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Sanchez\Desktop\TFM\Daimielización\Documentación\Expoltación de los acuíferos\Datos\"/>
    </mc:Choice>
  </mc:AlternateContent>
  <bookViews>
    <workbookView xWindow="120" yWindow="45" windowWidth="18915" windowHeight="852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65" i="1" l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65" i="1"/>
  <c r="B64" i="1"/>
  <c r="D64" i="1"/>
  <c r="C64" i="1"/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3" i="1"/>
  <c r="D14" i="1" l="1"/>
  <c r="G14" i="1" s="1"/>
  <c r="D6" i="1"/>
  <c r="G6" i="1" s="1"/>
  <c r="D7" i="1"/>
  <c r="G7" i="1" s="1"/>
  <c r="D9" i="1"/>
  <c r="G9" i="1" s="1"/>
  <c r="D10" i="1"/>
  <c r="G10" i="1" s="1"/>
  <c r="G19" i="1"/>
  <c r="D19" i="1"/>
  <c r="D8" i="1"/>
  <c r="G8" i="1" s="1"/>
  <c r="D17" i="1"/>
  <c r="G17" i="1" s="1"/>
  <c r="D13" i="1"/>
  <c r="G13" i="1" s="1"/>
  <c r="D4" i="1"/>
  <c r="G4" i="1" s="1"/>
  <c r="D3" i="1"/>
  <c r="G3" i="1" s="1"/>
  <c r="D5" i="1"/>
  <c r="G5" i="1" s="1"/>
  <c r="D16" i="1"/>
  <c r="G16" i="1" s="1"/>
  <c r="D15" i="1"/>
  <c r="G15" i="1" s="1"/>
  <c r="D11" i="1"/>
  <c r="G11" i="1" s="1"/>
  <c r="D18" i="1"/>
  <c r="G18" i="1" s="1"/>
  <c r="D2" i="1"/>
  <c r="G2" i="1" s="1"/>
  <c r="D12" i="1"/>
  <c r="G12" i="1" s="1"/>
</calcChain>
</file>

<file path=xl/sharedStrings.xml><?xml version="1.0" encoding="utf-8"?>
<sst xmlns="http://schemas.openxmlformats.org/spreadsheetml/2006/main" count="91" uniqueCount="25">
  <si>
    <t>ESPAÑA</t>
  </si>
  <si>
    <t>Forestal y prados</t>
  </si>
  <si>
    <t>Cultivos y otros</t>
  </si>
  <si>
    <t>SUPERFICIE GEOGRAFICA</t>
  </si>
  <si>
    <t>GALICIA</t>
  </si>
  <si>
    <t>ASTURIAS</t>
  </si>
  <si>
    <t>CANTABRIA</t>
  </si>
  <si>
    <t>EUSKADI</t>
  </si>
  <si>
    <t>NAVARRA</t>
  </si>
  <si>
    <t>LA RIOJA</t>
  </si>
  <si>
    <t>ARAGÓN</t>
  </si>
  <si>
    <t>CATALUÑA</t>
  </si>
  <si>
    <t>BALEARES</t>
  </si>
  <si>
    <t>CASTILLA Y LEÓN</t>
  </si>
  <si>
    <t>MADRID</t>
  </si>
  <si>
    <t>CASTILLA-LA MANCHA</t>
  </si>
  <si>
    <t>C. VALENCIANA</t>
  </si>
  <si>
    <t>MURCIA</t>
  </si>
  <si>
    <t>EXTREMADURA</t>
  </si>
  <si>
    <t>ANDALUCÍA</t>
  </si>
  <si>
    <t>CANARIAS</t>
  </si>
  <si>
    <t>CCAA</t>
  </si>
  <si>
    <t>% ha forestal y prados</t>
  </si>
  <si>
    <t>% ha cultivos y otros</t>
  </si>
  <si>
    <t>Aguas interiores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</si>
</sst>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rgb="FF9933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Fill="1" applyBorder="1"/>
    <xf numFmtId="3" fontId="2" fillId="0" borderId="0" xfId="0" applyNumberFormat="1" applyFont="1" applyFill="1" applyBorder="1"/>
    <xf numFmtId="0" fontId="3" fillId="3" borderId="1" xfId="1" applyFont="1" applyFill="1" applyBorder="1"/>
    <xf numFmtId="3" fontId="3" fillId="3" borderId="2" xfId="1" applyNumberFormat="1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3" fontId="2" fillId="4" borderId="0" xfId="0" applyNumberFormat="1" applyFont="1" applyFill="1" applyBorder="1"/>
    <xf numFmtId="3" fontId="2" fillId="5" borderId="0" xfId="0" applyNumberFormat="1" applyFont="1" applyFill="1" applyBorder="1"/>
    <xf numFmtId="0" fontId="2" fillId="6" borderId="0" xfId="0" applyFont="1" applyFill="1" applyBorder="1"/>
    <xf numFmtId="0" fontId="2" fillId="2" borderId="0" xfId="0" applyFont="1" applyFill="1" applyBorder="1"/>
    <xf numFmtId="3" fontId="2" fillId="6" borderId="0" xfId="0" applyNumberFormat="1" applyFont="1" applyFill="1" applyBorder="1"/>
    <xf numFmtId="3" fontId="2" fillId="2" borderId="0" xfId="0" applyNumberFormat="1" applyFont="1" applyFill="1" applyBorder="1"/>
    <xf numFmtId="3" fontId="1" fillId="0" borderId="0" xfId="1" applyNumberFormat="1" applyBorder="1"/>
    <xf numFmtId="3" fontId="0" fillId="0" borderId="0" xfId="0" applyNumberFormat="1"/>
    <xf numFmtId="0" fontId="2" fillId="8" borderId="0" xfId="0" applyFont="1" applyFill="1" applyBorder="1"/>
    <xf numFmtId="3" fontId="0" fillId="9" borderId="0" xfId="0" applyNumberFormat="1" applyFill="1"/>
    <xf numFmtId="0" fontId="0" fillId="7" borderId="0" xfId="0" applyFill="1"/>
    <xf numFmtId="3" fontId="1" fillId="7" borderId="0" xfId="1" applyNumberFormat="1" applyFill="1" applyBorder="1"/>
  </cellXfs>
  <cellStyles count="2">
    <cellStyle name="Normal" xfId="0" builtinId="0"/>
    <cellStyle name="Normal_CAL2010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Forestal y prados</c:v>
                </c:pt>
              </c:strCache>
            </c:strRef>
          </c:tx>
          <c:invertIfNegative val="0"/>
          <c:cat>
            <c:strRef>
              <c:f>Hoja1!$A$2:$A$19</c:f>
              <c:strCache>
                <c:ptCount val="18"/>
                <c:pt idx="0">
                  <c:v>ESPAÑA</c:v>
                </c:pt>
                <c:pt idx="1">
                  <c:v>GALICIA</c:v>
                </c:pt>
                <c:pt idx="2">
                  <c:v>ASTURIAS</c:v>
                </c:pt>
                <c:pt idx="3">
                  <c:v>CANTABRIA</c:v>
                </c:pt>
                <c:pt idx="4">
                  <c:v>EUSKADI</c:v>
                </c:pt>
                <c:pt idx="5">
                  <c:v>NAVARRA</c:v>
                </c:pt>
                <c:pt idx="6">
                  <c:v>LA RIOJA</c:v>
                </c:pt>
                <c:pt idx="7">
                  <c:v>ARAGÓN</c:v>
                </c:pt>
                <c:pt idx="8">
                  <c:v>CATALUÑA</c:v>
                </c:pt>
                <c:pt idx="9">
                  <c:v>BALEARES</c:v>
                </c:pt>
                <c:pt idx="10">
                  <c:v>CASTILLA Y LEÓN</c:v>
                </c:pt>
                <c:pt idx="11">
                  <c:v>MADRID</c:v>
                </c:pt>
                <c:pt idx="12">
                  <c:v>CASTILLA-LA MANCHA</c:v>
                </c:pt>
                <c:pt idx="13">
                  <c:v>C. VALENCIANA</c:v>
                </c:pt>
                <c:pt idx="14">
                  <c:v>MURCIA</c:v>
                </c:pt>
                <c:pt idx="15">
                  <c:v>EXTREMADURA</c:v>
                </c:pt>
                <c:pt idx="16">
                  <c:v>ANDALUCÍA</c:v>
                </c:pt>
                <c:pt idx="17">
                  <c:v>CANARIAS</c:v>
                </c:pt>
              </c:strCache>
            </c:strRef>
          </c:cat>
          <c:val>
            <c:numRef>
              <c:f>Hoja1!$B$2:$B$19</c:f>
              <c:numCache>
                <c:formatCode>#,##0</c:formatCode>
                <c:ptCount val="18"/>
                <c:pt idx="0">
                  <c:v>27662294.745700002</c:v>
                </c:pt>
                <c:pt idx="1">
                  <c:v>2269341.9523</c:v>
                </c:pt>
                <c:pt idx="2">
                  <c:v>961227.5061</c:v>
                </c:pt>
                <c:pt idx="3">
                  <c:v>476146.56819999998</c:v>
                </c:pt>
                <c:pt idx="4">
                  <c:v>564432.37840000005</c:v>
                </c:pt>
                <c:pt idx="5">
                  <c:v>628704.99890000001</c:v>
                </c:pt>
                <c:pt idx="6">
                  <c:v>294570.86959999998</c:v>
                </c:pt>
                <c:pt idx="7">
                  <c:v>2415915.1888000001</c:v>
                </c:pt>
                <c:pt idx="8">
                  <c:v>2035306.0704000001</c:v>
                </c:pt>
                <c:pt idx="9">
                  <c:v>224400.67440000002</c:v>
                </c:pt>
                <c:pt idx="10">
                  <c:v>4937944.5159</c:v>
                </c:pt>
                <c:pt idx="11">
                  <c:v>395142.1385</c:v>
                </c:pt>
                <c:pt idx="12">
                  <c:v>3511010.0166000002</c:v>
                </c:pt>
                <c:pt idx="13">
                  <c:v>1203101.9841</c:v>
                </c:pt>
                <c:pt idx="14">
                  <c:v>424818.2965</c:v>
                </c:pt>
                <c:pt idx="15">
                  <c:v>2832853.9964999999</c:v>
                </c:pt>
                <c:pt idx="16">
                  <c:v>4080253.8441999997</c:v>
                </c:pt>
                <c:pt idx="17">
                  <c:v>407123.7463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0-4307-B190-A3F5ABD4C634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Cultivos y otros</c:v>
                </c:pt>
              </c:strCache>
            </c:strRef>
          </c:tx>
          <c:invertIfNegative val="0"/>
          <c:cat>
            <c:strRef>
              <c:f>Hoja1!$A$2:$A$19</c:f>
              <c:strCache>
                <c:ptCount val="18"/>
                <c:pt idx="0">
                  <c:v>ESPAÑA</c:v>
                </c:pt>
                <c:pt idx="1">
                  <c:v>GALICIA</c:v>
                </c:pt>
                <c:pt idx="2">
                  <c:v>ASTURIAS</c:v>
                </c:pt>
                <c:pt idx="3">
                  <c:v>CANTABRIA</c:v>
                </c:pt>
                <c:pt idx="4">
                  <c:v>EUSKADI</c:v>
                </c:pt>
                <c:pt idx="5">
                  <c:v>NAVARRA</c:v>
                </c:pt>
                <c:pt idx="6">
                  <c:v>LA RIOJA</c:v>
                </c:pt>
                <c:pt idx="7">
                  <c:v>ARAGÓN</c:v>
                </c:pt>
                <c:pt idx="8">
                  <c:v>CATALUÑA</c:v>
                </c:pt>
                <c:pt idx="9">
                  <c:v>BALEARES</c:v>
                </c:pt>
                <c:pt idx="10">
                  <c:v>CASTILLA Y LEÓN</c:v>
                </c:pt>
                <c:pt idx="11">
                  <c:v>MADRID</c:v>
                </c:pt>
                <c:pt idx="12">
                  <c:v>CASTILLA-LA MANCHA</c:v>
                </c:pt>
                <c:pt idx="13">
                  <c:v>C. VALENCIANA</c:v>
                </c:pt>
                <c:pt idx="14">
                  <c:v>MURCIA</c:v>
                </c:pt>
                <c:pt idx="15">
                  <c:v>EXTREMADURA</c:v>
                </c:pt>
                <c:pt idx="16">
                  <c:v>ANDALUCÍA</c:v>
                </c:pt>
                <c:pt idx="17">
                  <c:v>CANARIAS</c:v>
                </c:pt>
              </c:strCache>
            </c:strRef>
          </c:cat>
          <c:val>
            <c:numRef>
              <c:f>Hoja1!$C$2:$C$19</c:f>
              <c:numCache>
                <c:formatCode>#,##0</c:formatCode>
                <c:ptCount val="18"/>
                <c:pt idx="0">
                  <c:v>22931454.2005</c:v>
                </c:pt>
                <c:pt idx="1">
                  <c:v>688127.24400000006</c:v>
                </c:pt>
                <c:pt idx="2">
                  <c:v>99018.414699999979</c:v>
                </c:pt>
                <c:pt idx="3">
                  <c:v>56507.437900000004</c:v>
                </c:pt>
                <c:pt idx="4">
                  <c:v>158600.92399999997</c:v>
                </c:pt>
                <c:pt idx="5">
                  <c:v>410330.8884</c:v>
                </c:pt>
                <c:pt idx="6">
                  <c:v>209954.07549999998</c:v>
                </c:pt>
                <c:pt idx="7">
                  <c:v>2356109.5269999993</c:v>
                </c:pt>
                <c:pt idx="8">
                  <c:v>1173746.5737999999</c:v>
                </c:pt>
                <c:pt idx="9">
                  <c:v>274765.4045</c:v>
                </c:pt>
                <c:pt idx="10">
                  <c:v>4484744.5642000008</c:v>
                </c:pt>
                <c:pt idx="11">
                  <c:v>407626.82270000002</c:v>
                </c:pt>
                <c:pt idx="12">
                  <c:v>4435188.2553000003</c:v>
                </c:pt>
                <c:pt idx="13">
                  <c:v>1122550.4889</c:v>
                </c:pt>
                <c:pt idx="14">
                  <c:v>706572.64679999999</c:v>
                </c:pt>
                <c:pt idx="15">
                  <c:v>1330595.9953000003</c:v>
                </c:pt>
                <c:pt idx="16">
                  <c:v>4679443.3670000006</c:v>
                </c:pt>
                <c:pt idx="17">
                  <c:v>337571.57049999997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0-4307-B190-A3F5ABD4C634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SUPERFICIE GEOGRAFICA</c:v>
                </c:pt>
              </c:strCache>
            </c:strRef>
          </c:tx>
          <c:invertIfNegative val="0"/>
          <c:cat>
            <c:strRef>
              <c:f>Hoja1!$A$2:$A$19</c:f>
              <c:strCache>
                <c:ptCount val="18"/>
                <c:pt idx="0">
                  <c:v>ESPAÑA</c:v>
                </c:pt>
                <c:pt idx="1">
                  <c:v>GALICIA</c:v>
                </c:pt>
                <c:pt idx="2">
                  <c:v>ASTURIAS</c:v>
                </c:pt>
                <c:pt idx="3">
                  <c:v>CANTABRIA</c:v>
                </c:pt>
                <c:pt idx="4">
                  <c:v>EUSKADI</c:v>
                </c:pt>
                <c:pt idx="5">
                  <c:v>NAVARRA</c:v>
                </c:pt>
                <c:pt idx="6">
                  <c:v>LA RIOJA</c:v>
                </c:pt>
                <c:pt idx="7">
                  <c:v>ARAGÓN</c:v>
                </c:pt>
                <c:pt idx="8">
                  <c:v>CATALUÑA</c:v>
                </c:pt>
                <c:pt idx="9">
                  <c:v>BALEARES</c:v>
                </c:pt>
                <c:pt idx="10">
                  <c:v>CASTILLA Y LEÓN</c:v>
                </c:pt>
                <c:pt idx="11">
                  <c:v>MADRID</c:v>
                </c:pt>
                <c:pt idx="12">
                  <c:v>CASTILLA-LA MANCHA</c:v>
                </c:pt>
                <c:pt idx="13">
                  <c:v>C. VALENCIANA</c:v>
                </c:pt>
                <c:pt idx="14">
                  <c:v>MURCIA</c:v>
                </c:pt>
                <c:pt idx="15">
                  <c:v>EXTREMADURA</c:v>
                </c:pt>
                <c:pt idx="16">
                  <c:v>ANDALUCÍA</c:v>
                </c:pt>
                <c:pt idx="17">
                  <c:v>CANARIAS</c:v>
                </c:pt>
              </c:strCache>
            </c:strRef>
          </c:cat>
          <c:val>
            <c:numRef>
              <c:f>Hoja1!$F$2:$F$19</c:f>
              <c:numCache>
                <c:formatCode>#,##0</c:formatCode>
                <c:ptCount val="18"/>
                <c:pt idx="0">
                  <c:v>50593748.946199998</c:v>
                </c:pt>
                <c:pt idx="1">
                  <c:v>2957469.1963</c:v>
                </c:pt>
                <c:pt idx="2">
                  <c:v>1060245.9208</c:v>
                </c:pt>
                <c:pt idx="3">
                  <c:v>532654.0061</c:v>
                </c:pt>
                <c:pt idx="4">
                  <c:v>723033.30240000004</c:v>
                </c:pt>
                <c:pt idx="5">
                  <c:v>1039035.8873000001</c:v>
                </c:pt>
                <c:pt idx="6">
                  <c:v>504524.94509999995</c:v>
                </c:pt>
                <c:pt idx="7">
                  <c:v>4772024.7157999994</c:v>
                </c:pt>
                <c:pt idx="8">
                  <c:v>3209052.6442</c:v>
                </c:pt>
                <c:pt idx="9">
                  <c:v>499166.07890000002</c:v>
                </c:pt>
                <c:pt idx="10">
                  <c:v>9422689.0800999999</c:v>
                </c:pt>
                <c:pt idx="11">
                  <c:v>802768.96120000002</c:v>
                </c:pt>
                <c:pt idx="12">
                  <c:v>7946198.2719000001</c:v>
                </c:pt>
                <c:pt idx="13">
                  <c:v>2325652.4730000002</c:v>
                </c:pt>
                <c:pt idx="14">
                  <c:v>1131390.9432999999</c:v>
                </c:pt>
                <c:pt idx="15">
                  <c:v>4163449.9918</c:v>
                </c:pt>
                <c:pt idx="16">
                  <c:v>8759697.2112000007</c:v>
                </c:pt>
                <c:pt idx="17">
                  <c:v>744695.31679999991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0-4307-B190-A3F5ABD4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481344"/>
        <c:axId val="776830976"/>
      </c:barChart>
      <c:catAx>
        <c:axId val="77548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830976"/>
        <c:crosses val="autoZero"/>
        <c:auto val="1"/>
        <c:lblAlgn val="ctr"/>
        <c:lblOffset val="100"/>
        <c:noMultiLvlLbl val="0"/>
      </c:catAx>
      <c:valAx>
        <c:axId val="7768309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7548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% ha forestal y prados</c:v>
                </c:pt>
              </c:strCache>
            </c:strRef>
          </c:tx>
          <c:invertIfNegative val="0"/>
          <c:cat>
            <c:strRef>
              <c:f>Hoja1!$A$23:$A$40</c:f>
              <c:strCache>
                <c:ptCount val="18"/>
                <c:pt idx="0">
                  <c:v>ESPAÑA</c:v>
                </c:pt>
                <c:pt idx="1">
                  <c:v>GALICIA</c:v>
                </c:pt>
                <c:pt idx="2">
                  <c:v>ASTURIAS</c:v>
                </c:pt>
                <c:pt idx="3">
                  <c:v>CANTABRIA</c:v>
                </c:pt>
                <c:pt idx="4">
                  <c:v>EUSKADI</c:v>
                </c:pt>
                <c:pt idx="5">
                  <c:v>NAVARRA</c:v>
                </c:pt>
                <c:pt idx="6">
                  <c:v>LA RIOJA</c:v>
                </c:pt>
                <c:pt idx="7">
                  <c:v>ARAGÓN</c:v>
                </c:pt>
                <c:pt idx="8">
                  <c:v>CATALUÑA</c:v>
                </c:pt>
                <c:pt idx="9">
                  <c:v>BALEARES</c:v>
                </c:pt>
                <c:pt idx="10">
                  <c:v>CASTILLA Y LEÓN</c:v>
                </c:pt>
                <c:pt idx="11">
                  <c:v>MADRID</c:v>
                </c:pt>
                <c:pt idx="12">
                  <c:v>CASTILLA-LA MANCHA</c:v>
                </c:pt>
                <c:pt idx="13">
                  <c:v>C. VALENCIANA</c:v>
                </c:pt>
                <c:pt idx="14">
                  <c:v>MURCIA</c:v>
                </c:pt>
                <c:pt idx="15">
                  <c:v>EXTREMADURA</c:v>
                </c:pt>
                <c:pt idx="16">
                  <c:v>ANDALUCÍA</c:v>
                </c:pt>
                <c:pt idx="17">
                  <c:v>CANARIAS</c:v>
                </c:pt>
              </c:strCache>
            </c:strRef>
          </c:cat>
          <c:val>
            <c:numRef>
              <c:f>Hoja1!$B$23:$B$40</c:f>
              <c:numCache>
                <c:formatCode>General</c:formatCode>
                <c:ptCount val="18"/>
                <c:pt idx="0">
                  <c:v>54.675321204434418</c:v>
                </c:pt>
                <c:pt idx="1">
                  <c:v>76.732564286353508</c:v>
                </c:pt>
                <c:pt idx="2">
                  <c:v>90.660806822507141</c:v>
                </c:pt>
                <c:pt idx="3">
                  <c:v>89.391342737898924</c:v>
                </c:pt>
                <c:pt idx="4">
                  <c:v>78.064506368717986</c:v>
                </c:pt>
                <c:pt idx="5">
                  <c:v>60.508497019648608</c:v>
                </c:pt>
                <c:pt idx="6">
                  <c:v>58.385788940844975</c:v>
                </c:pt>
                <c:pt idx="7">
                  <c:v>50.626627745681901</c:v>
                </c:pt>
                <c:pt idx="8">
                  <c:v>63.423891598618241</c:v>
                </c:pt>
                <c:pt idx="9">
                  <c:v>44.95511291442444</c:v>
                </c:pt>
                <c:pt idx="10">
                  <c:v>52.404833417761409</c:v>
                </c:pt>
                <c:pt idx="11">
                  <c:v>49.222398672381559</c:v>
                </c:pt>
                <c:pt idx="12">
                  <c:v>44.184777379843673</c:v>
                </c:pt>
                <c:pt idx="13">
                  <c:v>51.731804216992309</c:v>
                </c:pt>
                <c:pt idx="14">
                  <c:v>37.548320411767257</c:v>
                </c:pt>
                <c:pt idx="15">
                  <c:v>68.041023720216742</c:v>
                </c:pt>
                <c:pt idx="16">
                  <c:v>46.579850259927433</c:v>
                </c:pt>
                <c:pt idx="17">
                  <c:v>54.669841090103127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2-476B-B3C7-AAD3B80420D3}"/>
            </c:ext>
          </c:extLst>
        </c:ser>
        <c:ser>
          <c:idx val="1"/>
          <c:order val="1"/>
          <c:tx>
            <c:strRef>
              <c:f>Hoja1!$C$22</c:f>
              <c:strCache>
                <c:ptCount val="1"/>
                <c:pt idx="0">
                  <c:v>% ha cultivos y otros</c:v>
                </c:pt>
              </c:strCache>
            </c:strRef>
          </c:tx>
          <c:invertIfNegative val="0"/>
          <c:cat>
            <c:strRef>
              <c:f>Hoja1!$A$23:$A$40</c:f>
              <c:strCache>
                <c:ptCount val="18"/>
                <c:pt idx="0">
                  <c:v>ESPAÑA</c:v>
                </c:pt>
                <c:pt idx="1">
                  <c:v>GALICIA</c:v>
                </c:pt>
                <c:pt idx="2">
                  <c:v>ASTURIAS</c:v>
                </c:pt>
                <c:pt idx="3">
                  <c:v>CANTABRIA</c:v>
                </c:pt>
                <c:pt idx="4">
                  <c:v>EUSKADI</c:v>
                </c:pt>
                <c:pt idx="5">
                  <c:v>NAVARRA</c:v>
                </c:pt>
                <c:pt idx="6">
                  <c:v>LA RIOJA</c:v>
                </c:pt>
                <c:pt idx="7">
                  <c:v>ARAGÓN</c:v>
                </c:pt>
                <c:pt idx="8">
                  <c:v>CATALUÑA</c:v>
                </c:pt>
                <c:pt idx="9">
                  <c:v>BALEARES</c:v>
                </c:pt>
                <c:pt idx="10">
                  <c:v>CASTILLA Y LEÓN</c:v>
                </c:pt>
                <c:pt idx="11">
                  <c:v>MADRID</c:v>
                </c:pt>
                <c:pt idx="12">
                  <c:v>CASTILLA-LA MANCHA</c:v>
                </c:pt>
                <c:pt idx="13">
                  <c:v>C. VALENCIANA</c:v>
                </c:pt>
                <c:pt idx="14">
                  <c:v>MURCIA</c:v>
                </c:pt>
                <c:pt idx="15">
                  <c:v>EXTREMADURA</c:v>
                </c:pt>
                <c:pt idx="16">
                  <c:v>ANDALUCÍA</c:v>
                </c:pt>
                <c:pt idx="17">
                  <c:v>CANARIAS</c:v>
                </c:pt>
              </c:strCache>
            </c:strRef>
          </c:cat>
          <c:val>
            <c:numRef>
              <c:f>Hoja1!$C$23:$C$40</c:f>
              <c:numCache>
                <c:formatCode>General</c:formatCode>
                <c:ptCount val="18"/>
                <c:pt idx="0">
                  <c:v>45.324678795565575</c:v>
                </c:pt>
                <c:pt idx="1">
                  <c:v>23.267435713646492</c:v>
                </c:pt>
                <c:pt idx="2">
                  <c:v>9.3391931774928629</c:v>
                </c:pt>
                <c:pt idx="3">
                  <c:v>10.608657262101083</c:v>
                </c:pt>
                <c:pt idx="4">
                  <c:v>21.935493631282004</c:v>
                </c:pt>
                <c:pt idx="5">
                  <c:v>39.491502980351385</c:v>
                </c:pt>
                <c:pt idx="6">
                  <c:v>41.614211059155018</c:v>
                </c:pt>
                <c:pt idx="7">
                  <c:v>49.373372254318106</c:v>
                </c:pt>
                <c:pt idx="8">
                  <c:v>36.576108401381767</c:v>
                </c:pt>
                <c:pt idx="9">
                  <c:v>55.044887085575553</c:v>
                </c:pt>
                <c:pt idx="10">
                  <c:v>47.595166582238598</c:v>
                </c:pt>
                <c:pt idx="11">
                  <c:v>50.777601327618449</c:v>
                </c:pt>
                <c:pt idx="12">
                  <c:v>55.815222620156334</c:v>
                </c:pt>
                <c:pt idx="13">
                  <c:v>48.268195783007684</c:v>
                </c:pt>
                <c:pt idx="14">
                  <c:v>62.451679588232743</c:v>
                </c:pt>
                <c:pt idx="15">
                  <c:v>31.958976279783265</c:v>
                </c:pt>
                <c:pt idx="16">
                  <c:v>53.42014974007256</c:v>
                </c:pt>
                <c:pt idx="17">
                  <c:v>45.33015890989688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2-476B-B3C7-AAD3B8042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482880"/>
        <c:axId val="776833280"/>
      </c:barChart>
      <c:catAx>
        <c:axId val="775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833280"/>
        <c:crosses val="autoZero"/>
        <c:auto val="1"/>
        <c:lblAlgn val="ctr"/>
        <c:lblOffset val="100"/>
        <c:noMultiLvlLbl val="0"/>
      </c:catAx>
      <c:valAx>
        <c:axId val="7768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48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</xdr:row>
      <xdr:rowOff>152400</xdr:rowOff>
    </xdr:from>
    <xdr:to>
      <xdr:col>15</xdr:col>
      <xdr:colOff>390525</xdr:colOff>
      <xdr:row>17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20</xdr:row>
      <xdr:rowOff>0</xdr:rowOff>
    </xdr:from>
    <xdr:to>
      <xdr:col>14</xdr:col>
      <xdr:colOff>19050</xdr:colOff>
      <xdr:row>39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61" workbookViewId="0">
      <selection activeCell="A63" sqref="A63:E81"/>
    </sheetView>
  </sheetViews>
  <sheetFormatPr baseColWidth="10" defaultRowHeight="15" x14ac:dyDescent="0.25"/>
  <sheetData>
    <row r="1" spans="1:8" ht="15.75" thickBot="1" x14ac:dyDescent="0.3">
      <c r="A1" t="s">
        <v>21</v>
      </c>
      <c r="B1" s="5" t="s">
        <v>1</v>
      </c>
      <c r="C1" s="9" t="s">
        <v>2</v>
      </c>
      <c r="E1" t="s">
        <v>24</v>
      </c>
      <c r="F1" s="3" t="s">
        <v>3</v>
      </c>
    </row>
    <row r="2" spans="1:8" ht="15.75" thickBot="1" x14ac:dyDescent="0.3">
      <c r="A2" s="1" t="s">
        <v>0</v>
      </c>
      <c r="B2" s="7">
        <v>27662294.745700002</v>
      </c>
      <c r="C2" s="11">
        <v>22931454.2005</v>
      </c>
      <c r="D2" s="14">
        <f>C2-E2</f>
        <v>22292666.671999998</v>
      </c>
      <c r="E2" s="13">
        <v>638787.52850000001</v>
      </c>
      <c r="F2" s="4">
        <v>50593748.946199998</v>
      </c>
      <c r="G2" s="14">
        <f>SUM(B2+D2+E2)</f>
        <v>50593748.946199998</v>
      </c>
      <c r="H2" s="14">
        <v>22292666.671999998</v>
      </c>
    </row>
    <row r="3" spans="1:8" x14ac:dyDescent="0.25">
      <c r="A3" s="1" t="s">
        <v>4</v>
      </c>
      <c r="B3" s="8">
        <v>2269341.9523</v>
      </c>
      <c r="C3" s="12">
        <v>688127.24400000006</v>
      </c>
      <c r="D3" s="14">
        <f>C3-E3</f>
        <v>670297.91230000008</v>
      </c>
      <c r="E3" s="13">
        <v>17829.331699999999</v>
      </c>
      <c r="F3" s="2">
        <v>2957469.1963</v>
      </c>
      <c r="G3" s="14">
        <f>SUM(B3+D3+E3)</f>
        <v>2957469.1963</v>
      </c>
      <c r="H3" s="14">
        <v>670297.91230000008</v>
      </c>
    </row>
    <row r="4" spans="1:8" x14ac:dyDescent="0.25">
      <c r="A4" s="1" t="s">
        <v>5</v>
      </c>
      <c r="B4" s="8">
        <v>961227.5061</v>
      </c>
      <c r="C4" s="12">
        <v>99018.414699999979</v>
      </c>
      <c r="D4" s="14">
        <f>C4-E4</f>
        <v>94786.461399999986</v>
      </c>
      <c r="E4" s="13">
        <v>4231.9533000000001</v>
      </c>
      <c r="F4" s="2">
        <v>1060245.9208</v>
      </c>
      <c r="G4" s="14">
        <f>SUM(B4+D4+E4)</f>
        <v>1060245.9208</v>
      </c>
      <c r="H4" s="14">
        <v>94786.461399999986</v>
      </c>
    </row>
    <row r="5" spans="1:8" x14ac:dyDescent="0.25">
      <c r="A5" s="1" t="s">
        <v>6</v>
      </c>
      <c r="B5" s="8">
        <v>476146.56819999998</v>
      </c>
      <c r="C5" s="12">
        <v>56507.437900000004</v>
      </c>
      <c r="D5" s="14">
        <f t="shared" ref="D5:D19" si="0">C5-E5</f>
        <v>49516.559100000006</v>
      </c>
      <c r="E5" s="13">
        <v>6990.8788000000004</v>
      </c>
      <c r="F5" s="2">
        <v>532654.0061</v>
      </c>
      <c r="G5" s="14">
        <f t="shared" ref="G5:G19" si="1">SUM(B5+D5+E5)</f>
        <v>532654.00609999988</v>
      </c>
      <c r="H5" s="14">
        <v>49516.559100000006</v>
      </c>
    </row>
    <row r="6" spans="1:8" x14ac:dyDescent="0.25">
      <c r="A6" s="1" t="s">
        <v>7</v>
      </c>
      <c r="B6" s="8">
        <v>564432.37840000005</v>
      </c>
      <c r="C6" s="12">
        <v>158600.92399999997</v>
      </c>
      <c r="D6" s="14">
        <f t="shared" si="0"/>
        <v>151346.85999999996</v>
      </c>
      <c r="E6" s="13">
        <v>7254.0640000000003</v>
      </c>
      <c r="F6" s="2">
        <v>723033.30240000004</v>
      </c>
      <c r="G6" s="14">
        <f t="shared" si="1"/>
        <v>723033.30240000004</v>
      </c>
      <c r="H6" s="14">
        <v>151346.85999999996</v>
      </c>
    </row>
    <row r="7" spans="1:8" x14ac:dyDescent="0.25">
      <c r="A7" s="1" t="s">
        <v>8</v>
      </c>
      <c r="B7" s="8">
        <v>628704.99890000001</v>
      </c>
      <c r="C7" s="12">
        <v>410330.8884</v>
      </c>
      <c r="D7" s="14">
        <f t="shared" si="0"/>
        <v>398249.04029999999</v>
      </c>
      <c r="E7" s="13">
        <v>12081.848099999999</v>
      </c>
      <c r="F7" s="2">
        <v>1039035.8873000001</v>
      </c>
      <c r="G7" s="14">
        <f t="shared" si="1"/>
        <v>1039035.8872999999</v>
      </c>
      <c r="H7" s="14">
        <v>398249.04029999999</v>
      </c>
    </row>
    <row r="8" spans="1:8" x14ac:dyDescent="0.25">
      <c r="A8" s="1" t="s">
        <v>9</v>
      </c>
      <c r="B8" s="8">
        <v>294570.86959999998</v>
      </c>
      <c r="C8" s="12">
        <v>209954.07549999998</v>
      </c>
      <c r="D8" s="14">
        <f t="shared" si="0"/>
        <v>205308.24709999998</v>
      </c>
      <c r="E8" s="13">
        <v>4645.8284000000003</v>
      </c>
      <c r="F8" s="2">
        <v>504524.94509999995</v>
      </c>
      <c r="G8" s="14">
        <f t="shared" si="1"/>
        <v>504524.94509999995</v>
      </c>
      <c r="H8" s="14">
        <v>205308.24709999998</v>
      </c>
    </row>
    <row r="9" spans="1:8" x14ac:dyDescent="0.25">
      <c r="A9" s="1" t="s">
        <v>10</v>
      </c>
      <c r="B9" s="8">
        <v>2415915.1888000001</v>
      </c>
      <c r="C9" s="12">
        <v>2356109.5269999993</v>
      </c>
      <c r="D9" s="14">
        <f t="shared" si="0"/>
        <v>2298625.8941999995</v>
      </c>
      <c r="E9" s="13">
        <v>57483.632799999999</v>
      </c>
      <c r="F9" s="2">
        <v>4772024.7157999994</v>
      </c>
      <c r="G9" s="14">
        <f t="shared" si="1"/>
        <v>4772024.7157999994</v>
      </c>
      <c r="H9" s="14">
        <v>2298625.8941999995</v>
      </c>
    </row>
    <row r="10" spans="1:8" x14ac:dyDescent="0.25">
      <c r="A10" s="1" t="s">
        <v>11</v>
      </c>
      <c r="B10" s="8">
        <v>2035306.0704000001</v>
      </c>
      <c r="C10" s="12">
        <v>1173746.5737999999</v>
      </c>
      <c r="D10" s="14">
        <f t="shared" si="0"/>
        <v>1141299.1196999999</v>
      </c>
      <c r="E10" s="13">
        <v>32447.454099999999</v>
      </c>
      <c r="F10" s="2">
        <v>3209052.6442</v>
      </c>
      <c r="G10" s="14">
        <f t="shared" si="1"/>
        <v>3209052.6442000004</v>
      </c>
      <c r="H10" s="14">
        <v>1141299.1196999999</v>
      </c>
    </row>
    <row r="11" spans="1:8" x14ac:dyDescent="0.25">
      <c r="A11" s="1" t="s">
        <v>12</v>
      </c>
      <c r="B11" s="8">
        <v>224400.67440000002</v>
      </c>
      <c r="C11" s="12">
        <v>274765.4045</v>
      </c>
      <c r="D11" s="14">
        <f t="shared" si="0"/>
        <v>272732.76260000002</v>
      </c>
      <c r="E11" s="13">
        <v>2032.6419000000001</v>
      </c>
      <c r="F11" s="2">
        <v>499166.07890000002</v>
      </c>
      <c r="G11" s="14">
        <f t="shared" si="1"/>
        <v>499166.07890000002</v>
      </c>
      <c r="H11" s="14">
        <v>272732.76260000002</v>
      </c>
    </row>
    <row r="12" spans="1:8" x14ac:dyDescent="0.25">
      <c r="A12" s="1" t="s">
        <v>13</v>
      </c>
      <c r="B12" s="8">
        <v>4937944.5159</v>
      </c>
      <c r="C12" s="12">
        <v>4484744.5642000008</v>
      </c>
      <c r="D12" s="14">
        <f t="shared" si="0"/>
        <v>4400375.5011000009</v>
      </c>
      <c r="E12" s="13">
        <v>84369.063099999999</v>
      </c>
      <c r="F12" s="2">
        <v>9422689.0800999999</v>
      </c>
      <c r="G12" s="14">
        <f t="shared" si="1"/>
        <v>9422689.0801000018</v>
      </c>
      <c r="H12" s="14">
        <v>4400375.5011000009</v>
      </c>
    </row>
    <row r="13" spans="1:8" x14ac:dyDescent="0.25">
      <c r="A13" s="1" t="s">
        <v>14</v>
      </c>
      <c r="B13" s="8">
        <v>395142.1385</v>
      </c>
      <c r="C13" s="12">
        <v>407626.82270000002</v>
      </c>
      <c r="D13" s="14">
        <f t="shared" si="0"/>
        <v>397987.48340000003</v>
      </c>
      <c r="E13" s="13">
        <v>9639.3392999999996</v>
      </c>
      <c r="F13" s="2">
        <v>802768.96120000002</v>
      </c>
      <c r="G13" s="14">
        <f t="shared" si="1"/>
        <v>802768.96120000002</v>
      </c>
      <c r="H13" s="14">
        <v>397987.48340000003</v>
      </c>
    </row>
    <row r="14" spans="1:8" x14ac:dyDescent="0.25">
      <c r="A14" s="1" t="s">
        <v>15</v>
      </c>
      <c r="B14" s="8">
        <v>3511010.0166000002</v>
      </c>
      <c r="C14" s="12">
        <v>4435188.2553000003</v>
      </c>
      <c r="D14" s="14">
        <f t="shared" si="0"/>
        <v>4354499.2582999999</v>
      </c>
      <c r="E14" s="13">
        <v>80688.997000000003</v>
      </c>
      <c r="F14" s="2">
        <v>7946198.2719000001</v>
      </c>
      <c r="G14" s="14">
        <f t="shared" si="1"/>
        <v>7946198.271900001</v>
      </c>
      <c r="H14" s="14">
        <v>4354499.2582999999</v>
      </c>
    </row>
    <row r="15" spans="1:8" x14ac:dyDescent="0.25">
      <c r="A15" s="1" t="s">
        <v>16</v>
      </c>
      <c r="B15" s="8">
        <v>1203101.9841</v>
      </c>
      <c r="C15" s="12">
        <v>1122550.4889</v>
      </c>
      <c r="D15" s="14">
        <f t="shared" si="0"/>
        <v>1091253.085</v>
      </c>
      <c r="E15" s="13">
        <v>31297.403900000001</v>
      </c>
      <c r="F15" s="2">
        <v>2325652.4730000002</v>
      </c>
      <c r="G15" s="14">
        <f t="shared" si="1"/>
        <v>2325652.4729999998</v>
      </c>
      <c r="H15" s="14">
        <v>1091253.085</v>
      </c>
    </row>
    <row r="16" spans="1:8" x14ac:dyDescent="0.25">
      <c r="A16" s="1" t="s">
        <v>17</v>
      </c>
      <c r="B16" s="8">
        <v>424818.2965</v>
      </c>
      <c r="C16" s="12">
        <v>706572.64679999999</v>
      </c>
      <c r="D16" s="14">
        <f t="shared" si="0"/>
        <v>695671.14020000002</v>
      </c>
      <c r="E16" s="13">
        <v>10901.506600000001</v>
      </c>
      <c r="F16" s="2">
        <v>1131390.9432999999</v>
      </c>
      <c r="G16" s="14">
        <f t="shared" si="1"/>
        <v>1131390.9432999999</v>
      </c>
      <c r="H16" s="14">
        <v>695671.14020000002</v>
      </c>
    </row>
    <row r="17" spans="1:8" x14ac:dyDescent="0.25">
      <c r="A17" s="1" t="s">
        <v>18</v>
      </c>
      <c r="B17" s="8">
        <v>2832853.9964999999</v>
      </c>
      <c r="C17" s="12">
        <v>1330595.9953000003</v>
      </c>
      <c r="D17" s="14">
        <f t="shared" si="0"/>
        <v>1217494.5055000002</v>
      </c>
      <c r="E17" s="13">
        <v>113101.4898</v>
      </c>
      <c r="F17" s="2">
        <v>4163449.9918</v>
      </c>
      <c r="G17" s="14">
        <f t="shared" si="1"/>
        <v>4163449.9918000004</v>
      </c>
      <c r="H17" s="14">
        <v>1217494.5055000002</v>
      </c>
    </row>
    <row r="18" spans="1:8" x14ac:dyDescent="0.25">
      <c r="A18" s="1" t="s">
        <v>19</v>
      </c>
      <c r="B18" s="8">
        <v>4080253.8441999997</v>
      </c>
      <c r="C18" s="12">
        <v>4679443.3670000006</v>
      </c>
      <c r="D18" s="14">
        <f t="shared" si="0"/>
        <v>4517013.9883000003</v>
      </c>
      <c r="E18" s="13">
        <v>162429.3787</v>
      </c>
      <c r="F18" s="2">
        <v>8759697.2112000007</v>
      </c>
      <c r="G18" s="14">
        <f t="shared" si="1"/>
        <v>8759697.2111999989</v>
      </c>
      <c r="H18" s="14">
        <v>4517013.9883000003</v>
      </c>
    </row>
    <row r="19" spans="1:8" x14ac:dyDescent="0.25">
      <c r="A19" s="1" t="s">
        <v>20</v>
      </c>
      <c r="B19" s="8">
        <v>407123.7463</v>
      </c>
      <c r="C19" s="12">
        <v>337571.57049999997</v>
      </c>
      <c r="D19" s="14">
        <f t="shared" si="0"/>
        <v>336208.85349999997</v>
      </c>
      <c r="E19" s="13">
        <v>1362.7170000000001</v>
      </c>
      <c r="F19" s="2">
        <v>744695.31679999991</v>
      </c>
      <c r="G19" s="14">
        <f t="shared" si="1"/>
        <v>744695.31679999991</v>
      </c>
      <c r="H19" s="14">
        <v>336208.85349999997</v>
      </c>
    </row>
    <row r="22" spans="1:8" ht="15.75" thickBot="1" x14ac:dyDescent="0.3">
      <c r="A22" t="s">
        <v>21</v>
      </c>
      <c r="B22" s="6" t="s">
        <v>22</v>
      </c>
      <c r="C22" s="10" t="s">
        <v>23</v>
      </c>
      <c r="D22" s="3" t="s">
        <v>3</v>
      </c>
    </row>
    <row r="23" spans="1:8" x14ac:dyDescent="0.25">
      <c r="A23" s="1" t="s">
        <v>0</v>
      </c>
      <c r="B23" s="5">
        <v>54.675321204434418</v>
      </c>
      <c r="C23" s="9">
        <v>45.324678795565575</v>
      </c>
      <c r="D23">
        <f>SUM(B23:C23)</f>
        <v>100</v>
      </c>
    </row>
    <row r="24" spans="1:8" x14ac:dyDescent="0.25">
      <c r="A24" s="1" t="s">
        <v>4</v>
      </c>
      <c r="B24" s="6">
        <v>76.732564286353508</v>
      </c>
      <c r="C24" s="10">
        <v>23.267435713646492</v>
      </c>
      <c r="D24">
        <f t="shared" ref="D24:D40" si="2">SUM(B24:C24)</f>
        <v>100</v>
      </c>
    </row>
    <row r="25" spans="1:8" x14ac:dyDescent="0.25">
      <c r="A25" s="1" t="s">
        <v>5</v>
      </c>
      <c r="B25" s="6">
        <v>90.660806822507141</v>
      </c>
      <c r="C25" s="10">
        <v>9.3391931774928629</v>
      </c>
      <c r="D25">
        <f t="shared" si="2"/>
        <v>100</v>
      </c>
    </row>
    <row r="26" spans="1:8" x14ac:dyDescent="0.25">
      <c r="A26" s="1" t="s">
        <v>6</v>
      </c>
      <c r="B26" s="6">
        <v>89.391342737898924</v>
      </c>
      <c r="C26" s="10">
        <v>10.608657262101083</v>
      </c>
      <c r="D26">
        <f t="shared" si="2"/>
        <v>100</v>
      </c>
    </row>
    <row r="27" spans="1:8" x14ac:dyDescent="0.25">
      <c r="A27" s="1" t="s">
        <v>7</v>
      </c>
      <c r="B27" s="6">
        <v>78.064506368717986</v>
      </c>
      <c r="C27" s="10">
        <v>21.935493631282004</v>
      </c>
      <c r="D27">
        <f t="shared" si="2"/>
        <v>99.999999999999986</v>
      </c>
    </row>
    <row r="28" spans="1:8" x14ac:dyDescent="0.25">
      <c r="A28" s="1" t="s">
        <v>8</v>
      </c>
      <c r="B28" s="6">
        <v>60.508497019648608</v>
      </c>
      <c r="C28" s="10">
        <v>39.491502980351385</v>
      </c>
      <c r="D28">
        <f t="shared" si="2"/>
        <v>100</v>
      </c>
    </row>
    <row r="29" spans="1:8" x14ac:dyDescent="0.25">
      <c r="A29" s="1" t="s">
        <v>9</v>
      </c>
      <c r="B29" s="6">
        <v>58.385788940844975</v>
      </c>
      <c r="C29" s="10">
        <v>41.614211059155018</v>
      </c>
      <c r="D29">
        <f t="shared" si="2"/>
        <v>100</v>
      </c>
    </row>
    <row r="30" spans="1:8" x14ac:dyDescent="0.25">
      <c r="A30" s="1" t="s">
        <v>10</v>
      </c>
      <c r="B30" s="6">
        <v>50.626627745681901</v>
      </c>
      <c r="C30" s="10">
        <v>49.373372254318106</v>
      </c>
      <c r="D30">
        <f t="shared" si="2"/>
        <v>100</v>
      </c>
    </row>
    <row r="31" spans="1:8" x14ac:dyDescent="0.25">
      <c r="A31" s="1" t="s">
        <v>11</v>
      </c>
      <c r="B31" s="6">
        <v>63.423891598618241</v>
      </c>
      <c r="C31" s="10">
        <v>36.576108401381767</v>
      </c>
      <c r="D31">
        <f t="shared" si="2"/>
        <v>100</v>
      </c>
    </row>
    <row r="32" spans="1:8" x14ac:dyDescent="0.25">
      <c r="A32" s="1" t="s">
        <v>12</v>
      </c>
      <c r="B32" s="6">
        <v>44.95511291442444</v>
      </c>
      <c r="C32" s="10">
        <v>55.044887085575553</v>
      </c>
      <c r="D32">
        <f t="shared" si="2"/>
        <v>100</v>
      </c>
    </row>
    <row r="33" spans="1:5" x14ac:dyDescent="0.25">
      <c r="A33" s="1" t="s">
        <v>13</v>
      </c>
      <c r="B33" s="6">
        <v>52.404833417761409</v>
      </c>
      <c r="C33" s="10">
        <v>47.595166582238598</v>
      </c>
      <c r="D33">
        <f t="shared" si="2"/>
        <v>100</v>
      </c>
    </row>
    <row r="34" spans="1:5" x14ac:dyDescent="0.25">
      <c r="A34" s="1" t="s">
        <v>14</v>
      </c>
      <c r="B34" s="6">
        <v>49.222398672381559</v>
      </c>
      <c r="C34" s="10">
        <v>50.777601327618449</v>
      </c>
      <c r="D34">
        <f t="shared" si="2"/>
        <v>100</v>
      </c>
    </row>
    <row r="35" spans="1:5" x14ac:dyDescent="0.25">
      <c r="A35" s="1" t="s">
        <v>15</v>
      </c>
      <c r="B35" s="6">
        <v>44.184777379843673</v>
      </c>
      <c r="C35" s="10">
        <v>55.815222620156334</v>
      </c>
      <c r="D35">
        <f t="shared" si="2"/>
        <v>100</v>
      </c>
    </row>
    <row r="36" spans="1:5" x14ac:dyDescent="0.25">
      <c r="A36" s="1" t="s">
        <v>16</v>
      </c>
      <c r="B36" s="6">
        <v>51.731804216992309</v>
      </c>
      <c r="C36" s="10">
        <v>48.268195783007684</v>
      </c>
      <c r="D36">
        <f t="shared" si="2"/>
        <v>100</v>
      </c>
    </row>
    <row r="37" spans="1:5" x14ac:dyDescent="0.25">
      <c r="A37" s="1" t="s">
        <v>17</v>
      </c>
      <c r="B37" s="6">
        <v>37.548320411767257</v>
      </c>
      <c r="C37" s="10">
        <v>62.451679588232743</v>
      </c>
      <c r="D37">
        <f t="shared" si="2"/>
        <v>100</v>
      </c>
    </row>
    <row r="38" spans="1:5" x14ac:dyDescent="0.25">
      <c r="A38" s="1" t="s">
        <v>18</v>
      </c>
      <c r="B38" s="6">
        <v>68.041023720216742</v>
      </c>
      <c r="C38" s="10">
        <v>31.958976279783265</v>
      </c>
      <c r="D38">
        <f t="shared" si="2"/>
        <v>100</v>
      </c>
    </row>
    <row r="39" spans="1:5" x14ac:dyDescent="0.25">
      <c r="A39" s="1" t="s">
        <v>19</v>
      </c>
      <c r="B39" s="6">
        <v>46.579850259927433</v>
      </c>
      <c r="C39" s="10">
        <v>53.42014974007256</v>
      </c>
      <c r="D39">
        <f t="shared" si="2"/>
        <v>100</v>
      </c>
    </row>
    <row r="40" spans="1:5" x14ac:dyDescent="0.25">
      <c r="A40" s="1" t="s">
        <v>20</v>
      </c>
      <c r="B40" s="6">
        <v>54.669841090103127</v>
      </c>
      <c r="C40" s="10">
        <v>45.33015890989688</v>
      </c>
      <c r="D40">
        <f t="shared" si="2"/>
        <v>100</v>
      </c>
    </row>
    <row r="43" spans="1:5" ht="15.75" thickBot="1" x14ac:dyDescent="0.3">
      <c r="A43" t="s">
        <v>21</v>
      </c>
      <c r="B43" s="5" t="s">
        <v>1</v>
      </c>
      <c r="C43" s="15" t="s">
        <v>2</v>
      </c>
      <c r="D43" s="17" t="s">
        <v>24</v>
      </c>
      <c r="E43" s="3" t="s">
        <v>3</v>
      </c>
    </row>
    <row r="44" spans="1:5" ht="15.75" thickBot="1" x14ac:dyDescent="0.3">
      <c r="A44" s="1" t="s">
        <v>0</v>
      </c>
      <c r="B44" s="7">
        <v>27662294.745700002</v>
      </c>
      <c r="C44" s="16">
        <v>22292666.671999998</v>
      </c>
      <c r="D44" s="18">
        <v>638787.52850000001</v>
      </c>
      <c r="E44" s="4">
        <v>50593748.946199998</v>
      </c>
    </row>
    <row r="45" spans="1:5" x14ac:dyDescent="0.25">
      <c r="A45" s="1" t="s">
        <v>4</v>
      </c>
      <c r="B45" s="8">
        <v>2269341.9523</v>
      </c>
      <c r="C45" s="16">
        <v>670297.91230000008</v>
      </c>
      <c r="D45" s="18">
        <v>17829.331699999999</v>
      </c>
      <c r="E45" s="2">
        <v>2957469.1963</v>
      </c>
    </row>
    <row r="46" spans="1:5" x14ac:dyDescent="0.25">
      <c r="A46" s="1" t="s">
        <v>5</v>
      </c>
      <c r="B46" s="8">
        <v>961227.5061</v>
      </c>
      <c r="C46" s="16">
        <v>94786.461399999986</v>
      </c>
      <c r="D46" s="18">
        <v>4231.9533000000001</v>
      </c>
      <c r="E46" s="2">
        <v>1060245.9208</v>
      </c>
    </row>
    <row r="47" spans="1:5" x14ac:dyDescent="0.25">
      <c r="A47" s="1" t="s">
        <v>6</v>
      </c>
      <c r="B47" s="8">
        <v>476146.56819999998</v>
      </c>
      <c r="C47" s="16">
        <v>49516.559100000006</v>
      </c>
      <c r="D47" s="18">
        <v>6990.8788000000004</v>
      </c>
      <c r="E47" s="2">
        <v>532654.0061</v>
      </c>
    </row>
    <row r="48" spans="1:5" x14ac:dyDescent="0.25">
      <c r="A48" s="1" t="s">
        <v>7</v>
      </c>
      <c r="B48" s="8">
        <v>564432.37840000005</v>
      </c>
      <c r="C48" s="16">
        <v>151346.85999999996</v>
      </c>
      <c r="D48" s="18">
        <v>7254.0640000000003</v>
      </c>
      <c r="E48" s="2">
        <v>723033.30240000004</v>
      </c>
    </row>
    <row r="49" spans="1:5" x14ac:dyDescent="0.25">
      <c r="A49" s="1" t="s">
        <v>8</v>
      </c>
      <c r="B49" s="8">
        <v>628704.99890000001</v>
      </c>
      <c r="C49" s="16">
        <v>398249.04029999999</v>
      </c>
      <c r="D49" s="18">
        <v>12081.848099999999</v>
      </c>
      <c r="E49" s="2">
        <v>1039035.8873000001</v>
      </c>
    </row>
    <row r="50" spans="1:5" x14ac:dyDescent="0.25">
      <c r="A50" s="1" t="s">
        <v>9</v>
      </c>
      <c r="B50" s="8">
        <v>294570.86959999998</v>
      </c>
      <c r="C50" s="16">
        <v>205308.24709999998</v>
      </c>
      <c r="D50" s="18">
        <v>4645.8284000000003</v>
      </c>
      <c r="E50" s="2">
        <v>504524.94509999995</v>
      </c>
    </row>
    <row r="51" spans="1:5" x14ac:dyDescent="0.25">
      <c r="A51" s="1" t="s">
        <v>10</v>
      </c>
      <c r="B51" s="8">
        <v>2415915.1888000001</v>
      </c>
      <c r="C51" s="16">
        <v>2298625.8941999995</v>
      </c>
      <c r="D51" s="18">
        <v>57483.632799999999</v>
      </c>
      <c r="E51" s="2">
        <v>4772024.7157999994</v>
      </c>
    </row>
    <row r="52" spans="1:5" x14ac:dyDescent="0.25">
      <c r="A52" s="1" t="s">
        <v>11</v>
      </c>
      <c r="B52" s="8">
        <v>2035306.0704000001</v>
      </c>
      <c r="C52" s="16">
        <v>1141299.1196999999</v>
      </c>
      <c r="D52" s="18">
        <v>32447.454099999999</v>
      </c>
      <c r="E52" s="2">
        <v>3209052.6442</v>
      </c>
    </row>
    <row r="53" spans="1:5" x14ac:dyDescent="0.25">
      <c r="A53" s="1" t="s">
        <v>12</v>
      </c>
      <c r="B53" s="8">
        <v>224400.67440000002</v>
      </c>
      <c r="C53" s="16">
        <v>272732.76260000002</v>
      </c>
      <c r="D53" s="18">
        <v>2032.6419000000001</v>
      </c>
      <c r="E53" s="2">
        <v>499166.07890000002</v>
      </c>
    </row>
    <row r="54" spans="1:5" x14ac:dyDescent="0.25">
      <c r="A54" s="1" t="s">
        <v>13</v>
      </c>
      <c r="B54" s="8">
        <v>4937944.5159</v>
      </c>
      <c r="C54" s="16">
        <v>4400375.5011000009</v>
      </c>
      <c r="D54" s="18">
        <v>84369.063099999999</v>
      </c>
      <c r="E54" s="2">
        <v>9422689.0800999999</v>
      </c>
    </row>
    <row r="55" spans="1:5" x14ac:dyDescent="0.25">
      <c r="A55" s="1" t="s">
        <v>14</v>
      </c>
      <c r="B55" s="8">
        <v>395142.1385</v>
      </c>
      <c r="C55" s="16">
        <v>397987.48340000003</v>
      </c>
      <c r="D55" s="18">
        <v>9639.3392999999996</v>
      </c>
      <c r="E55" s="2">
        <v>802768.96120000002</v>
      </c>
    </row>
    <row r="56" spans="1:5" x14ac:dyDescent="0.25">
      <c r="A56" s="1" t="s">
        <v>15</v>
      </c>
      <c r="B56" s="8">
        <v>3511010.0166000002</v>
      </c>
      <c r="C56" s="16">
        <v>4354499.2582999999</v>
      </c>
      <c r="D56" s="18">
        <v>80688.997000000003</v>
      </c>
      <c r="E56" s="2">
        <v>7946198.2719000001</v>
      </c>
    </row>
    <row r="57" spans="1:5" x14ac:dyDescent="0.25">
      <c r="A57" s="1" t="s">
        <v>16</v>
      </c>
      <c r="B57" s="8">
        <v>1203101.9841</v>
      </c>
      <c r="C57" s="16">
        <v>1091253.085</v>
      </c>
      <c r="D57" s="18">
        <v>31297.403900000001</v>
      </c>
      <c r="E57" s="2">
        <v>2325652.4730000002</v>
      </c>
    </row>
    <row r="58" spans="1:5" x14ac:dyDescent="0.25">
      <c r="A58" s="1" t="s">
        <v>17</v>
      </c>
      <c r="B58" s="8">
        <v>424818.2965</v>
      </c>
      <c r="C58" s="16">
        <v>695671.14020000002</v>
      </c>
      <c r="D58" s="18">
        <v>10901.506600000001</v>
      </c>
      <c r="E58" s="2">
        <v>1131390.9432999999</v>
      </c>
    </row>
    <row r="59" spans="1:5" x14ac:dyDescent="0.25">
      <c r="A59" s="1" t="s">
        <v>18</v>
      </c>
      <c r="B59" s="8">
        <v>2832853.9964999999</v>
      </c>
      <c r="C59" s="16">
        <v>1217494.5055000002</v>
      </c>
      <c r="D59" s="18">
        <v>113101.4898</v>
      </c>
      <c r="E59" s="2">
        <v>4163449.9918</v>
      </c>
    </row>
    <row r="60" spans="1:5" x14ac:dyDescent="0.25">
      <c r="A60" s="1" t="s">
        <v>19</v>
      </c>
      <c r="B60" s="8">
        <v>4080253.8441999997</v>
      </c>
      <c r="C60" s="16">
        <v>4517013.9883000003</v>
      </c>
      <c r="D60" s="18">
        <v>162429.3787</v>
      </c>
      <c r="E60" s="2">
        <v>8759697.2112000007</v>
      </c>
    </row>
    <row r="61" spans="1:5" x14ac:dyDescent="0.25">
      <c r="A61" s="1" t="s">
        <v>20</v>
      </c>
      <c r="B61" s="8">
        <v>407123.7463</v>
      </c>
      <c r="C61" s="16">
        <v>336208.85349999997</v>
      </c>
      <c r="D61" s="18">
        <v>1362.7170000000001</v>
      </c>
      <c r="E61" s="2">
        <v>744695.31679999991</v>
      </c>
    </row>
    <row r="63" spans="1:5" ht="15.75" thickBot="1" x14ac:dyDescent="0.3">
      <c r="A63" t="s">
        <v>21</v>
      </c>
      <c r="B63" s="5" t="s">
        <v>1</v>
      </c>
      <c r="C63" s="15" t="s">
        <v>2</v>
      </c>
      <c r="D63" s="17" t="s">
        <v>24</v>
      </c>
      <c r="E63" s="3" t="s">
        <v>3</v>
      </c>
    </row>
    <row r="64" spans="1:5" x14ac:dyDescent="0.25">
      <c r="A64" s="1" t="s">
        <v>0</v>
      </c>
      <c r="B64">
        <f>B44*100/$E$44</f>
        <v>54.675321204434418</v>
      </c>
      <c r="C64">
        <f>C44*100/E44</f>
        <v>44.062096872294255</v>
      </c>
      <c r="D64">
        <f>D44*100/E44</f>
        <v>1.2625819232713296</v>
      </c>
      <c r="E64">
        <f>E44*100/E44</f>
        <v>100</v>
      </c>
    </row>
    <row r="65" spans="1:5" x14ac:dyDescent="0.25">
      <c r="A65" s="1" t="s">
        <v>4</v>
      </c>
      <c r="B65">
        <f>B45*100/E45</f>
        <v>76.732564286353508</v>
      </c>
      <c r="C65">
        <f t="shared" ref="C65:C81" si="3">C45*100/E45</f>
        <v>22.664577982370517</v>
      </c>
      <c r="D65">
        <f t="shared" ref="D65:D81" si="4">D45*100/E45</f>
        <v>0.60285773127597531</v>
      </c>
      <c r="E65">
        <f t="shared" ref="E65:E81" si="5">E45*100/E45</f>
        <v>100</v>
      </c>
    </row>
    <row r="66" spans="1:5" x14ac:dyDescent="0.25">
      <c r="A66" s="1" t="s">
        <v>5</v>
      </c>
      <c r="B66">
        <f t="shared" ref="B66:B81" si="6">B46*100/E46</f>
        <v>90.660806822507141</v>
      </c>
      <c r="C66">
        <f t="shared" si="3"/>
        <v>8.9400449028353375</v>
      </c>
      <c r="D66">
        <f t="shared" si="4"/>
        <v>0.39914827465752606</v>
      </c>
      <c r="E66">
        <f t="shared" si="5"/>
        <v>100</v>
      </c>
    </row>
    <row r="67" spans="1:5" x14ac:dyDescent="0.25">
      <c r="A67" s="1" t="s">
        <v>6</v>
      </c>
      <c r="B67">
        <f t="shared" si="6"/>
        <v>89.391342737898924</v>
      </c>
      <c r="C67">
        <f t="shared" si="3"/>
        <v>9.2961957542667584</v>
      </c>
      <c r="D67">
        <f t="shared" si="4"/>
        <v>1.3124615078343256</v>
      </c>
      <c r="E67">
        <f t="shared" si="5"/>
        <v>100</v>
      </c>
    </row>
    <row r="68" spans="1:5" x14ac:dyDescent="0.25">
      <c r="A68" s="1" t="s">
        <v>7</v>
      </c>
      <c r="B68">
        <f t="shared" si="6"/>
        <v>78.064506368717986</v>
      </c>
      <c r="C68">
        <f t="shared" si="3"/>
        <v>20.932211489792639</v>
      </c>
      <c r="D68">
        <f t="shared" si="4"/>
        <v>1.0032821414893656</v>
      </c>
      <c r="E68">
        <f t="shared" si="5"/>
        <v>100</v>
      </c>
    </row>
    <row r="69" spans="1:5" x14ac:dyDescent="0.25">
      <c r="A69" s="1" t="s">
        <v>8</v>
      </c>
      <c r="B69">
        <f t="shared" si="6"/>
        <v>60.508497019648608</v>
      </c>
      <c r="C69">
        <f t="shared" si="3"/>
        <v>38.328708870188798</v>
      </c>
      <c r="D69">
        <f t="shared" si="4"/>
        <v>1.1627941101625892</v>
      </c>
      <c r="E69">
        <f t="shared" si="5"/>
        <v>100</v>
      </c>
    </row>
    <row r="70" spans="1:5" x14ac:dyDescent="0.25">
      <c r="A70" s="1" t="s">
        <v>9</v>
      </c>
      <c r="B70">
        <f t="shared" si="6"/>
        <v>58.385788940844975</v>
      </c>
      <c r="C70">
        <f t="shared" si="3"/>
        <v>40.693378809903365</v>
      </c>
      <c r="D70">
        <f t="shared" si="4"/>
        <v>0.92083224925165363</v>
      </c>
      <c r="E70">
        <f t="shared" si="5"/>
        <v>100</v>
      </c>
    </row>
    <row r="71" spans="1:5" x14ac:dyDescent="0.25">
      <c r="A71" s="1" t="s">
        <v>10</v>
      </c>
      <c r="B71">
        <f t="shared" si="6"/>
        <v>50.626627745681901</v>
      </c>
      <c r="C71">
        <f t="shared" si="3"/>
        <v>48.168775961895868</v>
      </c>
      <c r="D71">
        <f t="shared" si="4"/>
        <v>1.2045962924222458</v>
      </c>
      <c r="E71">
        <f t="shared" si="5"/>
        <v>100</v>
      </c>
    </row>
    <row r="72" spans="1:5" x14ac:dyDescent="0.25">
      <c r="A72" s="1" t="s">
        <v>11</v>
      </c>
      <c r="B72">
        <f t="shared" si="6"/>
        <v>63.423891598618241</v>
      </c>
      <c r="C72">
        <f t="shared" si="3"/>
        <v>35.564985877148793</v>
      </c>
      <c r="D72">
        <f t="shared" si="4"/>
        <v>1.0111225242329727</v>
      </c>
      <c r="E72">
        <f t="shared" si="5"/>
        <v>100</v>
      </c>
    </row>
    <row r="73" spans="1:5" x14ac:dyDescent="0.25">
      <c r="A73" s="1" t="s">
        <v>12</v>
      </c>
      <c r="B73">
        <f t="shared" si="6"/>
        <v>44.95511291442444</v>
      </c>
      <c r="C73">
        <f t="shared" si="3"/>
        <v>54.637679547659666</v>
      </c>
      <c r="D73">
        <f t="shared" si="4"/>
        <v>0.4072075379158942</v>
      </c>
      <c r="E73">
        <f t="shared" si="5"/>
        <v>100</v>
      </c>
    </row>
    <row r="74" spans="1:5" x14ac:dyDescent="0.25">
      <c r="A74" s="1" t="s">
        <v>13</v>
      </c>
      <c r="B74">
        <f t="shared" si="6"/>
        <v>52.404833417761409</v>
      </c>
      <c r="C74">
        <f t="shared" si="3"/>
        <v>46.699784569919196</v>
      </c>
      <c r="D74">
        <f t="shared" si="4"/>
        <v>0.89538201231940284</v>
      </c>
      <c r="E74">
        <f t="shared" si="5"/>
        <v>100</v>
      </c>
    </row>
    <row r="75" spans="1:5" x14ac:dyDescent="0.25">
      <c r="A75" s="1" t="s">
        <v>14</v>
      </c>
      <c r="B75">
        <f t="shared" si="6"/>
        <v>49.222398672381559</v>
      </c>
      <c r="C75">
        <f t="shared" si="3"/>
        <v>49.576839992054246</v>
      </c>
      <c r="D75">
        <f t="shared" si="4"/>
        <v>1.2007613355642031</v>
      </c>
      <c r="E75">
        <f t="shared" si="5"/>
        <v>100</v>
      </c>
    </row>
    <row r="76" spans="1:5" x14ac:dyDescent="0.25">
      <c r="A76" s="1" t="s">
        <v>15</v>
      </c>
      <c r="B76">
        <f t="shared" si="6"/>
        <v>44.184777379843673</v>
      </c>
      <c r="C76">
        <f t="shared" si="3"/>
        <v>54.799781094045166</v>
      </c>
      <c r="D76">
        <f t="shared" si="4"/>
        <v>1.0154415261111602</v>
      </c>
      <c r="E76">
        <f t="shared" si="5"/>
        <v>100</v>
      </c>
    </row>
    <row r="77" spans="1:5" x14ac:dyDescent="0.25">
      <c r="A77" s="1" t="s">
        <v>16</v>
      </c>
      <c r="B77">
        <f t="shared" si="6"/>
        <v>51.731804216992309</v>
      </c>
      <c r="C77">
        <f t="shared" si="3"/>
        <v>46.922448545905333</v>
      </c>
      <c r="D77">
        <f t="shared" si="4"/>
        <v>1.3457472371023509</v>
      </c>
      <c r="E77">
        <f t="shared" si="5"/>
        <v>100</v>
      </c>
    </row>
    <row r="78" spans="1:5" x14ac:dyDescent="0.25">
      <c r="A78" s="1" t="s">
        <v>17</v>
      </c>
      <c r="B78">
        <f t="shared" si="6"/>
        <v>37.548320411767257</v>
      </c>
      <c r="C78">
        <f t="shared" si="3"/>
        <v>61.488130545829868</v>
      </c>
      <c r="D78">
        <f t="shared" si="4"/>
        <v>0.96354904240287476</v>
      </c>
      <c r="E78">
        <f t="shared" si="5"/>
        <v>100</v>
      </c>
    </row>
    <row r="79" spans="1:5" x14ac:dyDescent="0.25">
      <c r="A79" s="1" t="s">
        <v>18</v>
      </c>
      <c r="B79">
        <f t="shared" si="6"/>
        <v>68.041023720216742</v>
      </c>
      <c r="C79">
        <f t="shared" si="3"/>
        <v>29.242443355819827</v>
      </c>
      <c r="D79">
        <f t="shared" si="4"/>
        <v>2.7165329239634368</v>
      </c>
      <c r="E79">
        <f t="shared" si="5"/>
        <v>100</v>
      </c>
    </row>
    <row r="80" spans="1:5" x14ac:dyDescent="0.25">
      <c r="A80" s="1" t="s">
        <v>19</v>
      </c>
      <c r="B80">
        <f t="shared" si="6"/>
        <v>46.579850259927433</v>
      </c>
      <c r="C80">
        <f t="shared" si="3"/>
        <v>51.565868995159136</v>
      </c>
      <c r="D80">
        <f t="shared" si="4"/>
        <v>1.8542807449134264</v>
      </c>
      <c r="E80">
        <f t="shared" si="5"/>
        <v>100</v>
      </c>
    </row>
    <row r="81" spans="1:5" x14ac:dyDescent="0.25">
      <c r="A81" s="1" t="s">
        <v>20</v>
      </c>
      <c r="B81">
        <f t="shared" si="6"/>
        <v>54.669841090103127</v>
      </c>
      <c r="C81">
        <f t="shared" si="3"/>
        <v>45.14716903883717</v>
      </c>
      <c r="D81">
        <f t="shared" si="4"/>
        <v>0.18298987105970749</v>
      </c>
      <c r="E81">
        <f t="shared" si="5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David Sanchez</cp:lastModifiedBy>
  <dcterms:created xsi:type="dcterms:W3CDTF">2018-06-22T15:23:17Z</dcterms:created>
  <dcterms:modified xsi:type="dcterms:W3CDTF">2018-09-18T11:21:55Z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c88421b5-358b-4608-812e-dfabf778f495</vt:lpwstr>
  </property>
</Properties>
</file>