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 Sanchez\Desktop\TFMGITHUB\Bases de datos\"/>
    </mc:Choice>
  </mc:AlternateContent>
  <bookViews>
    <workbookView xWindow="0" yWindow="0" windowWidth="20400" windowHeight="7650" activeTab="1"/>
  </bookViews>
  <sheets>
    <sheet name="DAIMIEL" sheetId="1" r:id="rId1"/>
    <sheet name="Compra de hectáreas" sheetId="2" r:id="rId2"/>
  </sheets>
  <definedNames>
    <definedName name="_xlnm.Print_Titles" localSheetId="0">DAIMIEL!$2:$2</definedName>
  </definedNames>
  <calcPr calcId="162913"/>
</workbook>
</file>

<file path=xl/calcChain.xml><?xml version="1.0" encoding="utf-8"?>
<calcChain xmlns="http://schemas.openxmlformats.org/spreadsheetml/2006/main">
  <c r="D119" i="1" l="1"/>
  <c r="L114" i="1" l="1"/>
  <c r="F4" i="2"/>
  <c r="F5" i="2"/>
  <c r="F6" i="2" s="1"/>
  <c r="F7" i="2" s="1"/>
  <c r="F8" i="2" s="1"/>
  <c r="F9" i="2" s="1"/>
  <c r="F10" i="2" s="1"/>
  <c r="F11" i="2" s="1"/>
  <c r="F12" i="2" s="1"/>
  <c r="F13" i="2" s="1"/>
  <c r="F14" i="2" s="1"/>
  <c r="F3" i="2"/>
  <c r="F2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B98" i="2"/>
  <c r="B97" i="2"/>
  <c r="B118" i="2" s="1"/>
  <c r="D99" i="1" l="1"/>
  <c r="D98" i="1"/>
  <c r="B119" i="1" s="1"/>
</calcChain>
</file>

<file path=xl/sharedStrings.xml><?xml version="1.0" encoding="utf-8"?>
<sst xmlns="http://schemas.openxmlformats.org/spreadsheetml/2006/main" count="485" uniqueCount="19">
  <si>
    <t>FINCAS INTEGRADAS EN EL P. N. TABLAS DE DAIMIEL DESDE LA CREACIÓN DEL ORGANISMO</t>
  </si>
  <si>
    <t>CENTRO</t>
  </si>
  <si>
    <t>PROVINCIA</t>
  </si>
  <si>
    <t>MUNICIPIO</t>
  </si>
  <si>
    <t>SUPERFICIE (ha)</t>
  </si>
  <si>
    <t xml:space="preserve">FECHA </t>
  </si>
  <si>
    <t>EJERCICIO PRESUPUESTARIO</t>
  </si>
  <si>
    <t>OBSERVACIONES</t>
  </si>
  <si>
    <t>P.N.TABLAS DE DAIMIEL</t>
  </si>
  <si>
    <t>CIUDAD REAL</t>
  </si>
  <si>
    <t>DAIMIEL</t>
  </si>
  <si>
    <t>Compraventa</t>
  </si>
  <si>
    <t>VILLARRUBIA DE LOS OJOS</t>
  </si>
  <si>
    <t>DAIMIEL Y VILLARRUBIA DE LOS OJOS</t>
  </si>
  <si>
    <t>TOTAL</t>
  </si>
  <si>
    <r>
      <t>(*)</t>
    </r>
    <r>
      <rPr>
        <sz val="8"/>
        <rFont val="Arial"/>
        <family val="2"/>
      </rPr>
      <t xml:space="preserve"> Adquisición cofinanciada por el</t>
    </r>
    <r>
      <rPr>
        <b/>
        <sz val="8"/>
        <rFont val="Arial"/>
        <family val="2"/>
      </rPr>
      <t xml:space="preserve"> PROYECTO LIFE</t>
    </r>
    <r>
      <rPr>
        <sz val="8"/>
        <rFont val="Arial"/>
        <family val="2"/>
      </rPr>
      <t>.</t>
    </r>
  </si>
  <si>
    <t>Año</t>
  </si>
  <si>
    <t>Hectáreas adquiridas</t>
  </si>
  <si>
    <t>Acumulado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</si>
</sst>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* #,##0.00\ &quot;€&quot;_-;\-* #,##0.00\ &quot;€&quot;_-;_-* &quot;-&quot;??\ &quot;€&quot;_-;_-@_-"/>
    <numFmt numFmtId="164" formatCode="0.0000"/>
    <numFmt numFmtId="165" formatCode="#,##0.0000"/>
  </numFmts>
  <fonts count="10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sz val="11"/>
      <name val="Arial"/>
      <family val="2"/>
    </font>
    <font>
      <vertAlign val="superscript"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5" fillId="0" borderId="0"/>
  </cellStyleXfs>
  <cellXfs count="71">
    <xf numFmtId="0" fontId="0" fillId="0" borderId="0" xfId="0"/>
    <xf numFmtId="0" fontId="0" fillId="0" borderId="0" xfId="0" applyBorder="1"/>
    <xf numFmtId="0" fontId="3" fillId="0" borderId="3" xfId="0" applyFont="1" applyBorder="1" applyAlignment="1">
      <alignment horizontal="left" vertical="center" wrapText="1"/>
    </xf>
    <xf numFmtId="164" fontId="3" fillId="0" borderId="3" xfId="0" applyNumberFormat="1" applyFont="1" applyBorder="1" applyAlignment="1">
      <alignment horizontal="right" vertical="center" wrapText="1"/>
    </xf>
    <xf numFmtId="3" fontId="3" fillId="0" borderId="3" xfId="0" applyNumberFormat="1" applyFont="1" applyBorder="1" applyAlignment="1">
      <alignment horizontal="center" vertical="center" wrapText="1"/>
    </xf>
    <xf numFmtId="14" fontId="3" fillId="0" borderId="3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164" fontId="3" fillId="0" borderId="5" xfId="0" applyNumberFormat="1" applyFont="1" applyBorder="1" applyAlignment="1">
      <alignment horizontal="right" vertical="center" wrapText="1"/>
    </xf>
    <xf numFmtId="3" fontId="3" fillId="0" borderId="5" xfId="0" applyNumberFormat="1" applyFont="1" applyBorder="1" applyAlignment="1">
      <alignment horizontal="center" vertical="center" wrapText="1"/>
    </xf>
    <xf numFmtId="14" fontId="3" fillId="0" borderId="5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164" fontId="3" fillId="0" borderId="5" xfId="0" applyNumberFormat="1" applyFont="1" applyFill="1" applyBorder="1" applyAlignment="1">
      <alignment horizontal="right" vertical="center" wrapText="1"/>
    </xf>
    <xf numFmtId="14" fontId="3" fillId="0" borderId="5" xfId="0" applyNumberFormat="1" applyFont="1" applyFill="1" applyBorder="1" applyAlignment="1">
      <alignment horizontal="center" vertical="center" wrapText="1"/>
    </xf>
    <xf numFmtId="3" fontId="3" fillId="0" borderId="5" xfId="0" applyNumberFormat="1" applyFont="1" applyFill="1" applyBorder="1" applyAlignment="1">
      <alignment horizontal="center" vertical="center" wrapText="1"/>
    </xf>
    <xf numFmtId="164" fontId="3" fillId="0" borderId="5" xfId="0" applyNumberFormat="1" applyFont="1" applyBorder="1" applyAlignment="1">
      <alignment vertical="center" wrapText="1"/>
    </xf>
    <xf numFmtId="164" fontId="3" fillId="0" borderId="5" xfId="0" applyNumberFormat="1" applyFont="1" applyFill="1" applyBorder="1" applyAlignment="1">
      <alignment vertical="center" wrapText="1"/>
    </xf>
    <xf numFmtId="165" fontId="3" fillId="0" borderId="5" xfId="0" applyNumberFormat="1" applyFont="1" applyBorder="1" applyAlignment="1">
      <alignment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64" fontId="3" fillId="0" borderId="5" xfId="0" applyNumberFormat="1" applyFont="1" applyFill="1" applyBorder="1" applyAlignment="1">
      <alignment horizontal="left" vertical="center" wrapText="1"/>
    </xf>
    <xf numFmtId="165" fontId="3" fillId="0" borderId="5" xfId="0" applyNumberFormat="1" applyFont="1" applyFill="1" applyBorder="1" applyAlignment="1">
      <alignment horizontal="right" vertical="center" wrapText="1"/>
    </xf>
    <xf numFmtId="14" fontId="3" fillId="0" borderId="5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164" fontId="3" fillId="0" borderId="5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2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14" fontId="3" fillId="2" borderId="5" xfId="0" applyNumberFormat="1" applyFont="1" applyFill="1" applyBorder="1" applyAlignment="1">
      <alignment horizontal="center" vertical="center" wrapText="1"/>
    </xf>
    <xf numFmtId="3" fontId="3" fillId="0" borderId="6" xfId="0" applyNumberFormat="1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left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14" fontId="3" fillId="2" borderId="7" xfId="0" applyNumberFormat="1" applyFont="1" applyFill="1" applyBorder="1" applyAlignment="1">
      <alignment horizontal="center" vertical="center" wrapText="1"/>
    </xf>
    <xf numFmtId="3" fontId="3" fillId="0" borderId="7" xfId="0" applyNumberFormat="1" applyFont="1" applyBorder="1" applyAlignment="1">
      <alignment horizontal="center" vertical="center" wrapText="1"/>
    </xf>
    <xf numFmtId="3" fontId="3" fillId="0" borderId="8" xfId="0" applyNumberFormat="1" applyFont="1" applyBorder="1" applyAlignment="1">
      <alignment horizontal="center" vertical="center" wrapText="1"/>
    </xf>
    <xf numFmtId="0" fontId="3" fillId="0" borderId="9" xfId="0" applyFont="1" applyBorder="1"/>
    <xf numFmtId="165" fontId="6" fillId="0" borderId="9" xfId="0" applyNumberFormat="1" applyFont="1" applyBorder="1" applyAlignment="1">
      <alignment horizontal="right" vertical="center"/>
    </xf>
    <xf numFmtId="0" fontId="3" fillId="0" borderId="10" xfId="0" applyFont="1" applyBorder="1"/>
    <xf numFmtId="4" fontId="9" fillId="0" borderId="0" xfId="0" applyNumberFormat="1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164" fontId="3" fillId="0" borderId="3" xfId="0" applyNumberFormat="1" applyFont="1" applyBorder="1" applyAlignment="1">
      <alignment horizontal="right" vertical="center"/>
    </xf>
    <xf numFmtId="164" fontId="3" fillId="0" borderId="5" xfId="0" applyNumberFormat="1" applyFont="1" applyBorder="1" applyAlignment="1">
      <alignment horizontal="right" vertical="center"/>
    </xf>
    <xf numFmtId="164" fontId="3" fillId="0" borderId="5" xfId="0" applyNumberFormat="1" applyFont="1" applyFill="1" applyBorder="1" applyAlignment="1">
      <alignment horizontal="right" vertical="center"/>
    </xf>
    <xf numFmtId="164" fontId="3" fillId="0" borderId="5" xfId="0" applyNumberFormat="1" applyFont="1" applyBorder="1" applyAlignment="1">
      <alignment vertical="center"/>
    </xf>
    <xf numFmtId="164" fontId="3" fillId="0" borderId="5" xfId="0" applyNumberFormat="1" applyFont="1" applyFill="1" applyBorder="1" applyAlignment="1">
      <alignment vertical="center"/>
    </xf>
    <xf numFmtId="165" fontId="3" fillId="0" borderId="5" xfId="0" applyNumberFormat="1" applyFont="1" applyBorder="1" applyAlignment="1">
      <alignment vertical="center"/>
    </xf>
    <xf numFmtId="165" fontId="3" fillId="0" borderId="5" xfId="0" applyNumberFormat="1" applyFont="1" applyFill="1" applyBorder="1" applyAlignment="1">
      <alignment horizontal="right" vertical="center"/>
    </xf>
    <xf numFmtId="164" fontId="3" fillId="0" borderId="5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5" fontId="0" fillId="0" borderId="0" xfId="0" applyNumberFormat="1"/>
    <xf numFmtId="0" fontId="3" fillId="0" borderId="3" xfId="0" applyNumberFormat="1" applyFont="1" applyBorder="1" applyAlignment="1">
      <alignment horizontal="center" vertical="center" wrapText="1"/>
    </xf>
    <xf numFmtId="0" fontId="3" fillId="0" borderId="5" xfId="0" applyNumberFormat="1" applyFont="1" applyFill="1" applyBorder="1" applyAlignment="1">
      <alignment horizontal="center" vertical="center" wrapText="1"/>
    </xf>
    <xf numFmtId="0" fontId="3" fillId="0" borderId="5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4" fillId="0" borderId="11" xfId="0" applyFont="1" applyBorder="1" applyAlignment="1">
      <alignment wrapText="1"/>
    </xf>
    <xf numFmtId="164" fontId="3" fillId="0" borderId="9" xfId="0" applyNumberFormat="1" applyFont="1" applyBorder="1"/>
  </cellXfs>
  <cellStyles count="3">
    <cellStyle name="Euro" xfId="1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 de hectáreas'!$J$11</c:f>
              <c:strCache>
                <c:ptCount val="1"/>
                <c:pt idx="0">
                  <c:v>Hectáreas adquiridas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 de hectáreas'!$I$12:$I$24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2003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</c:numCache>
            </c:numRef>
          </c:cat>
          <c:val>
            <c:numRef>
              <c:f>'Compra de hectáreas'!$J$12:$J$24</c:f>
              <c:numCache>
                <c:formatCode>General</c:formatCode>
                <c:ptCount val="13"/>
                <c:pt idx="0">
                  <c:v>182.5136</c:v>
                </c:pt>
                <c:pt idx="1">
                  <c:v>56.3919</c:v>
                </c:pt>
                <c:pt idx="2">
                  <c:v>46.377799999999993</c:v>
                </c:pt>
                <c:pt idx="3">
                  <c:v>46.133400000000002</c:v>
                </c:pt>
                <c:pt idx="4">
                  <c:v>122.58499999999999</c:v>
                </c:pt>
                <c:pt idx="5">
                  <c:v>727.81929999999988</c:v>
                </c:pt>
                <c:pt idx="6">
                  <c:v>169.64670000000004</c:v>
                </c:pt>
                <c:pt idx="7">
                  <c:v>123.00200000000001</c:v>
                </c:pt>
                <c:pt idx="8">
                  <c:v>86.03370000000001</c:v>
                </c:pt>
                <c:pt idx="9">
                  <c:v>343.74150000000003</c:v>
                </c:pt>
                <c:pt idx="10">
                  <c:v>36.868099999999998</c:v>
                </c:pt>
                <c:pt idx="11">
                  <c:v>58.018900000000002</c:v>
                </c:pt>
                <c:pt idx="12">
                  <c:v>4.3796999999999997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9D-40F0-8607-9546343A2782}"/>
            </c:ext>
          </c:extLst>
        </c:ser>
        <c:ser>
          <c:idx val="1"/>
          <c:order val="1"/>
          <c:tx>
            <c:strRef>
              <c:f>'Compra de hectáreas'!$K$11</c:f>
              <c:strCache>
                <c:ptCount val="1"/>
                <c:pt idx="0">
                  <c:v>Acumulado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 de hectáreas'!$I$12:$I$24</c:f>
              <c:numCache>
                <c:formatCode>General</c:formatCode>
                <c:ptCount val="13"/>
                <c:pt idx="0">
                  <c:v>2000</c:v>
                </c:pt>
                <c:pt idx="1">
                  <c:v>2001</c:v>
                </c:pt>
                <c:pt idx="2">
                  <c:v>2003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</c:numCache>
            </c:numRef>
          </c:cat>
          <c:val>
            <c:numRef>
              <c:f>'Compra de hectáreas'!$K$12:$K$24</c:f>
              <c:numCache>
                <c:formatCode>General</c:formatCode>
                <c:ptCount val="13"/>
                <c:pt idx="0">
                  <c:v>182.5136</c:v>
                </c:pt>
                <c:pt idx="1">
                  <c:v>238.90549999999999</c:v>
                </c:pt>
                <c:pt idx="2">
                  <c:v>285.2833</c:v>
                </c:pt>
                <c:pt idx="3">
                  <c:v>331.41669999999999</c:v>
                </c:pt>
                <c:pt idx="4">
                  <c:v>454.00169999999997</c:v>
                </c:pt>
                <c:pt idx="5">
                  <c:v>1181.8209999999999</c:v>
                </c:pt>
                <c:pt idx="6">
                  <c:v>1351.4676999999999</c:v>
                </c:pt>
                <c:pt idx="7">
                  <c:v>1474.4696999999999</c:v>
                </c:pt>
                <c:pt idx="8">
                  <c:v>1560.5033999999998</c:v>
                </c:pt>
                <c:pt idx="9">
                  <c:v>1904.2448999999999</c:v>
                </c:pt>
                <c:pt idx="10">
                  <c:v>1941.1129999999998</c:v>
                </c:pt>
                <c:pt idx="11">
                  <c:v>1999.1318999999999</c:v>
                </c:pt>
                <c:pt idx="12">
                  <c:v>2003.5115999999998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9D-40F0-8607-9546343A27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6931904"/>
        <c:axId val="196920672"/>
      </c:barChart>
      <c:catAx>
        <c:axId val="19693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920672"/>
        <c:crosses val="autoZero"/>
        <c:auto val="1"/>
        <c:lblAlgn val="ctr"/>
        <c:lblOffset val="100"/>
        <c:noMultiLvlLbl val="0"/>
      </c:catAx>
      <c:valAx>
        <c:axId val="19692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693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657225</xdr:colOff>
      <xdr:row>8</xdr:row>
      <xdr:rowOff>95250</xdr:rowOff>
    </xdr:from>
    <xdr:to>
      <xdr:col>19</xdr:col>
      <xdr:colOff>657225</xdr:colOff>
      <xdr:row>23</xdr:row>
      <xdr:rowOff>123825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4"/>
  <sheetViews>
    <sheetView zoomScale="75" zoomScaleNormal="75" workbookViewId="0">
      <selection activeCell="A120" sqref="A120:F120"/>
    </sheetView>
  </sheetViews>
  <sheetFormatPr baseColWidth="10" defaultColWidth="11.42578125" defaultRowHeight="33.75" customHeight="1" x14ac:dyDescent="0.2"/>
  <cols>
    <col min="1" max="1" width="24.7109375" customWidth="1"/>
    <col min="2" max="3" width="22.7109375" hidden="1" customWidth="1"/>
    <col min="4" max="4" width="18.7109375" customWidth="1"/>
    <col min="5" max="5" width="16.42578125" customWidth="1"/>
    <col min="6" max="6" width="14" customWidth="1"/>
    <col min="7" max="7" width="14.42578125" customWidth="1"/>
    <col min="8" max="8" width="16" customWidth="1"/>
    <col min="9" max="9" width="19.7109375" customWidth="1"/>
    <col min="10" max="10" width="18.5703125" style="46" customWidth="1"/>
  </cols>
  <sheetData>
    <row r="1" spans="1:10" s="1" customFormat="1" ht="46.5" customHeight="1" thickBot="1" x14ac:dyDescent="0.25">
      <c r="A1" s="68" t="s">
        <v>0</v>
      </c>
      <c r="B1" s="68"/>
      <c r="C1" s="68"/>
      <c r="D1" s="68"/>
      <c r="E1" s="68"/>
      <c r="F1" s="68"/>
      <c r="G1" s="68"/>
      <c r="H1" s="68"/>
      <c r="I1" s="68"/>
      <c r="J1" s="68"/>
    </row>
    <row r="2" spans="1:10" s="1" customFormat="1" ht="39" customHeight="1" thickBot="1" x14ac:dyDescent="0.25">
      <c r="A2" s="48" t="s">
        <v>1</v>
      </c>
      <c r="B2" s="48" t="s">
        <v>2</v>
      </c>
      <c r="C2" s="48" t="s">
        <v>3</v>
      </c>
      <c r="D2" s="48" t="s">
        <v>4</v>
      </c>
      <c r="E2" s="48" t="s">
        <v>5</v>
      </c>
      <c r="F2" s="49" t="s">
        <v>6</v>
      </c>
      <c r="G2" s="50" t="s">
        <v>7</v>
      </c>
    </row>
    <row r="3" spans="1:10" ht="42.75" customHeight="1" x14ac:dyDescent="0.2">
      <c r="A3" s="2" t="s">
        <v>8</v>
      </c>
      <c r="B3" s="2" t="s">
        <v>9</v>
      </c>
      <c r="C3" s="2" t="s">
        <v>10</v>
      </c>
      <c r="D3" s="3">
        <v>6.1824000000000003</v>
      </c>
      <c r="E3" s="5">
        <v>36566</v>
      </c>
      <c r="F3" s="4">
        <v>2000</v>
      </c>
      <c r="G3" s="6" t="s">
        <v>11</v>
      </c>
      <c r="H3">
        <v>1</v>
      </c>
      <c r="J3"/>
    </row>
    <row r="4" spans="1:10" ht="35.1" customHeight="1" x14ac:dyDescent="0.2">
      <c r="A4" s="8" t="s">
        <v>8</v>
      </c>
      <c r="B4" s="8" t="s">
        <v>9</v>
      </c>
      <c r="C4" s="8" t="s">
        <v>10</v>
      </c>
      <c r="D4" s="9">
        <v>176.3312</v>
      </c>
      <c r="E4" s="11">
        <v>37021</v>
      </c>
      <c r="F4" s="10">
        <v>2000</v>
      </c>
      <c r="G4" s="12" t="s">
        <v>11</v>
      </c>
      <c r="H4">
        <v>2</v>
      </c>
      <c r="J4"/>
    </row>
    <row r="5" spans="1:10" ht="35.1" customHeight="1" x14ac:dyDescent="0.2">
      <c r="A5" s="7" t="s">
        <v>8</v>
      </c>
      <c r="B5" s="7" t="s">
        <v>9</v>
      </c>
      <c r="C5" s="7" t="s">
        <v>10</v>
      </c>
      <c r="D5" s="13">
        <v>56.3919</v>
      </c>
      <c r="E5" s="14">
        <v>37370</v>
      </c>
      <c r="F5" s="15">
        <v>2001</v>
      </c>
      <c r="G5" s="12" t="s">
        <v>11</v>
      </c>
      <c r="H5">
        <v>3</v>
      </c>
      <c r="J5"/>
    </row>
    <row r="6" spans="1:10" ht="35.1" customHeight="1" x14ac:dyDescent="0.2">
      <c r="A6" s="7" t="s">
        <v>8</v>
      </c>
      <c r="B6" s="7" t="s">
        <v>9</v>
      </c>
      <c r="C6" s="7" t="s">
        <v>10</v>
      </c>
      <c r="D6" s="13">
        <v>14.979200000000001</v>
      </c>
      <c r="E6" s="14">
        <v>37928</v>
      </c>
      <c r="F6" s="15">
        <v>2003</v>
      </c>
      <c r="G6" s="12" t="s">
        <v>11</v>
      </c>
      <c r="H6">
        <v>4</v>
      </c>
      <c r="J6"/>
    </row>
    <row r="7" spans="1:10" ht="35.1" customHeight="1" x14ac:dyDescent="0.2">
      <c r="A7" s="7" t="s">
        <v>8</v>
      </c>
      <c r="B7" s="7" t="s">
        <v>9</v>
      </c>
      <c r="C7" s="7" t="s">
        <v>10</v>
      </c>
      <c r="D7" s="13">
        <v>4.2369000000000003</v>
      </c>
      <c r="E7" s="14">
        <v>37928</v>
      </c>
      <c r="F7" s="15">
        <v>2003</v>
      </c>
      <c r="G7" s="12" t="s">
        <v>11</v>
      </c>
      <c r="H7">
        <v>5</v>
      </c>
      <c r="J7"/>
    </row>
    <row r="8" spans="1:10" ht="35.1" customHeight="1" x14ac:dyDescent="0.2">
      <c r="A8" s="7" t="s">
        <v>8</v>
      </c>
      <c r="B8" s="7" t="s">
        <v>9</v>
      </c>
      <c r="C8" s="7" t="s">
        <v>10</v>
      </c>
      <c r="D8" s="13">
        <v>4.1170999999999998</v>
      </c>
      <c r="E8" s="14">
        <v>37928</v>
      </c>
      <c r="F8" s="15">
        <v>2003</v>
      </c>
      <c r="G8" s="12" t="s">
        <v>11</v>
      </c>
      <c r="H8">
        <v>6</v>
      </c>
      <c r="J8"/>
    </row>
    <row r="9" spans="1:10" ht="35.1" customHeight="1" x14ac:dyDescent="0.2">
      <c r="A9" s="7" t="s">
        <v>8</v>
      </c>
      <c r="B9" s="7" t="s">
        <v>9</v>
      </c>
      <c r="C9" s="7" t="s">
        <v>10</v>
      </c>
      <c r="D9" s="16">
        <v>9.2767999999999997</v>
      </c>
      <c r="E9" s="14">
        <v>37928</v>
      </c>
      <c r="F9" s="15">
        <v>2003</v>
      </c>
      <c r="G9" s="12" t="s">
        <v>11</v>
      </c>
      <c r="H9">
        <v>7</v>
      </c>
      <c r="J9"/>
    </row>
    <row r="10" spans="1:10" ht="35.1" customHeight="1" x14ac:dyDescent="0.2">
      <c r="A10" s="7" t="s">
        <v>8</v>
      </c>
      <c r="B10" s="7" t="s">
        <v>9</v>
      </c>
      <c r="C10" s="7" t="s">
        <v>10</v>
      </c>
      <c r="D10" s="17">
        <v>1.0822000000000001</v>
      </c>
      <c r="E10" s="14">
        <v>37928</v>
      </c>
      <c r="F10" s="15">
        <v>2003</v>
      </c>
      <c r="G10" s="12" t="s">
        <v>11</v>
      </c>
      <c r="H10">
        <v>8</v>
      </c>
      <c r="J10"/>
    </row>
    <row r="11" spans="1:10" ht="35.1" customHeight="1" x14ac:dyDescent="0.2">
      <c r="A11" s="7" t="s">
        <v>8</v>
      </c>
      <c r="B11" s="7" t="s">
        <v>9</v>
      </c>
      <c r="C11" s="7" t="s">
        <v>10</v>
      </c>
      <c r="D11" s="16">
        <v>0.68679999999999997</v>
      </c>
      <c r="E11" s="14">
        <v>37928</v>
      </c>
      <c r="F11" s="15">
        <v>2003</v>
      </c>
      <c r="G11" s="12" t="s">
        <v>11</v>
      </c>
      <c r="H11">
        <v>9</v>
      </c>
      <c r="J11"/>
    </row>
    <row r="12" spans="1:10" s="1" customFormat="1" ht="35.1" customHeight="1" x14ac:dyDescent="0.2">
      <c r="A12" s="7" t="s">
        <v>10</v>
      </c>
      <c r="B12" s="7" t="s">
        <v>9</v>
      </c>
      <c r="C12" s="7" t="s">
        <v>10</v>
      </c>
      <c r="D12" s="13">
        <v>10.1881</v>
      </c>
      <c r="E12" s="14">
        <v>37985</v>
      </c>
      <c r="F12" s="15">
        <v>2003</v>
      </c>
      <c r="G12" s="12" t="s">
        <v>11</v>
      </c>
      <c r="H12">
        <v>10</v>
      </c>
    </row>
    <row r="13" spans="1:10" s="1" customFormat="1" ht="35.1" customHeight="1" x14ac:dyDescent="0.2">
      <c r="A13" s="7" t="s">
        <v>10</v>
      </c>
      <c r="B13" s="7" t="s">
        <v>9</v>
      </c>
      <c r="C13" s="7" t="s">
        <v>10</v>
      </c>
      <c r="D13" s="13">
        <v>1.8107</v>
      </c>
      <c r="E13" s="14">
        <v>37985</v>
      </c>
      <c r="F13" s="15">
        <v>2003</v>
      </c>
      <c r="G13" s="12" t="s">
        <v>11</v>
      </c>
      <c r="H13">
        <v>11</v>
      </c>
    </row>
    <row r="14" spans="1:10" s="1" customFormat="1" ht="35.1" customHeight="1" x14ac:dyDescent="0.2">
      <c r="A14" s="7" t="s">
        <v>8</v>
      </c>
      <c r="B14" s="7" t="s">
        <v>9</v>
      </c>
      <c r="C14" s="7" t="s">
        <v>10</v>
      </c>
      <c r="D14" s="16">
        <v>46.133400000000002</v>
      </c>
      <c r="E14" s="14">
        <v>38467</v>
      </c>
      <c r="F14" s="15">
        <v>2005</v>
      </c>
      <c r="G14" s="12" t="s">
        <v>11</v>
      </c>
      <c r="H14">
        <v>12</v>
      </c>
    </row>
    <row r="15" spans="1:10" s="1" customFormat="1" ht="35.1" customHeight="1" x14ac:dyDescent="0.2">
      <c r="A15" s="7" t="s">
        <v>8</v>
      </c>
      <c r="B15" s="7" t="s">
        <v>9</v>
      </c>
      <c r="C15" s="7" t="s">
        <v>10</v>
      </c>
      <c r="D15" s="16">
        <v>81.127600000000001</v>
      </c>
      <c r="E15" s="14">
        <v>38857</v>
      </c>
      <c r="F15" s="15">
        <v>2006</v>
      </c>
      <c r="G15" s="12" t="s">
        <v>11</v>
      </c>
      <c r="H15">
        <v>13</v>
      </c>
    </row>
    <row r="16" spans="1:10" s="1" customFormat="1" ht="35.1" customHeight="1" x14ac:dyDescent="0.2">
      <c r="A16" s="7" t="s">
        <v>8</v>
      </c>
      <c r="B16" s="7" t="s">
        <v>9</v>
      </c>
      <c r="C16" s="7" t="s">
        <v>10</v>
      </c>
      <c r="D16" s="16">
        <v>6.7686999999999999</v>
      </c>
      <c r="E16" s="14">
        <v>38857</v>
      </c>
      <c r="F16" s="15">
        <v>2006</v>
      </c>
      <c r="G16" s="12" t="s">
        <v>11</v>
      </c>
      <c r="H16">
        <v>14</v>
      </c>
    </row>
    <row r="17" spans="1:10" s="1" customFormat="1" ht="35.1" customHeight="1" x14ac:dyDescent="0.2">
      <c r="A17" s="7" t="s">
        <v>8</v>
      </c>
      <c r="B17" s="7" t="s">
        <v>9</v>
      </c>
      <c r="C17" s="7" t="s">
        <v>10</v>
      </c>
      <c r="D17" s="16">
        <v>34.688699999999997</v>
      </c>
      <c r="E17" s="14">
        <v>38857</v>
      </c>
      <c r="F17" s="15">
        <v>2006</v>
      </c>
      <c r="G17" s="12" t="s">
        <v>11</v>
      </c>
      <c r="H17">
        <v>15</v>
      </c>
    </row>
    <row r="18" spans="1:10" s="1" customFormat="1" ht="45" customHeight="1" x14ac:dyDescent="0.2">
      <c r="A18" s="7" t="s">
        <v>8</v>
      </c>
      <c r="B18" s="7" t="s">
        <v>9</v>
      </c>
      <c r="C18" s="7" t="s">
        <v>10</v>
      </c>
      <c r="D18" s="18">
        <v>8.5383999999999993</v>
      </c>
      <c r="E18" s="14">
        <v>39121</v>
      </c>
      <c r="F18" s="15">
        <v>2007</v>
      </c>
      <c r="G18" s="12" t="s">
        <v>11</v>
      </c>
      <c r="H18">
        <v>16</v>
      </c>
    </row>
    <row r="19" spans="1:10" s="1" customFormat="1" ht="45" customHeight="1" x14ac:dyDescent="0.2">
      <c r="A19" s="7" t="s">
        <v>8</v>
      </c>
      <c r="B19" s="7" t="s">
        <v>9</v>
      </c>
      <c r="C19" s="7" t="s">
        <v>10</v>
      </c>
      <c r="D19" s="18">
        <v>5.9366000000000003</v>
      </c>
      <c r="E19" s="14">
        <v>39121</v>
      </c>
      <c r="F19" s="15">
        <v>2007</v>
      </c>
      <c r="G19" s="12" t="s">
        <v>11</v>
      </c>
      <c r="H19">
        <v>17</v>
      </c>
    </row>
    <row r="20" spans="1:10" s="1" customFormat="1" ht="45" customHeight="1" x14ac:dyDescent="0.2">
      <c r="A20" s="7" t="s">
        <v>8</v>
      </c>
      <c r="B20" s="7" t="s">
        <v>9</v>
      </c>
      <c r="C20" s="7" t="s">
        <v>10</v>
      </c>
      <c r="D20" s="18">
        <v>5.5167999999999999</v>
      </c>
      <c r="E20" s="14">
        <v>39121</v>
      </c>
      <c r="F20" s="19">
        <v>2007</v>
      </c>
      <c r="G20" s="20" t="s">
        <v>11</v>
      </c>
      <c r="H20">
        <v>18</v>
      </c>
    </row>
    <row r="21" spans="1:10" s="21" customFormat="1" ht="45" customHeight="1" x14ac:dyDescent="0.2">
      <c r="A21" s="7" t="s">
        <v>8</v>
      </c>
      <c r="B21" s="7" t="s">
        <v>9</v>
      </c>
      <c r="C21" s="7" t="s">
        <v>10</v>
      </c>
      <c r="D21" s="18">
        <v>2.359</v>
      </c>
      <c r="E21" s="14">
        <v>39121</v>
      </c>
      <c r="F21" s="19">
        <v>2007</v>
      </c>
      <c r="G21" s="20" t="s">
        <v>11</v>
      </c>
      <c r="H21">
        <v>19</v>
      </c>
    </row>
    <row r="22" spans="1:10" ht="45" customHeight="1" x14ac:dyDescent="0.2">
      <c r="A22" s="7" t="s">
        <v>8</v>
      </c>
      <c r="B22" s="7" t="s">
        <v>9</v>
      </c>
      <c r="C22" s="7" t="s">
        <v>10</v>
      </c>
      <c r="D22" s="18">
        <v>31.139299999999999</v>
      </c>
      <c r="E22" s="14">
        <v>39189</v>
      </c>
      <c r="F22" s="19">
        <v>2007</v>
      </c>
      <c r="G22" s="20" t="s">
        <v>11</v>
      </c>
      <c r="H22">
        <v>20</v>
      </c>
      <c r="J22"/>
    </row>
    <row r="23" spans="1:10" ht="45" customHeight="1" x14ac:dyDescent="0.2">
      <c r="A23" s="7" t="s">
        <v>8</v>
      </c>
      <c r="B23" s="7" t="s">
        <v>9</v>
      </c>
      <c r="C23" s="7" t="s">
        <v>10</v>
      </c>
      <c r="D23" s="18">
        <v>14.4503</v>
      </c>
      <c r="E23" s="14">
        <v>39189</v>
      </c>
      <c r="F23" s="19">
        <v>2007</v>
      </c>
      <c r="G23" s="20" t="s">
        <v>11</v>
      </c>
      <c r="H23">
        <v>21</v>
      </c>
      <c r="J23"/>
    </row>
    <row r="24" spans="1:10" ht="45" customHeight="1" x14ac:dyDescent="0.2">
      <c r="A24" s="7" t="s">
        <v>8</v>
      </c>
      <c r="B24" s="7" t="s">
        <v>9</v>
      </c>
      <c r="C24" s="7" t="s">
        <v>10</v>
      </c>
      <c r="D24" s="18">
        <v>14.710599999999999</v>
      </c>
      <c r="E24" s="14">
        <v>39189</v>
      </c>
      <c r="F24" s="19">
        <v>2007</v>
      </c>
      <c r="G24" s="20" t="s">
        <v>11</v>
      </c>
      <c r="H24">
        <v>22</v>
      </c>
      <c r="J24"/>
    </row>
    <row r="25" spans="1:10" ht="45" customHeight="1" x14ac:dyDescent="0.2">
      <c r="A25" s="7" t="s">
        <v>8</v>
      </c>
      <c r="B25" s="7" t="s">
        <v>9</v>
      </c>
      <c r="C25" s="7" t="s">
        <v>10</v>
      </c>
      <c r="D25" s="18">
        <v>9.6936999999999998</v>
      </c>
      <c r="E25" s="14">
        <v>39189</v>
      </c>
      <c r="F25" s="19">
        <v>2007</v>
      </c>
      <c r="G25" s="20" t="s">
        <v>11</v>
      </c>
      <c r="H25">
        <v>23</v>
      </c>
      <c r="J25"/>
    </row>
    <row r="26" spans="1:10" ht="45" customHeight="1" x14ac:dyDescent="0.2">
      <c r="A26" s="7" t="s">
        <v>8</v>
      </c>
      <c r="B26" s="7" t="s">
        <v>9</v>
      </c>
      <c r="C26" s="7" t="s">
        <v>10</v>
      </c>
      <c r="D26" s="18">
        <v>25.2196</v>
      </c>
      <c r="E26" s="14">
        <v>39189</v>
      </c>
      <c r="F26" s="19">
        <v>2007</v>
      </c>
      <c r="G26" s="20" t="s">
        <v>11</v>
      </c>
      <c r="H26">
        <v>24</v>
      </c>
      <c r="J26"/>
    </row>
    <row r="27" spans="1:10" ht="45" customHeight="1" x14ac:dyDescent="0.2">
      <c r="A27" s="7" t="s">
        <v>8</v>
      </c>
      <c r="B27" s="7" t="s">
        <v>9</v>
      </c>
      <c r="C27" s="22" t="s">
        <v>10</v>
      </c>
      <c r="D27" s="23">
        <v>566.54999999999995</v>
      </c>
      <c r="E27" s="14">
        <v>39427</v>
      </c>
      <c r="F27" s="19">
        <v>2007</v>
      </c>
      <c r="G27" s="20" t="s">
        <v>11</v>
      </c>
      <c r="H27">
        <v>25</v>
      </c>
      <c r="J27"/>
    </row>
    <row r="28" spans="1:10" ht="45" customHeight="1" x14ac:dyDescent="0.2">
      <c r="A28" s="7" t="s">
        <v>8</v>
      </c>
      <c r="B28" s="7" t="s">
        <v>9</v>
      </c>
      <c r="C28" s="22" t="s">
        <v>12</v>
      </c>
      <c r="D28" s="13">
        <v>0.77669999999999995</v>
      </c>
      <c r="E28" s="14">
        <v>39443</v>
      </c>
      <c r="F28" s="19">
        <v>2007</v>
      </c>
      <c r="G28" s="20" t="s">
        <v>11</v>
      </c>
      <c r="H28">
        <v>26</v>
      </c>
      <c r="J28"/>
    </row>
    <row r="29" spans="1:10" ht="45" customHeight="1" x14ac:dyDescent="0.2">
      <c r="A29" s="7" t="s">
        <v>8</v>
      </c>
      <c r="B29" s="7" t="s">
        <v>9</v>
      </c>
      <c r="C29" s="22" t="s">
        <v>12</v>
      </c>
      <c r="D29" s="13">
        <v>1.0119</v>
      </c>
      <c r="E29" s="14">
        <v>39443</v>
      </c>
      <c r="F29" s="19">
        <v>2007</v>
      </c>
      <c r="G29" s="20" t="s">
        <v>11</v>
      </c>
      <c r="H29">
        <v>27</v>
      </c>
      <c r="J29"/>
    </row>
    <row r="30" spans="1:10" ht="54" customHeight="1" x14ac:dyDescent="0.2">
      <c r="A30" s="7" t="s">
        <v>8</v>
      </c>
      <c r="B30" s="7" t="s">
        <v>9</v>
      </c>
      <c r="C30" s="22" t="s">
        <v>12</v>
      </c>
      <c r="D30" s="13">
        <v>0.6754</v>
      </c>
      <c r="E30" s="14">
        <v>39443</v>
      </c>
      <c r="F30" s="19">
        <v>2007</v>
      </c>
      <c r="G30" s="20" t="s">
        <v>11</v>
      </c>
      <c r="H30">
        <v>28</v>
      </c>
      <c r="J30"/>
    </row>
    <row r="31" spans="1:10" ht="45" customHeight="1" x14ac:dyDescent="0.2">
      <c r="A31" s="7" t="s">
        <v>8</v>
      </c>
      <c r="B31" s="7" t="s">
        <v>9</v>
      </c>
      <c r="C31" s="22" t="s">
        <v>12</v>
      </c>
      <c r="D31" s="13">
        <v>1.1624000000000001</v>
      </c>
      <c r="E31" s="14">
        <v>39443</v>
      </c>
      <c r="F31" s="19">
        <v>2007</v>
      </c>
      <c r="G31" s="20" t="s">
        <v>11</v>
      </c>
      <c r="H31">
        <v>29</v>
      </c>
      <c r="J31"/>
    </row>
    <row r="32" spans="1:10" ht="45" customHeight="1" x14ac:dyDescent="0.2">
      <c r="A32" s="7" t="s">
        <v>8</v>
      </c>
      <c r="B32" s="7" t="s">
        <v>9</v>
      </c>
      <c r="C32" s="22" t="s">
        <v>12</v>
      </c>
      <c r="D32" s="13">
        <v>0.6119</v>
      </c>
      <c r="E32" s="14">
        <v>39443</v>
      </c>
      <c r="F32" s="19">
        <v>2007</v>
      </c>
      <c r="G32" s="20" t="s">
        <v>11</v>
      </c>
      <c r="H32">
        <v>30</v>
      </c>
      <c r="J32"/>
    </row>
    <row r="33" spans="1:10" ht="45" customHeight="1" x14ac:dyDescent="0.2">
      <c r="A33" s="7" t="s">
        <v>8</v>
      </c>
      <c r="B33" s="7" t="s">
        <v>9</v>
      </c>
      <c r="C33" s="22" t="s">
        <v>12</v>
      </c>
      <c r="D33" s="13">
        <v>0.65129999999999999</v>
      </c>
      <c r="E33" s="14">
        <v>39443</v>
      </c>
      <c r="F33" s="19">
        <v>2007</v>
      </c>
      <c r="G33" s="20" t="s">
        <v>11</v>
      </c>
      <c r="H33">
        <v>31</v>
      </c>
      <c r="J33"/>
    </row>
    <row r="34" spans="1:10" ht="45" customHeight="1" x14ac:dyDescent="0.2">
      <c r="A34" s="7" t="s">
        <v>8</v>
      </c>
      <c r="B34" s="7" t="s">
        <v>9</v>
      </c>
      <c r="C34" s="22" t="s">
        <v>10</v>
      </c>
      <c r="D34" s="13">
        <v>6.0697999999999999</v>
      </c>
      <c r="E34" s="14">
        <v>39443</v>
      </c>
      <c r="F34" s="19">
        <v>2007</v>
      </c>
      <c r="G34" s="20" t="s">
        <v>11</v>
      </c>
      <c r="H34">
        <v>32</v>
      </c>
      <c r="J34"/>
    </row>
    <row r="35" spans="1:10" ht="45" customHeight="1" x14ac:dyDescent="0.2">
      <c r="A35" s="7" t="s">
        <v>8</v>
      </c>
      <c r="B35" s="7" t="s">
        <v>9</v>
      </c>
      <c r="C35" s="22" t="s">
        <v>10</v>
      </c>
      <c r="D35" s="13">
        <v>2.02</v>
      </c>
      <c r="E35" s="14">
        <v>39443</v>
      </c>
      <c r="F35" s="19">
        <v>2007</v>
      </c>
      <c r="G35" s="20" t="s">
        <v>11</v>
      </c>
      <c r="H35">
        <v>33</v>
      </c>
      <c r="J35"/>
    </row>
    <row r="36" spans="1:10" ht="45" customHeight="1" x14ac:dyDescent="0.2">
      <c r="A36" s="7" t="s">
        <v>8</v>
      </c>
      <c r="B36" s="7" t="s">
        <v>9</v>
      </c>
      <c r="C36" s="22" t="s">
        <v>10</v>
      </c>
      <c r="D36" s="13">
        <v>1.57925</v>
      </c>
      <c r="E36" s="14">
        <v>39443</v>
      </c>
      <c r="F36" s="19">
        <v>2007</v>
      </c>
      <c r="G36" s="20" t="s">
        <v>11</v>
      </c>
      <c r="H36">
        <v>34</v>
      </c>
      <c r="J36"/>
    </row>
    <row r="37" spans="1:10" ht="45" customHeight="1" x14ac:dyDescent="0.2">
      <c r="A37" s="7" t="s">
        <v>8</v>
      </c>
      <c r="B37" s="7" t="s">
        <v>9</v>
      </c>
      <c r="C37" s="22" t="s">
        <v>10</v>
      </c>
      <c r="D37" s="13">
        <v>1.57925</v>
      </c>
      <c r="E37" s="14">
        <v>39443</v>
      </c>
      <c r="F37" s="19">
        <v>2007</v>
      </c>
      <c r="G37" s="20" t="s">
        <v>11</v>
      </c>
      <c r="H37">
        <v>35</v>
      </c>
      <c r="J37"/>
    </row>
    <row r="38" spans="1:10" ht="45" customHeight="1" x14ac:dyDescent="0.2">
      <c r="A38" s="7" t="s">
        <v>8</v>
      </c>
      <c r="B38" s="7" t="s">
        <v>9</v>
      </c>
      <c r="C38" s="22" t="s">
        <v>10</v>
      </c>
      <c r="D38" s="13">
        <v>17.383299999999998</v>
      </c>
      <c r="E38" s="14">
        <v>39443</v>
      </c>
      <c r="F38" s="19">
        <v>2007</v>
      </c>
      <c r="G38" s="20" t="s">
        <v>11</v>
      </c>
      <c r="H38">
        <v>36</v>
      </c>
      <c r="J38"/>
    </row>
    <row r="39" spans="1:10" ht="45" customHeight="1" x14ac:dyDescent="0.2">
      <c r="A39" s="7" t="s">
        <v>8</v>
      </c>
      <c r="B39" s="7" t="s">
        <v>9</v>
      </c>
      <c r="C39" s="22" t="s">
        <v>10</v>
      </c>
      <c r="D39" s="13">
        <v>10.1838</v>
      </c>
      <c r="E39" s="14">
        <v>39443</v>
      </c>
      <c r="F39" s="19">
        <v>2007</v>
      </c>
      <c r="G39" s="20" t="s">
        <v>11</v>
      </c>
      <c r="H39">
        <v>37</v>
      </c>
      <c r="J39"/>
    </row>
    <row r="40" spans="1:10" ht="45" customHeight="1" x14ac:dyDescent="0.2">
      <c r="A40" s="7" t="s">
        <v>8</v>
      </c>
      <c r="B40" s="7" t="s">
        <v>9</v>
      </c>
      <c r="C40" s="7" t="s">
        <v>12</v>
      </c>
      <c r="D40" s="13">
        <v>1.9883</v>
      </c>
      <c r="E40" s="14">
        <v>39763</v>
      </c>
      <c r="F40" s="19">
        <v>2008</v>
      </c>
      <c r="G40" s="20" t="s">
        <v>11</v>
      </c>
      <c r="H40">
        <v>38</v>
      </c>
      <c r="J40"/>
    </row>
    <row r="41" spans="1:10" ht="45" customHeight="1" x14ac:dyDescent="0.2">
      <c r="A41" s="7" t="s">
        <v>8</v>
      </c>
      <c r="B41" s="7" t="s">
        <v>9</v>
      </c>
      <c r="C41" s="7" t="s">
        <v>12</v>
      </c>
      <c r="D41" s="13">
        <v>0.83750000000000002</v>
      </c>
      <c r="E41" s="14">
        <v>39763</v>
      </c>
      <c r="F41" s="19">
        <v>2008</v>
      </c>
      <c r="G41" s="20" t="s">
        <v>11</v>
      </c>
      <c r="H41">
        <v>39</v>
      </c>
      <c r="J41"/>
    </row>
    <row r="42" spans="1:10" ht="45" customHeight="1" x14ac:dyDescent="0.2">
      <c r="A42" s="7" t="s">
        <v>8</v>
      </c>
      <c r="B42" s="7" t="s">
        <v>9</v>
      </c>
      <c r="C42" s="7" t="s">
        <v>12</v>
      </c>
      <c r="D42" s="13">
        <v>0.73819999999999997</v>
      </c>
      <c r="E42" s="14">
        <v>39763</v>
      </c>
      <c r="F42" s="19">
        <v>2008</v>
      </c>
      <c r="G42" s="20" t="s">
        <v>11</v>
      </c>
      <c r="H42">
        <v>40</v>
      </c>
      <c r="J42"/>
    </row>
    <row r="43" spans="1:10" ht="45" customHeight="1" x14ac:dyDescent="0.2">
      <c r="A43" s="7" t="s">
        <v>8</v>
      </c>
      <c r="B43" s="7" t="s">
        <v>9</v>
      </c>
      <c r="C43" s="7" t="s">
        <v>12</v>
      </c>
      <c r="D43" s="13">
        <v>0.65129999999999999</v>
      </c>
      <c r="E43" s="14">
        <v>39763</v>
      </c>
      <c r="F43" s="19">
        <v>2008</v>
      </c>
      <c r="G43" s="20" t="s">
        <v>11</v>
      </c>
      <c r="H43">
        <v>41</v>
      </c>
      <c r="J43"/>
    </row>
    <row r="44" spans="1:10" ht="45" customHeight="1" x14ac:dyDescent="0.2">
      <c r="A44" s="7" t="s">
        <v>8</v>
      </c>
      <c r="B44" s="7" t="s">
        <v>9</v>
      </c>
      <c r="C44" s="7" t="s">
        <v>12</v>
      </c>
      <c r="D44" s="13">
        <v>0.65129999999999999</v>
      </c>
      <c r="E44" s="14">
        <v>39763</v>
      </c>
      <c r="F44" s="19">
        <v>2008</v>
      </c>
      <c r="G44" s="20" t="s">
        <v>11</v>
      </c>
      <c r="H44">
        <v>42</v>
      </c>
      <c r="J44"/>
    </row>
    <row r="45" spans="1:10" ht="45" customHeight="1" x14ac:dyDescent="0.2">
      <c r="A45" s="7" t="s">
        <v>8</v>
      </c>
      <c r="B45" s="7" t="s">
        <v>9</v>
      </c>
      <c r="C45" s="7" t="s">
        <v>12</v>
      </c>
      <c r="D45" s="13">
        <v>2.0684999999999998</v>
      </c>
      <c r="E45" s="14">
        <v>39763</v>
      </c>
      <c r="F45" s="19">
        <v>2008</v>
      </c>
      <c r="G45" s="20" t="s">
        <v>11</v>
      </c>
      <c r="H45">
        <v>43</v>
      </c>
      <c r="J45"/>
    </row>
    <row r="46" spans="1:10" ht="45" customHeight="1" x14ac:dyDescent="0.2">
      <c r="A46" s="7" t="s">
        <v>8</v>
      </c>
      <c r="B46" s="7" t="s">
        <v>9</v>
      </c>
      <c r="C46" s="7" t="s">
        <v>12</v>
      </c>
      <c r="D46" s="13">
        <v>0.59050000000000002</v>
      </c>
      <c r="E46" s="14">
        <v>39763</v>
      </c>
      <c r="F46" s="19">
        <v>2008</v>
      </c>
      <c r="G46" s="20" t="s">
        <v>11</v>
      </c>
      <c r="H46">
        <v>44</v>
      </c>
      <c r="J46"/>
    </row>
    <row r="47" spans="1:10" ht="45" customHeight="1" x14ac:dyDescent="0.2">
      <c r="A47" s="7" t="s">
        <v>8</v>
      </c>
      <c r="B47" s="7" t="s">
        <v>9</v>
      </c>
      <c r="C47" s="7" t="s">
        <v>12</v>
      </c>
      <c r="D47" s="13">
        <v>0.69110000000000005</v>
      </c>
      <c r="E47" s="14">
        <v>39763</v>
      </c>
      <c r="F47" s="19">
        <v>2008</v>
      </c>
      <c r="G47" s="20" t="s">
        <v>11</v>
      </c>
      <c r="H47">
        <v>45</v>
      </c>
      <c r="J47"/>
    </row>
    <row r="48" spans="1:10" ht="45" customHeight="1" x14ac:dyDescent="0.2">
      <c r="A48" s="7" t="s">
        <v>8</v>
      </c>
      <c r="B48" s="7" t="s">
        <v>9</v>
      </c>
      <c r="C48" s="7" t="s">
        <v>12</v>
      </c>
      <c r="D48" s="13">
        <v>0.82850000000000001</v>
      </c>
      <c r="E48" s="14">
        <v>39763</v>
      </c>
      <c r="F48" s="19">
        <v>2008</v>
      </c>
      <c r="G48" s="20" t="s">
        <v>11</v>
      </c>
      <c r="H48">
        <v>46</v>
      </c>
      <c r="J48"/>
    </row>
    <row r="49" spans="1:10" ht="45" customHeight="1" x14ac:dyDescent="0.2">
      <c r="A49" s="7" t="s">
        <v>8</v>
      </c>
      <c r="B49" s="7" t="s">
        <v>9</v>
      </c>
      <c r="C49" s="7" t="s">
        <v>12</v>
      </c>
      <c r="D49" s="13">
        <v>0.8216</v>
      </c>
      <c r="E49" s="14">
        <v>39763</v>
      </c>
      <c r="F49" s="19">
        <v>2008</v>
      </c>
      <c r="G49" s="20" t="s">
        <v>11</v>
      </c>
      <c r="H49">
        <v>47</v>
      </c>
      <c r="J49"/>
    </row>
    <row r="50" spans="1:10" ht="45" customHeight="1" x14ac:dyDescent="0.2">
      <c r="A50" s="7" t="s">
        <v>8</v>
      </c>
      <c r="B50" s="7" t="s">
        <v>9</v>
      </c>
      <c r="C50" s="7" t="s">
        <v>12</v>
      </c>
      <c r="D50" s="13">
        <v>1.1726000000000001</v>
      </c>
      <c r="E50" s="14">
        <v>39763</v>
      </c>
      <c r="F50" s="19">
        <v>2008</v>
      </c>
      <c r="G50" s="20" t="s">
        <v>11</v>
      </c>
      <c r="H50">
        <v>48</v>
      </c>
      <c r="J50"/>
    </row>
    <row r="51" spans="1:10" ht="45" customHeight="1" x14ac:dyDescent="0.2">
      <c r="A51" s="7" t="s">
        <v>8</v>
      </c>
      <c r="B51" s="7" t="s">
        <v>9</v>
      </c>
      <c r="C51" s="7" t="s">
        <v>12</v>
      </c>
      <c r="D51" s="13">
        <v>1.9185000000000001</v>
      </c>
      <c r="E51" s="14">
        <v>39763</v>
      </c>
      <c r="F51" s="19">
        <v>2008</v>
      </c>
      <c r="G51" s="20" t="s">
        <v>11</v>
      </c>
      <c r="H51">
        <v>49</v>
      </c>
      <c r="J51"/>
    </row>
    <row r="52" spans="1:10" ht="45" customHeight="1" x14ac:dyDescent="0.2">
      <c r="A52" s="7" t="s">
        <v>8</v>
      </c>
      <c r="B52" s="7" t="s">
        <v>9</v>
      </c>
      <c r="C52" s="7" t="s">
        <v>10</v>
      </c>
      <c r="D52" s="13">
        <v>5.3620000000000001</v>
      </c>
      <c r="E52" s="14">
        <v>39763</v>
      </c>
      <c r="F52" s="19">
        <v>2008</v>
      </c>
      <c r="G52" s="20" t="s">
        <v>11</v>
      </c>
      <c r="H52">
        <v>50</v>
      </c>
      <c r="J52"/>
    </row>
    <row r="53" spans="1:10" ht="45" customHeight="1" x14ac:dyDescent="0.2">
      <c r="A53" s="7" t="s">
        <v>8</v>
      </c>
      <c r="B53" s="7" t="s">
        <v>9</v>
      </c>
      <c r="C53" s="7" t="s">
        <v>10</v>
      </c>
      <c r="D53" s="13">
        <v>3.2311000000000001</v>
      </c>
      <c r="E53" s="14">
        <v>39763</v>
      </c>
      <c r="F53" s="19">
        <v>2008</v>
      </c>
      <c r="G53" s="20" t="s">
        <v>11</v>
      </c>
      <c r="H53">
        <v>51</v>
      </c>
      <c r="J53"/>
    </row>
    <row r="54" spans="1:10" ht="45" customHeight="1" x14ac:dyDescent="0.2">
      <c r="A54" s="7" t="s">
        <v>8</v>
      </c>
      <c r="B54" s="7" t="s">
        <v>9</v>
      </c>
      <c r="C54" s="7" t="s">
        <v>10</v>
      </c>
      <c r="D54" s="13">
        <v>3.7707999999999999</v>
      </c>
      <c r="E54" s="14">
        <v>39763</v>
      </c>
      <c r="F54" s="19">
        <v>2008</v>
      </c>
      <c r="G54" s="20" t="s">
        <v>11</v>
      </c>
      <c r="H54">
        <v>52</v>
      </c>
      <c r="J54"/>
    </row>
    <row r="55" spans="1:10" ht="45" customHeight="1" x14ac:dyDescent="0.2">
      <c r="A55" s="7" t="s">
        <v>8</v>
      </c>
      <c r="B55" s="7" t="s">
        <v>9</v>
      </c>
      <c r="C55" s="7" t="s">
        <v>10</v>
      </c>
      <c r="D55" s="13">
        <v>0.69750000000000001</v>
      </c>
      <c r="E55" s="14">
        <v>39763</v>
      </c>
      <c r="F55" s="19">
        <v>2008</v>
      </c>
      <c r="G55" s="20" t="s">
        <v>11</v>
      </c>
      <c r="H55">
        <v>53</v>
      </c>
      <c r="J55"/>
    </row>
    <row r="56" spans="1:10" ht="45" customHeight="1" x14ac:dyDescent="0.2">
      <c r="A56" s="7" t="s">
        <v>8</v>
      </c>
      <c r="B56" s="7" t="s">
        <v>9</v>
      </c>
      <c r="C56" s="7" t="s">
        <v>12</v>
      </c>
      <c r="D56" s="13">
        <v>0.66679999999999995</v>
      </c>
      <c r="E56" s="14">
        <v>39763</v>
      </c>
      <c r="F56" s="19">
        <v>2008</v>
      </c>
      <c r="G56" s="20" t="s">
        <v>11</v>
      </c>
      <c r="H56">
        <v>54</v>
      </c>
      <c r="J56"/>
    </row>
    <row r="57" spans="1:10" ht="45" customHeight="1" x14ac:dyDescent="0.2">
      <c r="A57" s="7" t="s">
        <v>8</v>
      </c>
      <c r="B57" s="7" t="s">
        <v>9</v>
      </c>
      <c r="C57" s="7" t="s">
        <v>10</v>
      </c>
      <c r="D57" s="13">
        <v>1.64</v>
      </c>
      <c r="E57" s="14">
        <v>39763</v>
      </c>
      <c r="F57" s="19">
        <v>2008</v>
      </c>
      <c r="G57" s="20" t="s">
        <v>11</v>
      </c>
      <c r="H57">
        <v>55</v>
      </c>
      <c r="J57"/>
    </row>
    <row r="58" spans="1:10" ht="45" customHeight="1" x14ac:dyDescent="0.2">
      <c r="A58" s="7" t="s">
        <v>8</v>
      </c>
      <c r="B58" s="7" t="s">
        <v>9</v>
      </c>
      <c r="C58" s="7" t="s">
        <v>10</v>
      </c>
      <c r="D58" s="13">
        <v>5.9631999999999996</v>
      </c>
      <c r="E58" s="14">
        <v>39763</v>
      </c>
      <c r="F58" s="19">
        <v>2008</v>
      </c>
      <c r="G58" s="20" t="s">
        <v>11</v>
      </c>
      <c r="H58">
        <v>56</v>
      </c>
      <c r="J58"/>
    </row>
    <row r="59" spans="1:10" ht="45" customHeight="1" x14ac:dyDescent="0.2">
      <c r="A59" s="7" t="s">
        <v>8</v>
      </c>
      <c r="B59" s="7" t="s">
        <v>9</v>
      </c>
      <c r="C59" s="7" t="s">
        <v>12</v>
      </c>
      <c r="D59" s="13">
        <v>27.996500000000001</v>
      </c>
      <c r="E59" s="14">
        <v>39763</v>
      </c>
      <c r="F59" s="19">
        <v>2008</v>
      </c>
      <c r="G59" s="20" t="s">
        <v>11</v>
      </c>
      <c r="H59">
        <v>57</v>
      </c>
      <c r="J59"/>
    </row>
    <row r="60" spans="1:10" ht="45" customHeight="1" x14ac:dyDescent="0.2">
      <c r="A60" s="7" t="s">
        <v>8</v>
      </c>
      <c r="B60" s="7" t="s">
        <v>9</v>
      </c>
      <c r="C60" s="7" t="s">
        <v>12</v>
      </c>
      <c r="D60" s="13">
        <v>0.7964</v>
      </c>
      <c r="E60" s="14">
        <v>39763</v>
      </c>
      <c r="F60" s="19">
        <v>2008</v>
      </c>
      <c r="G60" s="20" t="s">
        <v>11</v>
      </c>
      <c r="H60">
        <v>58</v>
      </c>
      <c r="J60"/>
    </row>
    <row r="61" spans="1:10" ht="45" customHeight="1" x14ac:dyDescent="0.2">
      <c r="A61" s="7" t="s">
        <v>8</v>
      </c>
      <c r="B61" s="7" t="s">
        <v>9</v>
      </c>
      <c r="C61" s="7" t="s">
        <v>12</v>
      </c>
      <c r="D61" s="13">
        <v>1.6073</v>
      </c>
      <c r="E61" s="14">
        <v>39763</v>
      </c>
      <c r="F61" s="19">
        <v>2008</v>
      </c>
      <c r="G61" s="20" t="s">
        <v>11</v>
      </c>
      <c r="H61">
        <v>59</v>
      </c>
      <c r="J61"/>
    </row>
    <row r="62" spans="1:10" ht="45" customHeight="1" x14ac:dyDescent="0.2">
      <c r="A62" s="7" t="s">
        <v>8</v>
      </c>
      <c r="B62" s="7" t="s">
        <v>9</v>
      </c>
      <c r="C62" s="7" t="s">
        <v>12</v>
      </c>
      <c r="D62" s="13">
        <v>1.5512999999999999</v>
      </c>
      <c r="E62" s="14">
        <v>39763</v>
      </c>
      <c r="F62" s="19">
        <v>2008</v>
      </c>
      <c r="G62" s="20" t="s">
        <v>11</v>
      </c>
      <c r="H62">
        <v>60</v>
      </c>
      <c r="J62"/>
    </row>
    <row r="63" spans="1:10" ht="45" customHeight="1" x14ac:dyDescent="0.2">
      <c r="A63" s="7" t="s">
        <v>8</v>
      </c>
      <c r="B63" s="7" t="s">
        <v>9</v>
      </c>
      <c r="C63" s="7" t="s">
        <v>12</v>
      </c>
      <c r="D63" s="13">
        <v>0.77749999999999997</v>
      </c>
      <c r="E63" s="14">
        <v>39763</v>
      </c>
      <c r="F63" s="19">
        <v>2008</v>
      </c>
      <c r="G63" s="20" t="s">
        <v>11</v>
      </c>
      <c r="H63">
        <v>61</v>
      </c>
      <c r="J63"/>
    </row>
    <row r="64" spans="1:10" ht="45" customHeight="1" x14ac:dyDescent="0.2">
      <c r="A64" s="7" t="s">
        <v>8</v>
      </c>
      <c r="B64" s="7" t="s">
        <v>9</v>
      </c>
      <c r="C64" s="7" t="s">
        <v>12</v>
      </c>
      <c r="D64" s="13">
        <v>1.4973000000000001</v>
      </c>
      <c r="E64" s="14">
        <v>39763</v>
      </c>
      <c r="F64" s="19">
        <v>2008</v>
      </c>
      <c r="G64" s="20" t="s">
        <v>11</v>
      </c>
      <c r="H64">
        <v>62</v>
      </c>
      <c r="J64"/>
    </row>
    <row r="65" spans="1:10" ht="45" customHeight="1" x14ac:dyDescent="0.2">
      <c r="A65" s="7" t="s">
        <v>8</v>
      </c>
      <c r="B65" s="7" t="s">
        <v>9</v>
      </c>
      <c r="C65" s="7" t="s">
        <v>12</v>
      </c>
      <c r="D65" s="13">
        <v>1.0167999999999999</v>
      </c>
      <c r="E65" s="14">
        <v>39763</v>
      </c>
      <c r="F65" s="19">
        <v>2008</v>
      </c>
      <c r="G65" s="20" t="s">
        <v>11</v>
      </c>
      <c r="H65">
        <v>63</v>
      </c>
      <c r="J65"/>
    </row>
    <row r="66" spans="1:10" ht="45" customHeight="1" x14ac:dyDescent="0.2">
      <c r="A66" s="7" t="s">
        <v>8</v>
      </c>
      <c r="B66" s="7" t="s">
        <v>9</v>
      </c>
      <c r="C66" s="7" t="s">
        <v>12</v>
      </c>
      <c r="D66" s="13">
        <v>0.51419999999999999</v>
      </c>
      <c r="E66" s="14">
        <v>39763</v>
      </c>
      <c r="F66" s="19">
        <v>2008</v>
      </c>
      <c r="G66" s="20" t="s">
        <v>11</v>
      </c>
      <c r="H66">
        <v>64</v>
      </c>
      <c r="J66"/>
    </row>
    <row r="67" spans="1:10" ht="45" customHeight="1" x14ac:dyDescent="0.2">
      <c r="A67" s="7" t="s">
        <v>8</v>
      </c>
      <c r="B67" s="7" t="s">
        <v>9</v>
      </c>
      <c r="C67" s="7" t="s">
        <v>12</v>
      </c>
      <c r="D67" s="13">
        <v>59.6432</v>
      </c>
      <c r="E67" s="14">
        <v>39763</v>
      </c>
      <c r="F67" s="19">
        <v>2008</v>
      </c>
      <c r="G67" s="20" t="s">
        <v>11</v>
      </c>
      <c r="H67">
        <v>65</v>
      </c>
      <c r="J67"/>
    </row>
    <row r="68" spans="1:10" ht="45" customHeight="1" x14ac:dyDescent="0.2">
      <c r="A68" s="7" t="s">
        <v>8</v>
      </c>
      <c r="B68" s="7" t="s">
        <v>9</v>
      </c>
      <c r="C68" s="7" t="s">
        <v>12</v>
      </c>
      <c r="D68" s="13">
        <v>0.82040000000000002</v>
      </c>
      <c r="E68" s="14">
        <v>39805</v>
      </c>
      <c r="F68" s="19">
        <v>2008</v>
      </c>
      <c r="G68" s="20" t="s">
        <v>11</v>
      </c>
      <c r="H68">
        <v>66</v>
      </c>
      <c r="J68"/>
    </row>
    <row r="69" spans="1:10" ht="45" customHeight="1" x14ac:dyDescent="0.2">
      <c r="A69" s="7" t="s">
        <v>8</v>
      </c>
      <c r="B69" s="7" t="s">
        <v>9</v>
      </c>
      <c r="C69" s="7" t="s">
        <v>12</v>
      </c>
      <c r="D69" s="13">
        <v>0.75019999999999998</v>
      </c>
      <c r="E69" s="14">
        <v>39805</v>
      </c>
      <c r="F69" s="19">
        <v>2008</v>
      </c>
      <c r="G69" s="20" t="s">
        <v>11</v>
      </c>
      <c r="H69">
        <v>67</v>
      </c>
      <c r="J69"/>
    </row>
    <row r="70" spans="1:10" ht="45" customHeight="1" x14ac:dyDescent="0.2">
      <c r="A70" s="7" t="s">
        <v>8</v>
      </c>
      <c r="B70" s="7" t="s">
        <v>9</v>
      </c>
      <c r="C70" s="7" t="s">
        <v>10</v>
      </c>
      <c r="D70" s="13">
        <v>11.801</v>
      </c>
      <c r="E70" s="14">
        <v>39805</v>
      </c>
      <c r="F70" s="19">
        <v>2008</v>
      </c>
      <c r="G70" s="20" t="s">
        <v>11</v>
      </c>
      <c r="H70">
        <v>68</v>
      </c>
      <c r="J70"/>
    </row>
    <row r="71" spans="1:10" ht="45" customHeight="1" x14ac:dyDescent="0.2">
      <c r="A71" s="7" t="s">
        <v>8</v>
      </c>
      <c r="B71" s="7" t="s">
        <v>9</v>
      </c>
      <c r="C71" s="7" t="s">
        <v>12</v>
      </c>
      <c r="D71" s="13">
        <v>0.91759999999999997</v>
      </c>
      <c r="E71" s="14">
        <v>39805</v>
      </c>
      <c r="F71" s="19">
        <v>2008</v>
      </c>
      <c r="G71" s="20" t="s">
        <v>11</v>
      </c>
      <c r="H71">
        <v>69</v>
      </c>
      <c r="J71"/>
    </row>
    <row r="72" spans="1:10" ht="45" customHeight="1" x14ac:dyDescent="0.2">
      <c r="A72" s="7" t="s">
        <v>8</v>
      </c>
      <c r="B72" s="7" t="s">
        <v>9</v>
      </c>
      <c r="C72" s="7" t="s">
        <v>12</v>
      </c>
      <c r="D72" s="13">
        <v>2.6446999999999998</v>
      </c>
      <c r="E72" s="14">
        <v>39805</v>
      </c>
      <c r="F72" s="19">
        <v>2008</v>
      </c>
      <c r="G72" s="20" t="s">
        <v>11</v>
      </c>
      <c r="H72">
        <v>70</v>
      </c>
      <c r="J72"/>
    </row>
    <row r="73" spans="1:10" ht="53.25" customHeight="1" x14ac:dyDescent="0.2">
      <c r="A73" s="7" t="s">
        <v>8</v>
      </c>
      <c r="B73" s="7" t="s">
        <v>9</v>
      </c>
      <c r="C73" s="7" t="s">
        <v>12</v>
      </c>
      <c r="D73" s="13">
        <v>1.7834000000000001</v>
      </c>
      <c r="E73" s="14">
        <v>39805</v>
      </c>
      <c r="F73" s="19">
        <v>2008</v>
      </c>
      <c r="G73" s="20" t="s">
        <v>11</v>
      </c>
      <c r="H73">
        <v>71</v>
      </c>
      <c r="J73"/>
    </row>
    <row r="74" spans="1:10" ht="45" customHeight="1" x14ac:dyDescent="0.2">
      <c r="A74" s="7" t="s">
        <v>8</v>
      </c>
      <c r="B74" s="7" t="s">
        <v>9</v>
      </c>
      <c r="C74" s="7" t="s">
        <v>12</v>
      </c>
      <c r="D74" s="13">
        <v>1.2373000000000001</v>
      </c>
      <c r="E74" s="14">
        <v>39805</v>
      </c>
      <c r="F74" s="19">
        <v>2008</v>
      </c>
      <c r="G74" s="20" t="s">
        <v>11</v>
      </c>
      <c r="H74">
        <v>72</v>
      </c>
      <c r="J74"/>
    </row>
    <row r="75" spans="1:10" ht="45" customHeight="1" x14ac:dyDescent="0.2">
      <c r="A75" s="7" t="s">
        <v>8</v>
      </c>
      <c r="B75" s="7" t="s">
        <v>9</v>
      </c>
      <c r="C75" s="7" t="s">
        <v>12</v>
      </c>
      <c r="D75" s="13">
        <v>0.69369999999999998</v>
      </c>
      <c r="E75" s="14">
        <v>39805</v>
      </c>
      <c r="F75" s="19">
        <v>2008</v>
      </c>
      <c r="G75" s="20" t="s">
        <v>11</v>
      </c>
      <c r="H75">
        <v>73</v>
      </c>
      <c r="J75"/>
    </row>
    <row r="76" spans="1:10" ht="45" customHeight="1" x14ac:dyDescent="0.2">
      <c r="A76" s="7" t="s">
        <v>8</v>
      </c>
      <c r="B76" s="7" t="s">
        <v>9</v>
      </c>
      <c r="C76" s="7" t="s">
        <v>12</v>
      </c>
      <c r="D76" s="13">
        <v>1.1283000000000001</v>
      </c>
      <c r="E76" s="14">
        <v>39805</v>
      </c>
      <c r="F76" s="19">
        <v>2008</v>
      </c>
      <c r="G76" s="20" t="s">
        <v>11</v>
      </c>
      <c r="H76">
        <v>74</v>
      </c>
      <c r="J76"/>
    </row>
    <row r="77" spans="1:10" ht="45" customHeight="1" x14ac:dyDescent="0.2">
      <c r="A77" s="7" t="s">
        <v>8</v>
      </c>
      <c r="B77" s="7" t="s">
        <v>9</v>
      </c>
      <c r="C77" s="7" t="s">
        <v>10</v>
      </c>
      <c r="D77" s="13">
        <v>15.5677</v>
      </c>
      <c r="E77" s="14">
        <v>39805</v>
      </c>
      <c r="F77" s="19">
        <v>2008</v>
      </c>
      <c r="G77" s="20" t="s">
        <v>11</v>
      </c>
      <c r="H77">
        <v>75</v>
      </c>
      <c r="J77"/>
    </row>
    <row r="78" spans="1:10" ht="45" customHeight="1" x14ac:dyDescent="0.2">
      <c r="A78" s="7" t="s">
        <v>8</v>
      </c>
      <c r="B78" s="7" t="s">
        <v>9</v>
      </c>
      <c r="C78" s="7" t="s">
        <v>10</v>
      </c>
      <c r="D78" s="13">
        <v>0.94469999999999998</v>
      </c>
      <c r="E78" s="14">
        <v>39805</v>
      </c>
      <c r="F78" s="19">
        <v>2008</v>
      </c>
      <c r="G78" s="20" t="s">
        <v>11</v>
      </c>
      <c r="H78">
        <v>76</v>
      </c>
      <c r="J78"/>
    </row>
    <row r="79" spans="1:10" ht="45" customHeight="1" x14ac:dyDescent="0.2">
      <c r="A79" s="7" t="s">
        <v>8</v>
      </c>
      <c r="B79" s="7" t="s">
        <v>9</v>
      </c>
      <c r="C79" s="7" t="s">
        <v>10</v>
      </c>
      <c r="D79" s="13">
        <v>0.7571</v>
      </c>
      <c r="E79" s="14">
        <v>39805</v>
      </c>
      <c r="F79" s="19">
        <v>2008</v>
      </c>
      <c r="G79" s="20" t="s">
        <v>11</v>
      </c>
      <c r="H79">
        <v>77</v>
      </c>
      <c r="J79"/>
    </row>
    <row r="80" spans="1:10" ht="45" customHeight="1" x14ac:dyDescent="0.2">
      <c r="A80" s="7" t="s">
        <v>8</v>
      </c>
      <c r="B80" s="7" t="s">
        <v>9</v>
      </c>
      <c r="C80" s="7" t="s">
        <v>12</v>
      </c>
      <c r="D80" s="13">
        <v>0.91080000000000005</v>
      </c>
      <c r="E80" s="14">
        <v>39805</v>
      </c>
      <c r="F80" s="19">
        <v>2008</v>
      </c>
      <c r="G80" s="20" t="s">
        <v>11</v>
      </c>
      <c r="H80">
        <v>78</v>
      </c>
      <c r="J80"/>
    </row>
    <row r="81" spans="1:11" ht="45" customHeight="1" x14ac:dyDescent="0.2">
      <c r="A81" s="7" t="s">
        <v>8</v>
      </c>
      <c r="B81" s="7" t="s">
        <v>9</v>
      </c>
      <c r="C81" s="7" t="s">
        <v>10</v>
      </c>
      <c r="D81" s="13">
        <v>1.8093999999999999</v>
      </c>
      <c r="E81" s="24">
        <v>40115</v>
      </c>
      <c r="F81" s="25">
        <v>2009</v>
      </c>
      <c r="G81" s="20" t="s">
        <v>11</v>
      </c>
      <c r="H81">
        <v>79</v>
      </c>
      <c r="J81"/>
    </row>
    <row r="82" spans="1:11" ht="45" customHeight="1" x14ac:dyDescent="0.2">
      <c r="A82" s="7" t="s">
        <v>8</v>
      </c>
      <c r="B82" s="7" t="s">
        <v>9</v>
      </c>
      <c r="C82" s="7" t="s">
        <v>10</v>
      </c>
      <c r="D82" s="13">
        <v>29.632300000000001</v>
      </c>
      <c r="E82" s="24">
        <v>40115</v>
      </c>
      <c r="F82" s="25">
        <v>2009</v>
      </c>
      <c r="G82" s="20" t="s">
        <v>11</v>
      </c>
      <c r="H82">
        <v>80</v>
      </c>
      <c r="J82"/>
    </row>
    <row r="83" spans="1:11" ht="45" customHeight="1" x14ac:dyDescent="0.2">
      <c r="A83" s="7" t="s">
        <v>8</v>
      </c>
      <c r="B83" s="7" t="s">
        <v>9</v>
      </c>
      <c r="C83" s="7" t="s">
        <v>12</v>
      </c>
      <c r="D83" s="13">
        <v>0.6018</v>
      </c>
      <c r="E83" s="24">
        <v>40115</v>
      </c>
      <c r="F83" s="25">
        <v>2009</v>
      </c>
      <c r="G83" s="20" t="s">
        <v>11</v>
      </c>
      <c r="H83">
        <v>81</v>
      </c>
      <c r="J83"/>
    </row>
    <row r="84" spans="1:11" ht="45" customHeight="1" x14ac:dyDescent="0.2">
      <c r="A84" s="7" t="s">
        <v>8</v>
      </c>
      <c r="B84" s="7" t="s">
        <v>9</v>
      </c>
      <c r="C84" s="7" t="s">
        <v>10</v>
      </c>
      <c r="D84" s="13">
        <v>10.7417</v>
      </c>
      <c r="E84" s="24">
        <v>40115</v>
      </c>
      <c r="F84" s="25">
        <v>2009</v>
      </c>
      <c r="G84" s="20" t="s">
        <v>11</v>
      </c>
      <c r="H84">
        <v>82</v>
      </c>
      <c r="J84"/>
    </row>
    <row r="85" spans="1:11" ht="42.75" x14ac:dyDescent="0.2">
      <c r="A85" s="7" t="s">
        <v>8</v>
      </c>
      <c r="B85" s="7" t="s">
        <v>9</v>
      </c>
      <c r="C85" s="7" t="s">
        <v>13</v>
      </c>
      <c r="D85" s="13">
        <v>14.6738</v>
      </c>
      <c r="E85" s="24">
        <v>40115</v>
      </c>
      <c r="F85" s="25">
        <v>2009</v>
      </c>
      <c r="G85" s="20" t="s">
        <v>11</v>
      </c>
      <c r="H85">
        <v>83</v>
      </c>
      <c r="J85"/>
    </row>
    <row r="86" spans="1:11" ht="45" customHeight="1" x14ac:dyDescent="0.2">
      <c r="A86" s="7" t="s">
        <v>8</v>
      </c>
      <c r="B86" s="7" t="s">
        <v>9</v>
      </c>
      <c r="C86" s="7" t="s">
        <v>12</v>
      </c>
      <c r="D86" s="13">
        <v>0.72399999999999998</v>
      </c>
      <c r="E86" s="24">
        <v>40115</v>
      </c>
      <c r="F86" s="25">
        <v>2009</v>
      </c>
      <c r="G86" s="20" t="s">
        <v>11</v>
      </c>
      <c r="H86">
        <v>84</v>
      </c>
      <c r="J86"/>
    </row>
    <row r="87" spans="1:11" ht="45" customHeight="1" x14ac:dyDescent="0.2">
      <c r="A87" s="7" t="s">
        <v>8</v>
      </c>
      <c r="B87" s="7" t="s">
        <v>9</v>
      </c>
      <c r="C87" s="7" t="s">
        <v>10</v>
      </c>
      <c r="D87" s="13">
        <v>0.58550000000000002</v>
      </c>
      <c r="E87" s="24">
        <v>40115</v>
      </c>
      <c r="F87" s="25">
        <v>2009</v>
      </c>
      <c r="G87" s="20" t="s">
        <v>11</v>
      </c>
      <c r="H87">
        <v>85</v>
      </c>
      <c r="J87"/>
    </row>
    <row r="88" spans="1:11" ht="28.5" x14ac:dyDescent="0.2">
      <c r="A88" s="7" t="s">
        <v>8</v>
      </c>
      <c r="B88" s="7" t="s">
        <v>9</v>
      </c>
      <c r="C88" s="7" t="s">
        <v>10</v>
      </c>
      <c r="D88" s="13">
        <v>3.9535</v>
      </c>
      <c r="E88" s="24">
        <v>40115</v>
      </c>
      <c r="F88" s="25">
        <v>2009</v>
      </c>
      <c r="G88" s="20" t="s">
        <v>11</v>
      </c>
      <c r="H88">
        <v>86</v>
      </c>
      <c r="J88"/>
    </row>
    <row r="89" spans="1:11" ht="28.5" x14ac:dyDescent="0.2">
      <c r="A89" s="7" t="s">
        <v>8</v>
      </c>
      <c r="B89" s="7" t="s">
        <v>9</v>
      </c>
      <c r="C89" s="7" t="s">
        <v>10</v>
      </c>
      <c r="D89" s="13">
        <v>60.28</v>
      </c>
      <c r="E89" s="24">
        <v>40115</v>
      </c>
      <c r="F89" s="25">
        <v>2009</v>
      </c>
      <c r="G89" s="20" t="s">
        <v>11</v>
      </c>
      <c r="H89">
        <v>87</v>
      </c>
      <c r="J89"/>
    </row>
    <row r="90" spans="1:11" s="29" customFormat="1" ht="51.75" customHeight="1" x14ac:dyDescent="0.2">
      <c r="A90" s="7" t="s">
        <v>8</v>
      </c>
      <c r="B90" s="7" t="s">
        <v>9</v>
      </c>
      <c r="C90" s="26" t="s">
        <v>10</v>
      </c>
      <c r="D90" s="27">
        <v>1.4401999999999999</v>
      </c>
      <c r="E90" s="11">
        <v>40540</v>
      </c>
      <c r="F90" s="10">
        <v>2010</v>
      </c>
      <c r="G90" s="12" t="s">
        <v>11</v>
      </c>
      <c r="H90">
        <v>88</v>
      </c>
      <c r="I90" s="28"/>
      <c r="J90" s="28"/>
      <c r="K90" s="28"/>
    </row>
    <row r="91" spans="1:11" ht="45" customHeight="1" x14ac:dyDescent="0.2">
      <c r="A91" s="7" t="s">
        <v>8</v>
      </c>
      <c r="B91" s="7" t="s">
        <v>9</v>
      </c>
      <c r="C91" s="30" t="s">
        <v>10</v>
      </c>
      <c r="D91" s="27">
        <v>3.6455000000000002</v>
      </c>
      <c r="E91" s="11">
        <v>40540</v>
      </c>
      <c r="F91" s="10">
        <v>2010</v>
      </c>
      <c r="G91" s="12" t="s">
        <v>11</v>
      </c>
      <c r="H91">
        <v>89</v>
      </c>
      <c r="J91"/>
    </row>
    <row r="92" spans="1:11" ht="45" customHeight="1" x14ac:dyDescent="0.2">
      <c r="A92" s="7" t="s">
        <v>8</v>
      </c>
      <c r="B92" s="7" t="s">
        <v>9</v>
      </c>
      <c r="C92" s="30" t="s">
        <v>12</v>
      </c>
      <c r="D92" s="27">
        <v>0.99119999999999997</v>
      </c>
      <c r="E92" s="11">
        <v>40540</v>
      </c>
      <c r="F92" s="10">
        <v>2010</v>
      </c>
      <c r="G92" s="12" t="s">
        <v>11</v>
      </c>
      <c r="H92">
        <v>90</v>
      </c>
      <c r="J92"/>
    </row>
    <row r="93" spans="1:11" ht="45" customHeight="1" x14ac:dyDescent="0.2">
      <c r="A93" s="7" t="s">
        <v>8</v>
      </c>
      <c r="B93" s="7" t="s">
        <v>9</v>
      </c>
      <c r="C93" s="30" t="s">
        <v>12</v>
      </c>
      <c r="D93" s="27">
        <v>0.4718</v>
      </c>
      <c r="E93" s="11">
        <v>40540</v>
      </c>
      <c r="F93" s="10">
        <v>2010</v>
      </c>
      <c r="G93" s="12" t="s">
        <v>11</v>
      </c>
      <c r="H93">
        <v>91</v>
      </c>
      <c r="J93"/>
    </row>
    <row r="94" spans="1:11" ht="45" customHeight="1" x14ac:dyDescent="0.2">
      <c r="A94" s="7" t="s">
        <v>8</v>
      </c>
      <c r="B94" s="7" t="s">
        <v>9</v>
      </c>
      <c r="C94" s="30" t="s">
        <v>12</v>
      </c>
      <c r="D94" s="27">
        <v>1.0392999999999999</v>
      </c>
      <c r="E94" s="11">
        <v>40540</v>
      </c>
      <c r="F94" s="10">
        <v>2010</v>
      </c>
      <c r="G94" s="12" t="s">
        <v>11</v>
      </c>
      <c r="H94">
        <v>92</v>
      </c>
      <c r="J94"/>
    </row>
    <row r="95" spans="1:11" ht="45" customHeight="1" x14ac:dyDescent="0.2">
      <c r="A95" s="7" t="s">
        <v>8</v>
      </c>
      <c r="B95" s="7" t="s">
        <v>9</v>
      </c>
      <c r="C95" s="30" t="s">
        <v>12</v>
      </c>
      <c r="D95" s="27">
        <v>1.0948</v>
      </c>
      <c r="E95" s="11">
        <v>40540</v>
      </c>
      <c r="F95" s="10">
        <v>2010</v>
      </c>
      <c r="G95" s="12" t="s">
        <v>11</v>
      </c>
      <c r="H95">
        <v>93</v>
      </c>
      <c r="J95"/>
    </row>
    <row r="96" spans="1:11" ht="45" customHeight="1" x14ac:dyDescent="0.2">
      <c r="A96" s="7" t="s">
        <v>8</v>
      </c>
      <c r="B96" s="7" t="s">
        <v>9</v>
      </c>
      <c r="C96" s="30" t="s">
        <v>10</v>
      </c>
      <c r="D96" s="27">
        <v>0.89119999999999999</v>
      </c>
      <c r="E96" s="11">
        <v>40540</v>
      </c>
      <c r="F96" s="10">
        <v>2010</v>
      </c>
      <c r="G96" s="12" t="s">
        <v>11</v>
      </c>
      <c r="H96">
        <v>94</v>
      </c>
      <c r="J96"/>
    </row>
    <row r="97" spans="1:11" ht="45" customHeight="1" x14ac:dyDescent="0.2">
      <c r="A97" s="7" t="s">
        <v>8</v>
      </c>
      <c r="B97" s="7" t="s">
        <v>9</v>
      </c>
      <c r="C97" s="30" t="s">
        <v>10</v>
      </c>
      <c r="D97" s="27">
        <v>0.84440000000000004</v>
      </c>
      <c r="E97" s="11">
        <v>40540</v>
      </c>
      <c r="F97" s="10">
        <v>2010</v>
      </c>
      <c r="G97" s="12" t="s">
        <v>11</v>
      </c>
      <c r="H97">
        <v>95</v>
      </c>
      <c r="J97"/>
    </row>
    <row r="98" spans="1:11" ht="45" customHeight="1" x14ac:dyDescent="0.2">
      <c r="A98" s="7" t="s">
        <v>8</v>
      </c>
      <c r="B98" s="7" t="s">
        <v>9</v>
      </c>
      <c r="C98" s="30" t="s">
        <v>10</v>
      </c>
      <c r="D98" s="27">
        <f>1.8563+0.9693</f>
        <v>2.8256000000000001</v>
      </c>
      <c r="E98" s="11">
        <v>40540</v>
      </c>
      <c r="F98" s="10">
        <v>2010</v>
      </c>
      <c r="G98" s="12" t="s">
        <v>11</v>
      </c>
      <c r="H98">
        <v>96</v>
      </c>
      <c r="J98"/>
    </row>
    <row r="99" spans="1:11" ht="50.1" customHeight="1" x14ac:dyDescent="0.2">
      <c r="A99" s="7" t="s">
        <v>8</v>
      </c>
      <c r="B99" s="7" t="s">
        <v>9</v>
      </c>
      <c r="C99" s="30" t="s">
        <v>10</v>
      </c>
      <c r="D99" s="27">
        <f>0.6789+2.3183</f>
        <v>2.9971999999999999</v>
      </c>
      <c r="E99" s="11">
        <v>40540</v>
      </c>
      <c r="F99" s="10">
        <v>2010</v>
      </c>
      <c r="G99" s="12" t="s">
        <v>11</v>
      </c>
      <c r="H99">
        <v>97</v>
      </c>
      <c r="J99"/>
    </row>
    <row r="100" spans="1:11" ht="50.1" customHeight="1" x14ac:dyDescent="0.2">
      <c r="A100" s="7" t="s">
        <v>8</v>
      </c>
      <c r="B100" s="7" t="s">
        <v>9</v>
      </c>
      <c r="C100" s="30" t="s">
        <v>12</v>
      </c>
      <c r="D100" s="27">
        <v>1.1726000000000001</v>
      </c>
      <c r="E100" s="11">
        <v>40540</v>
      </c>
      <c r="F100" s="10">
        <v>2010</v>
      </c>
      <c r="G100" s="12" t="s">
        <v>11</v>
      </c>
      <c r="H100">
        <v>98</v>
      </c>
      <c r="J100"/>
    </row>
    <row r="101" spans="1:11" ht="50.1" customHeight="1" x14ac:dyDescent="0.2">
      <c r="A101" s="7" t="s">
        <v>8</v>
      </c>
      <c r="B101" s="7" t="s">
        <v>9</v>
      </c>
      <c r="C101" s="31" t="s">
        <v>10</v>
      </c>
      <c r="D101" s="27">
        <v>5.0717999999999996</v>
      </c>
      <c r="E101" s="11">
        <v>40540</v>
      </c>
      <c r="F101" s="10">
        <v>2010</v>
      </c>
      <c r="G101" s="12" t="s">
        <v>11</v>
      </c>
      <c r="H101">
        <v>99</v>
      </c>
      <c r="J101"/>
    </row>
    <row r="102" spans="1:11" ht="50.1" customHeight="1" x14ac:dyDescent="0.2">
      <c r="A102" s="7" t="s">
        <v>8</v>
      </c>
      <c r="B102" s="7" t="s">
        <v>9</v>
      </c>
      <c r="C102" s="31" t="s">
        <v>10</v>
      </c>
      <c r="D102" s="27">
        <v>3.4834999999999998</v>
      </c>
      <c r="E102" s="11">
        <v>40540</v>
      </c>
      <c r="F102" s="10">
        <v>2010</v>
      </c>
      <c r="G102" s="12" t="s">
        <v>11</v>
      </c>
      <c r="H102">
        <v>100</v>
      </c>
      <c r="J102"/>
    </row>
    <row r="103" spans="1:11" ht="63.75" customHeight="1" x14ac:dyDescent="0.2">
      <c r="A103" s="7" t="s">
        <v>8</v>
      </c>
      <c r="B103" s="7" t="s">
        <v>9</v>
      </c>
      <c r="C103" s="31" t="s">
        <v>10</v>
      </c>
      <c r="D103" s="27">
        <v>2.6223000000000001</v>
      </c>
      <c r="E103" s="14">
        <v>40540</v>
      </c>
      <c r="F103" s="15">
        <v>2010</v>
      </c>
      <c r="G103" s="20" t="s">
        <v>11</v>
      </c>
      <c r="H103">
        <v>101</v>
      </c>
      <c r="J103"/>
    </row>
    <row r="104" spans="1:11" ht="50.1" customHeight="1" x14ac:dyDescent="0.2">
      <c r="A104" s="7" t="s">
        <v>8</v>
      </c>
      <c r="B104" s="7" t="s">
        <v>9</v>
      </c>
      <c r="C104" s="31" t="s">
        <v>10</v>
      </c>
      <c r="D104" s="27">
        <v>47.898000000000003</v>
      </c>
      <c r="E104" s="11">
        <v>40540</v>
      </c>
      <c r="F104" s="10">
        <v>2010</v>
      </c>
      <c r="G104" s="12" t="s">
        <v>11</v>
      </c>
      <c r="H104">
        <v>102</v>
      </c>
      <c r="J104"/>
    </row>
    <row r="105" spans="1:11" ht="50.1" customHeight="1" x14ac:dyDescent="0.2">
      <c r="A105" s="7" t="s">
        <v>8</v>
      </c>
      <c r="B105" s="7" t="s">
        <v>9</v>
      </c>
      <c r="C105" s="32" t="s">
        <v>10</v>
      </c>
      <c r="D105" s="27">
        <v>9.5442999999999998</v>
      </c>
      <c r="E105" s="11">
        <v>40540</v>
      </c>
      <c r="F105" s="10">
        <v>2010</v>
      </c>
      <c r="G105" s="12" t="s">
        <v>11</v>
      </c>
      <c r="H105">
        <v>103</v>
      </c>
      <c r="J105"/>
    </row>
    <row r="106" spans="1:11" s="29" customFormat="1" ht="51.75" customHeight="1" x14ac:dyDescent="0.2">
      <c r="A106" s="7" t="s">
        <v>8</v>
      </c>
      <c r="B106" s="7" t="s">
        <v>9</v>
      </c>
      <c r="C106" s="19" t="s">
        <v>10</v>
      </c>
      <c r="D106" s="27">
        <v>11.3142</v>
      </c>
      <c r="E106" s="11">
        <v>40870</v>
      </c>
      <c r="F106" s="10">
        <v>2011</v>
      </c>
      <c r="G106" s="12" t="s">
        <v>11</v>
      </c>
      <c r="H106">
        <v>104</v>
      </c>
      <c r="I106" s="28"/>
      <c r="J106" s="28"/>
      <c r="K106" s="28"/>
    </row>
    <row r="107" spans="1:11" ht="45" customHeight="1" x14ac:dyDescent="0.2">
      <c r="A107" s="7" t="s">
        <v>8</v>
      </c>
      <c r="B107" s="7" t="s">
        <v>9</v>
      </c>
      <c r="C107" s="19" t="s">
        <v>10</v>
      </c>
      <c r="D107" s="27">
        <v>26.1675</v>
      </c>
      <c r="E107" s="11">
        <v>40870</v>
      </c>
      <c r="F107" s="10">
        <v>2011</v>
      </c>
      <c r="G107" s="12" t="s">
        <v>11</v>
      </c>
      <c r="H107">
        <v>105</v>
      </c>
      <c r="J107"/>
    </row>
    <row r="108" spans="1:11" ht="45" customHeight="1" x14ac:dyDescent="0.2">
      <c r="A108" s="7" t="s">
        <v>8</v>
      </c>
      <c r="B108" s="7" t="s">
        <v>9</v>
      </c>
      <c r="C108" s="19" t="s">
        <v>10</v>
      </c>
      <c r="D108" s="27">
        <v>16.724599999999999</v>
      </c>
      <c r="E108" s="11">
        <v>40870</v>
      </c>
      <c r="F108" s="10">
        <v>2011</v>
      </c>
      <c r="G108" s="12" t="s">
        <v>11</v>
      </c>
      <c r="H108">
        <v>106</v>
      </c>
      <c r="J108"/>
    </row>
    <row r="109" spans="1:11" ht="45" customHeight="1" x14ac:dyDescent="0.2">
      <c r="A109" s="7" t="s">
        <v>8</v>
      </c>
      <c r="B109" s="7" t="s">
        <v>9</v>
      </c>
      <c r="C109" s="19" t="s">
        <v>10</v>
      </c>
      <c r="D109" s="27">
        <v>25.283100000000001</v>
      </c>
      <c r="E109" s="11">
        <v>40870</v>
      </c>
      <c r="F109" s="10">
        <v>2011</v>
      </c>
      <c r="G109" s="12" t="s">
        <v>11</v>
      </c>
      <c r="H109">
        <v>107</v>
      </c>
      <c r="J109"/>
    </row>
    <row r="110" spans="1:11" ht="45" customHeight="1" x14ac:dyDescent="0.2">
      <c r="A110" s="7" t="s">
        <v>8</v>
      </c>
      <c r="B110" s="7" t="s">
        <v>9</v>
      </c>
      <c r="C110" s="19" t="s">
        <v>10</v>
      </c>
      <c r="D110" s="27">
        <v>7.7809999999999997</v>
      </c>
      <c r="E110" s="11">
        <v>40870</v>
      </c>
      <c r="F110" s="10">
        <v>2011</v>
      </c>
      <c r="G110" s="12" t="s">
        <v>11</v>
      </c>
      <c r="H110">
        <v>108</v>
      </c>
      <c r="J110"/>
    </row>
    <row r="111" spans="1:11" ht="45" customHeight="1" x14ac:dyDescent="0.2">
      <c r="A111" s="7" t="s">
        <v>8</v>
      </c>
      <c r="B111" s="7" t="s">
        <v>9</v>
      </c>
      <c r="C111" s="19" t="s">
        <v>10</v>
      </c>
      <c r="D111" s="27">
        <v>245.7868</v>
      </c>
      <c r="E111" s="11">
        <v>40870</v>
      </c>
      <c r="F111" s="10">
        <v>2011</v>
      </c>
      <c r="G111" s="12" t="s">
        <v>11</v>
      </c>
      <c r="H111">
        <v>109</v>
      </c>
      <c r="J111"/>
    </row>
    <row r="112" spans="1:11" ht="63.75" customHeight="1" x14ac:dyDescent="0.2">
      <c r="A112" s="7" t="s">
        <v>8</v>
      </c>
      <c r="B112" s="7" t="s">
        <v>9</v>
      </c>
      <c r="C112" s="19" t="s">
        <v>10</v>
      </c>
      <c r="D112" s="27">
        <v>10.6843</v>
      </c>
      <c r="E112" s="11">
        <v>40870</v>
      </c>
      <c r="F112" s="10">
        <v>2011</v>
      </c>
      <c r="G112" s="12" t="s">
        <v>11</v>
      </c>
      <c r="H112">
        <v>110</v>
      </c>
      <c r="J112"/>
    </row>
    <row r="113" spans="1:12" ht="61.5" customHeight="1" x14ac:dyDescent="0.2">
      <c r="A113" s="7" t="s">
        <v>8</v>
      </c>
      <c r="B113" s="7" t="s">
        <v>9</v>
      </c>
      <c r="C113" s="19" t="s">
        <v>10</v>
      </c>
      <c r="D113" s="33">
        <v>7.5823</v>
      </c>
      <c r="E113" s="34">
        <v>41631</v>
      </c>
      <c r="F113" s="10">
        <v>2013</v>
      </c>
      <c r="G113" s="35" t="s">
        <v>11</v>
      </c>
      <c r="H113">
        <v>111</v>
      </c>
      <c r="J113"/>
    </row>
    <row r="114" spans="1:12" ht="61.5" customHeight="1" x14ac:dyDescent="0.2">
      <c r="A114" s="7" t="s">
        <v>8</v>
      </c>
      <c r="B114" s="7" t="s">
        <v>9</v>
      </c>
      <c r="C114" s="19" t="s">
        <v>12</v>
      </c>
      <c r="D114" s="33">
        <v>27.6813</v>
      </c>
      <c r="E114" s="34">
        <v>41631</v>
      </c>
      <c r="F114" s="10">
        <v>2013</v>
      </c>
      <c r="G114" s="35" t="s">
        <v>11</v>
      </c>
      <c r="H114">
        <v>112</v>
      </c>
      <c r="J114"/>
      <c r="L114">
        <f>1075-620</f>
        <v>455</v>
      </c>
    </row>
    <row r="115" spans="1:12" ht="61.5" customHeight="1" x14ac:dyDescent="0.2">
      <c r="A115" s="7" t="s">
        <v>8</v>
      </c>
      <c r="B115" s="7" t="s">
        <v>9</v>
      </c>
      <c r="C115" s="19" t="s">
        <v>10</v>
      </c>
      <c r="D115" s="33">
        <v>1.6045</v>
      </c>
      <c r="E115" s="34">
        <v>41631</v>
      </c>
      <c r="F115" s="10">
        <v>2013</v>
      </c>
      <c r="G115" s="35" t="s">
        <v>11</v>
      </c>
      <c r="H115">
        <v>113</v>
      </c>
      <c r="J115"/>
    </row>
    <row r="116" spans="1:12" ht="61.5" customHeight="1" x14ac:dyDescent="0.2">
      <c r="A116" s="7" t="s">
        <v>8</v>
      </c>
      <c r="B116" s="7" t="s">
        <v>9</v>
      </c>
      <c r="C116" s="19" t="s">
        <v>10</v>
      </c>
      <c r="D116" s="33">
        <v>23.79</v>
      </c>
      <c r="E116" s="34">
        <v>41844</v>
      </c>
      <c r="F116" s="10">
        <v>2014</v>
      </c>
      <c r="G116" s="35" t="s">
        <v>11</v>
      </c>
      <c r="H116">
        <v>114</v>
      </c>
      <c r="J116"/>
    </row>
    <row r="117" spans="1:12" ht="61.5" customHeight="1" x14ac:dyDescent="0.2">
      <c r="A117" s="7" t="s">
        <v>8</v>
      </c>
      <c r="B117" s="7" t="s">
        <v>9</v>
      </c>
      <c r="C117" s="19" t="s">
        <v>12</v>
      </c>
      <c r="D117" s="33">
        <v>34.228900000000003</v>
      </c>
      <c r="E117" s="34">
        <v>41990</v>
      </c>
      <c r="F117" s="10">
        <v>2014</v>
      </c>
      <c r="G117" s="35" t="s">
        <v>11</v>
      </c>
      <c r="H117">
        <v>115</v>
      </c>
      <c r="J117"/>
    </row>
    <row r="118" spans="1:12" ht="61.5" customHeight="1" thickBot="1" x14ac:dyDescent="0.25">
      <c r="A118" s="36" t="s">
        <v>8</v>
      </c>
      <c r="B118" s="36" t="s">
        <v>9</v>
      </c>
      <c r="C118" s="37" t="s">
        <v>12</v>
      </c>
      <c r="D118" s="38">
        <v>4.3796999999999997</v>
      </c>
      <c r="E118" s="39">
        <v>42319</v>
      </c>
      <c r="F118" s="40">
        <v>2015</v>
      </c>
      <c r="G118" s="41" t="s">
        <v>11</v>
      </c>
      <c r="H118">
        <v>116</v>
      </c>
      <c r="J118"/>
    </row>
    <row r="119" spans="1:12" ht="53.25" customHeight="1" thickBot="1" x14ac:dyDescent="0.25">
      <c r="A119" s="43" t="s">
        <v>14</v>
      </c>
      <c r="B119" s="43">
        <f>SUM(D3:D118)</f>
        <v>2003.5116000000005</v>
      </c>
      <c r="C119" s="42"/>
      <c r="D119" s="70">
        <f>SUM(D3:D118)</f>
        <v>2003.5116000000005</v>
      </c>
      <c r="E119" s="44"/>
      <c r="J119"/>
    </row>
    <row r="120" spans="1:12" ht="22.5" customHeight="1" x14ac:dyDescent="0.2">
      <c r="A120" s="69" t="s">
        <v>15</v>
      </c>
      <c r="B120" s="69"/>
      <c r="C120" s="69"/>
      <c r="D120" s="69"/>
      <c r="E120" s="69"/>
      <c r="F120" s="69"/>
      <c r="G120" s="45"/>
    </row>
    <row r="124" spans="1:12" ht="33.75" customHeight="1" x14ac:dyDescent="0.2">
      <c r="B124" s="47"/>
    </row>
  </sheetData>
  <mergeCells count="2">
    <mergeCell ref="A120:F120"/>
    <mergeCell ref="A1:J1"/>
  </mergeCells>
  <printOptions horizontalCentered="1"/>
  <pageMargins left="0.19685039370078741" right="0.19685039370078741" top="0.39370078740157483" bottom="0.39370078740157483" header="0" footer="0"/>
  <pageSetup paperSize="9" scale="8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8"/>
  <sheetViews>
    <sheetView tabSelected="1" topLeftCell="H1" workbookViewId="0">
      <selection activeCell="I11" sqref="I11:K24"/>
    </sheetView>
  </sheetViews>
  <sheetFormatPr baseColWidth="10" defaultRowHeight="12.75" x14ac:dyDescent="0.2"/>
  <sheetData>
    <row r="1" spans="1:26" ht="15" thickBot="1" x14ac:dyDescent="0.25">
      <c r="A1" s="62" t="s">
        <v>16</v>
      </c>
      <c r="B1" s="51" t="s">
        <v>17</v>
      </c>
      <c r="D1" s="62" t="s">
        <v>16</v>
      </c>
      <c r="E1" s="51" t="s">
        <v>17</v>
      </c>
      <c r="F1" t="s">
        <v>18</v>
      </c>
    </row>
    <row r="2" spans="1:26" ht="14.25" x14ac:dyDescent="0.2">
      <c r="A2" s="4">
        <v>2000</v>
      </c>
      <c r="B2" s="52">
        <v>6.1824000000000003</v>
      </c>
      <c r="D2" s="65">
        <v>2000</v>
      </c>
      <c r="E2" s="63">
        <f>SUM(B2:B3)</f>
        <v>182.5136</v>
      </c>
      <c r="F2" s="63">
        <f>E2+0</f>
        <v>182.5136</v>
      </c>
    </row>
    <row r="3" spans="1:26" ht="14.25" x14ac:dyDescent="0.2">
      <c r="A3" s="10">
        <v>2000</v>
      </c>
      <c r="B3" s="53">
        <v>176.3312</v>
      </c>
      <c r="D3" s="66">
        <v>2001</v>
      </c>
      <c r="E3" s="63">
        <f>SUM(B4)</f>
        <v>56.3919</v>
      </c>
      <c r="F3" s="63">
        <f>SUM(E3+F2)</f>
        <v>238.90549999999999</v>
      </c>
    </row>
    <row r="4" spans="1:26" ht="14.25" x14ac:dyDescent="0.2">
      <c r="A4" s="15">
        <v>2001</v>
      </c>
      <c r="B4" s="54">
        <v>56.3919</v>
      </c>
      <c r="D4" s="66">
        <v>2003</v>
      </c>
      <c r="E4" s="63">
        <f>SUM(B5:B12)</f>
        <v>46.377799999999993</v>
      </c>
      <c r="F4" s="63">
        <f>SUM(E4+F3)</f>
        <v>285.2833</v>
      </c>
    </row>
    <row r="5" spans="1:26" ht="14.25" x14ac:dyDescent="0.2">
      <c r="A5" s="15">
        <v>2003</v>
      </c>
      <c r="B5" s="54">
        <v>14.979200000000001</v>
      </c>
      <c r="D5" s="66">
        <v>2005</v>
      </c>
      <c r="E5" s="63">
        <f>SUM(B13)</f>
        <v>46.133400000000002</v>
      </c>
      <c r="F5" s="63">
        <f t="shared" ref="F5:F14" si="0">SUM(E5+F4)</f>
        <v>331.41669999999999</v>
      </c>
      <c r="M5" t="s">
        <v>16</v>
      </c>
      <c r="N5">
        <v>2000</v>
      </c>
      <c r="O5">
        <v>2001</v>
      </c>
      <c r="P5">
        <v>2003</v>
      </c>
      <c r="Q5">
        <v>2005</v>
      </c>
      <c r="R5">
        <v>2006</v>
      </c>
      <c r="S5">
        <v>2007</v>
      </c>
      <c r="T5">
        <v>2008</v>
      </c>
      <c r="U5">
        <v>2009</v>
      </c>
      <c r="V5">
        <v>2010</v>
      </c>
      <c r="W5">
        <v>2011</v>
      </c>
      <c r="X5">
        <v>2013</v>
      </c>
      <c r="Y5">
        <v>2014</v>
      </c>
      <c r="Z5">
        <v>2015</v>
      </c>
    </row>
    <row r="6" spans="1:26" ht="14.25" x14ac:dyDescent="0.2">
      <c r="A6" s="15">
        <v>2003</v>
      </c>
      <c r="B6" s="54">
        <v>4.2369000000000003</v>
      </c>
      <c r="D6" s="66">
        <v>2006</v>
      </c>
      <c r="E6" s="63">
        <f>SUM(B14:B16)</f>
        <v>122.58499999999999</v>
      </c>
      <c r="F6" s="63">
        <f t="shared" si="0"/>
        <v>454.00169999999997</v>
      </c>
      <c r="M6" t="s">
        <v>17</v>
      </c>
      <c r="N6">
        <v>182.5136</v>
      </c>
      <c r="O6">
        <v>56.3919</v>
      </c>
      <c r="P6">
        <v>46.377799999999993</v>
      </c>
      <c r="Q6">
        <v>46.133400000000002</v>
      </c>
      <c r="R6">
        <v>122.58499999999999</v>
      </c>
      <c r="S6">
        <v>727.81929999999988</v>
      </c>
      <c r="T6">
        <v>169.64670000000004</v>
      </c>
      <c r="U6">
        <v>123.00200000000001</v>
      </c>
      <c r="V6">
        <v>86.03370000000001</v>
      </c>
      <c r="W6">
        <v>343.74150000000003</v>
      </c>
      <c r="X6">
        <v>36.868099999999998</v>
      </c>
      <c r="Y6">
        <v>58.018900000000002</v>
      </c>
      <c r="Z6">
        <v>4.3796999999999997</v>
      </c>
    </row>
    <row r="7" spans="1:26" ht="14.25" x14ac:dyDescent="0.2">
      <c r="A7" s="15">
        <v>2003</v>
      </c>
      <c r="B7" s="54">
        <v>4.1170999999999998</v>
      </c>
      <c r="D7" s="66">
        <v>2007</v>
      </c>
      <c r="E7" s="64">
        <f>SUM(B17:B38)</f>
        <v>727.81929999999988</v>
      </c>
      <c r="F7" s="63">
        <f t="shared" si="0"/>
        <v>1181.8209999999999</v>
      </c>
      <c r="M7" t="s">
        <v>18</v>
      </c>
      <c r="N7">
        <v>182.5136</v>
      </c>
      <c r="O7">
        <v>238.90549999999999</v>
      </c>
      <c r="P7">
        <v>285.2833</v>
      </c>
      <c r="Q7">
        <v>331.41669999999999</v>
      </c>
      <c r="R7">
        <v>454.00169999999997</v>
      </c>
      <c r="S7">
        <v>1181.8209999999999</v>
      </c>
      <c r="T7">
        <v>1351.4676999999999</v>
      </c>
      <c r="U7">
        <v>1474.4696999999999</v>
      </c>
      <c r="V7">
        <v>1560.5033999999998</v>
      </c>
      <c r="W7">
        <v>1904.2448999999999</v>
      </c>
      <c r="X7">
        <v>1941.1129999999998</v>
      </c>
      <c r="Y7">
        <v>1999.1318999999999</v>
      </c>
      <c r="Z7">
        <v>2003.5115999999998</v>
      </c>
    </row>
    <row r="8" spans="1:26" ht="14.25" x14ac:dyDescent="0.2">
      <c r="A8" s="15">
        <v>2003</v>
      </c>
      <c r="B8" s="55">
        <v>9.2767999999999997</v>
      </c>
      <c r="D8" s="66">
        <v>2008</v>
      </c>
      <c r="E8" s="63">
        <f>SUM(B39:B79)</f>
        <v>169.64670000000004</v>
      </c>
      <c r="F8" s="63">
        <f t="shared" si="0"/>
        <v>1351.4676999999999</v>
      </c>
    </row>
    <row r="9" spans="1:26" ht="14.25" x14ac:dyDescent="0.2">
      <c r="A9" s="15">
        <v>2003</v>
      </c>
      <c r="B9" s="56">
        <v>1.0822000000000001</v>
      </c>
      <c r="D9" s="66">
        <v>2009</v>
      </c>
      <c r="E9" s="63">
        <f>SUM(B80:B88)</f>
        <v>123.00200000000001</v>
      </c>
      <c r="F9" s="63">
        <f t="shared" si="0"/>
        <v>1474.4696999999999</v>
      </c>
    </row>
    <row r="10" spans="1:26" ht="14.25" x14ac:dyDescent="0.2">
      <c r="A10" s="15">
        <v>2003</v>
      </c>
      <c r="B10" s="55">
        <v>0.68679999999999997</v>
      </c>
      <c r="D10" s="67">
        <v>2010</v>
      </c>
      <c r="E10" s="63">
        <f>SUM(B89:B104)</f>
        <v>86.03370000000001</v>
      </c>
      <c r="F10" s="63">
        <f t="shared" si="0"/>
        <v>1560.5033999999998</v>
      </c>
    </row>
    <row r="11" spans="1:26" ht="14.25" x14ac:dyDescent="0.2">
      <c r="A11" s="15">
        <v>2003</v>
      </c>
      <c r="B11" s="54">
        <v>10.1881</v>
      </c>
      <c r="D11" s="67">
        <v>2011</v>
      </c>
      <c r="E11" s="63">
        <f>SUM(B105:B111)</f>
        <v>343.74150000000003</v>
      </c>
      <c r="F11" s="63">
        <f t="shared" si="0"/>
        <v>1904.2448999999999</v>
      </c>
      <c r="I11" t="s">
        <v>16</v>
      </c>
      <c r="J11" t="s">
        <v>17</v>
      </c>
      <c r="K11" t="s">
        <v>18</v>
      </c>
    </row>
    <row r="12" spans="1:26" ht="14.25" x14ac:dyDescent="0.2">
      <c r="A12" s="15">
        <v>2003</v>
      </c>
      <c r="B12" s="54">
        <v>1.8107</v>
      </c>
      <c r="D12" s="67">
        <v>2013</v>
      </c>
      <c r="E12">
        <f>SUM(B112:B114)</f>
        <v>36.868099999999998</v>
      </c>
      <c r="F12" s="63">
        <f t="shared" si="0"/>
        <v>1941.1129999999998</v>
      </c>
      <c r="I12">
        <v>2000</v>
      </c>
      <c r="J12">
        <v>182.5136</v>
      </c>
      <c r="K12">
        <v>182.5136</v>
      </c>
    </row>
    <row r="13" spans="1:26" ht="14.25" x14ac:dyDescent="0.2">
      <c r="A13" s="15">
        <v>2005</v>
      </c>
      <c r="B13" s="55">
        <v>46.133400000000002</v>
      </c>
      <c r="D13" s="67">
        <v>2014</v>
      </c>
      <c r="E13">
        <f>SUM(B115:B116)</f>
        <v>58.018900000000002</v>
      </c>
      <c r="F13" s="63">
        <f t="shared" si="0"/>
        <v>1999.1318999999999</v>
      </c>
      <c r="I13">
        <v>2001</v>
      </c>
      <c r="J13">
        <v>56.3919</v>
      </c>
      <c r="K13">
        <v>238.90549999999999</v>
      </c>
    </row>
    <row r="14" spans="1:26" ht="14.25" x14ac:dyDescent="0.2">
      <c r="A14" s="15">
        <v>2006</v>
      </c>
      <c r="B14" s="55">
        <v>81.127600000000001</v>
      </c>
      <c r="D14" s="67">
        <v>2015</v>
      </c>
      <c r="E14">
        <f>SUM(B117)</f>
        <v>4.3796999999999997</v>
      </c>
      <c r="F14" s="63">
        <f t="shared" si="0"/>
        <v>2003.5115999999998</v>
      </c>
      <c r="I14">
        <v>2003</v>
      </c>
      <c r="J14">
        <v>46.377799999999993</v>
      </c>
      <c r="K14">
        <v>285.2833</v>
      </c>
    </row>
    <row r="15" spans="1:26" ht="14.25" x14ac:dyDescent="0.2">
      <c r="A15" s="15">
        <v>2006</v>
      </c>
      <c r="B15" s="55">
        <v>6.7686999999999999</v>
      </c>
      <c r="E15" s="63">
        <f>SUM(E2:E14)</f>
        <v>2003.5115999999998</v>
      </c>
      <c r="I15">
        <v>2005</v>
      </c>
      <c r="J15">
        <v>46.133400000000002</v>
      </c>
      <c r="K15">
        <v>331.41669999999999</v>
      </c>
    </row>
    <row r="16" spans="1:26" ht="14.25" x14ac:dyDescent="0.2">
      <c r="A16" s="15">
        <v>2006</v>
      </c>
      <c r="B16" s="55">
        <v>34.688699999999997</v>
      </c>
      <c r="I16">
        <v>2006</v>
      </c>
      <c r="J16">
        <v>122.58499999999999</v>
      </c>
      <c r="K16">
        <v>454.00169999999997</v>
      </c>
    </row>
    <row r="17" spans="1:11" ht="14.25" x14ac:dyDescent="0.2">
      <c r="A17" s="15">
        <v>2007</v>
      </c>
      <c r="B17" s="57">
        <v>8.5383999999999993</v>
      </c>
      <c r="I17">
        <v>2007</v>
      </c>
      <c r="J17">
        <v>727.81929999999988</v>
      </c>
      <c r="K17">
        <v>1181.8209999999999</v>
      </c>
    </row>
    <row r="18" spans="1:11" ht="14.25" x14ac:dyDescent="0.2">
      <c r="A18" s="15">
        <v>2007</v>
      </c>
      <c r="B18" s="57">
        <v>5.9366000000000003</v>
      </c>
      <c r="I18">
        <v>2008</v>
      </c>
      <c r="J18">
        <v>169.64670000000004</v>
      </c>
      <c r="K18">
        <v>1351.4676999999999</v>
      </c>
    </row>
    <row r="19" spans="1:11" ht="14.25" x14ac:dyDescent="0.2">
      <c r="A19" s="19">
        <v>2007</v>
      </c>
      <c r="B19" s="57">
        <v>5.5167999999999999</v>
      </c>
      <c r="I19">
        <v>2009</v>
      </c>
      <c r="J19">
        <v>123.00200000000001</v>
      </c>
      <c r="K19">
        <v>1474.4696999999999</v>
      </c>
    </row>
    <row r="20" spans="1:11" ht="14.25" x14ac:dyDescent="0.2">
      <c r="A20" s="19">
        <v>2007</v>
      </c>
      <c r="B20" s="57">
        <v>2.359</v>
      </c>
      <c r="I20">
        <v>2010</v>
      </c>
      <c r="J20">
        <v>86.03370000000001</v>
      </c>
      <c r="K20">
        <v>1560.5033999999998</v>
      </c>
    </row>
    <row r="21" spans="1:11" ht="14.25" x14ac:dyDescent="0.2">
      <c r="A21" s="19">
        <v>2007</v>
      </c>
      <c r="B21" s="57">
        <v>31.139299999999999</v>
      </c>
      <c r="I21">
        <v>2011</v>
      </c>
      <c r="J21">
        <v>343.74150000000003</v>
      </c>
      <c r="K21">
        <v>1904.2448999999999</v>
      </c>
    </row>
    <row r="22" spans="1:11" ht="14.25" x14ac:dyDescent="0.2">
      <c r="A22" s="19">
        <v>2007</v>
      </c>
      <c r="B22" s="57">
        <v>14.4503</v>
      </c>
      <c r="I22">
        <v>2013</v>
      </c>
      <c r="J22">
        <v>36.868099999999998</v>
      </c>
      <c r="K22">
        <v>1941.1129999999998</v>
      </c>
    </row>
    <row r="23" spans="1:11" ht="14.25" x14ac:dyDescent="0.2">
      <c r="A23" s="19">
        <v>2007</v>
      </c>
      <c r="B23" s="57">
        <v>14.710599999999999</v>
      </c>
      <c r="I23">
        <v>2014</v>
      </c>
      <c r="J23">
        <v>58.018900000000002</v>
      </c>
      <c r="K23">
        <v>1999.1318999999999</v>
      </c>
    </row>
    <row r="24" spans="1:11" ht="14.25" x14ac:dyDescent="0.2">
      <c r="A24" s="19">
        <v>2007</v>
      </c>
      <c r="B24" s="57">
        <v>9.6936999999999998</v>
      </c>
      <c r="I24">
        <v>2015</v>
      </c>
      <c r="J24">
        <v>4.3796999999999997</v>
      </c>
      <c r="K24">
        <v>2003.5115999999998</v>
      </c>
    </row>
    <row r="25" spans="1:11" ht="14.25" x14ac:dyDescent="0.2">
      <c r="A25" s="19">
        <v>2007</v>
      </c>
      <c r="B25" s="57">
        <v>25.2196</v>
      </c>
    </row>
    <row r="26" spans="1:11" ht="14.25" x14ac:dyDescent="0.2">
      <c r="A26" s="19">
        <v>2007</v>
      </c>
      <c r="B26" s="58">
        <v>566.54999999999995</v>
      </c>
    </row>
    <row r="27" spans="1:11" ht="14.25" x14ac:dyDescent="0.2">
      <c r="A27" s="19">
        <v>2007</v>
      </c>
      <c r="B27" s="54">
        <v>0.77669999999999995</v>
      </c>
    </row>
    <row r="28" spans="1:11" ht="14.25" x14ac:dyDescent="0.2">
      <c r="A28" s="19">
        <v>2007</v>
      </c>
      <c r="B28" s="54">
        <v>1.0119</v>
      </c>
    </row>
    <row r="29" spans="1:11" ht="14.25" x14ac:dyDescent="0.2">
      <c r="A29" s="19">
        <v>2007</v>
      </c>
      <c r="B29" s="54">
        <v>0.6754</v>
      </c>
    </row>
    <row r="30" spans="1:11" ht="14.25" x14ac:dyDescent="0.2">
      <c r="A30" s="19">
        <v>2007</v>
      </c>
      <c r="B30" s="54">
        <v>1.1624000000000001</v>
      </c>
    </row>
    <row r="31" spans="1:11" ht="14.25" x14ac:dyDescent="0.2">
      <c r="A31" s="19">
        <v>2007</v>
      </c>
      <c r="B31" s="54">
        <v>0.6119</v>
      </c>
    </row>
    <row r="32" spans="1:11" ht="14.25" x14ac:dyDescent="0.2">
      <c r="A32" s="19">
        <v>2007</v>
      </c>
      <c r="B32" s="54">
        <v>0.65129999999999999</v>
      </c>
    </row>
    <row r="33" spans="1:2" ht="14.25" x14ac:dyDescent="0.2">
      <c r="A33" s="19">
        <v>2007</v>
      </c>
      <c r="B33" s="54">
        <v>6.0697999999999999</v>
      </c>
    </row>
    <row r="34" spans="1:2" ht="14.25" x14ac:dyDescent="0.2">
      <c r="A34" s="19">
        <v>2007</v>
      </c>
      <c r="B34" s="54">
        <v>2.02</v>
      </c>
    </row>
    <row r="35" spans="1:2" ht="14.25" x14ac:dyDescent="0.2">
      <c r="A35" s="19">
        <v>2007</v>
      </c>
      <c r="B35" s="54">
        <v>1.57925</v>
      </c>
    </row>
    <row r="36" spans="1:2" ht="14.25" x14ac:dyDescent="0.2">
      <c r="A36" s="19">
        <v>2007</v>
      </c>
      <c r="B36" s="54">
        <v>1.57925</v>
      </c>
    </row>
    <row r="37" spans="1:2" ht="14.25" x14ac:dyDescent="0.2">
      <c r="A37" s="19">
        <v>2007</v>
      </c>
      <c r="B37" s="54">
        <v>17.383299999999998</v>
      </c>
    </row>
    <row r="38" spans="1:2" ht="14.25" x14ac:dyDescent="0.2">
      <c r="A38" s="19">
        <v>2007</v>
      </c>
      <c r="B38" s="54">
        <v>10.1838</v>
      </c>
    </row>
    <row r="39" spans="1:2" ht="14.25" x14ac:dyDescent="0.2">
      <c r="A39" s="19">
        <v>2008</v>
      </c>
      <c r="B39" s="54">
        <v>1.9883</v>
      </c>
    </row>
    <row r="40" spans="1:2" ht="14.25" x14ac:dyDescent="0.2">
      <c r="A40" s="19">
        <v>2008</v>
      </c>
      <c r="B40" s="54">
        <v>0.83750000000000002</v>
      </c>
    </row>
    <row r="41" spans="1:2" ht="14.25" x14ac:dyDescent="0.2">
      <c r="A41" s="19">
        <v>2008</v>
      </c>
      <c r="B41" s="54">
        <v>0.73819999999999997</v>
      </c>
    </row>
    <row r="42" spans="1:2" ht="14.25" x14ac:dyDescent="0.2">
      <c r="A42" s="19">
        <v>2008</v>
      </c>
      <c r="B42" s="54">
        <v>0.65129999999999999</v>
      </c>
    </row>
    <row r="43" spans="1:2" ht="14.25" x14ac:dyDescent="0.2">
      <c r="A43" s="19">
        <v>2008</v>
      </c>
      <c r="B43" s="54">
        <v>0.65129999999999999</v>
      </c>
    </row>
    <row r="44" spans="1:2" ht="14.25" x14ac:dyDescent="0.2">
      <c r="A44" s="19">
        <v>2008</v>
      </c>
      <c r="B44" s="54">
        <v>2.0684999999999998</v>
      </c>
    </row>
    <row r="45" spans="1:2" ht="14.25" x14ac:dyDescent="0.2">
      <c r="A45" s="19">
        <v>2008</v>
      </c>
      <c r="B45" s="54">
        <v>0.59050000000000002</v>
      </c>
    </row>
    <row r="46" spans="1:2" ht="14.25" x14ac:dyDescent="0.2">
      <c r="A46" s="19">
        <v>2008</v>
      </c>
      <c r="B46" s="54">
        <v>0.69110000000000005</v>
      </c>
    </row>
    <row r="47" spans="1:2" ht="14.25" x14ac:dyDescent="0.2">
      <c r="A47" s="19">
        <v>2008</v>
      </c>
      <c r="B47" s="54">
        <v>0.82850000000000001</v>
      </c>
    </row>
    <row r="48" spans="1:2" ht="14.25" x14ac:dyDescent="0.2">
      <c r="A48" s="19">
        <v>2008</v>
      </c>
      <c r="B48" s="54">
        <v>0.8216</v>
      </c>
    </row>
    <row r="49" spans="1:2" ht="14.25" x14ac:dyDescent="0.2">
      <c r="A49" s="19">
        <v>2008</v>
      </c>
      <c r="B49" s="54">
        <v>1.1726000000000001</v>
      </c>
    </row>
    <row r="50" spans="1:2" ht="14.25" x14ac:dyDescent="0.2">
      <c r="A50" s="19">
        <v>2008</v>
      </c>
      <c r="B50" s="54">
        <v>1.9185000000000001</v>
      </c>
    </row>
    <row r="51" spans="1:2" ht="14.25" x14ac:dyDescent="0.2">
      <c r="A51" s="19">
        <v>2008</v>
      </c>
      <c r="B51" s="54">
        <v>5.3620000000000001</v>
      </c>
    </row>
    <row r="52" spans="1:2" ht="14.25" x14ac:dyDescent="0.2">
      <c r="A52" s="19">
        <v>2008</v>
      </c>
      <c r="B52" s="54">
        <v>3.2311000000000001</v>
      </c>
    </row>
    <row r="53" spans="1:2" ht="14.25" x14ac:dyDescent="0.2">
      <c r="A53" s="19">
        <v>2008</v>
      </c>
      <c r="B53" s="54">
        <v>3.7707999999999999</v>
      </c>
    </row>
    <row r="54" spans="1:2" ht="14.25" x14ac:dyDescent="0.2">
      <c r="A54" s="19">
        <v>2008</v>
      </c>
      <c r="B54" s="54">
        <v>0.69750000000000001</v>
      </c>
    </row>
    <row r="55" spans="1:2" ht="14.25" x14ac:dyDescent="0.2">
      <c r="A55" s="19">
        <v>2008</v>
      </c>
      <c r="B55" s="54">
        <v>0.66679999999999995</v>
      </c>
    </row>
    <row r="56" spans="1:2" ht="14.25" x14ac:dyDescent="0.2">
      <c r="A56" s="19">
        <v>2008</v>
      </c>
      <c r="B56" s="54">
        <v>1.64</v>
      </c>
    </row>
    <row r="57" spans="1:2" ht="14.25" x14ac:dyDescent="0.2">
      <c r="A57" s="19">
        <v>2008</v>
      </c>
      <c r="B57" s="54">
        <v>5.9631999999999996</v>
      </c>
    </row>
    <row r="58" spans="1:2" ht="14.25" x14ac:dyDescent="0.2">
      <c r="A58" s="19">
        <v>2008</v>
      </c>
      <c r="B58" s="54">
        <v>27.996500000000001</v>
      </c>
    </row>
    <row r="59" spans="1:2" ht="14.25" x14ac:dyDescent="0.2">
      <c r="A59" s="19">
        <v>2008</v>
      </c>
      <c r="B59" s="54">
        <v>0.7964</v>
      </c>
    </row>
    <row r="60" spans="1:2" ht="14.25" x14ac:dyDescent="0.2">
      <c r="A60" s="19">
        <v>2008</v>
      </c>
      <c r="B60" s="54">
        <v>1.6073</v>
      </c>
    </row>
    <row r="61" spans="1:2" ht="14.25" x14ac:dyDescent="0.2">
      <c r="A61" s="19">
        <v>2008</v>
      </c>
      <c r="B61" s="54">
        <v>1.5512999999999999</v>
      </c>
    </row>
    <row r="62" spans="1:2" ht="14.25" x14ac:dyDescent="0.2">
      <c r="A62" s="19">
        <v>2008</v>
      </c>
      <c r="B62" s="54">
        <v>0.77749999999999997</v>
      </c>
    </row>
    <row r="63" spans="1:2" ht="14.25" x14ac:dyDescent="0.2">
      <c r="A63" s="19">
        <v>2008</v>
      </c>
      <c r="B63" s="54">
        <v>1.4973000000000001</v>
      </c>
    </row>
    <row r="64" spans="1:2" ht="14.25" x14ac:dyDescent="0.2">
      <c r="A64" s="19">
        <v>2008</v>
      </c>
      <c r="B64" s="54">
        <v>1.0167999999999999</v>
      </c>
    </row>
    <row r="65" spans="1:2" ht="14.25" x14ac:dyDescent="0.2">
      <c r="A65" s="19">
        <v>2008</v>
      </c>
      <c r="B65" s="54">
        <v>0.51419999999999999</v>
      </c>
    </row>
    <row r="66" spans="1:2" ht="14.25" x14ac:dyDescent="0.2">
      <c r="A66" s="19">
        <v>2008</v>
      </c>
      <c r="B66" s="54">
        <v>59.6432</v>
      </c>
    </row>
    <row r="67" spans="1:2" ht="14.25" x14ac:dyDescent="0.2">
      <c r="A67" s="19">
        <v>2008</v>
      </c>
      <c r="B67" s="54">
        <v>0.82040000000000002</v>
      </c>
    </row>
    <row r="68" spans="1:2" ht="14.25" x14ac:dyDescent="0.2">
      <c r="A68" s="19">
        <v>2008</v>
      </c>
      <c r="B68" s="54">
        <v>0.75019999999999998</v>
      </c>
    </row>
    <row r="69" spans="1:2" ht="14.25" x14ac:dyDescent="0.2">
      <c r="A69" s="19">
        <v>2008</v>
      </c>
      <c r="B69" s="54">
        <v>11.801</v>
      </c>
    </row>
    <row r="70" spans="1:2" ht="14.25" x14ac:dyDescent="0.2">
      <c r="A70" s="19">
        <v>2008</v>
      </c>
      <c r="B70" s="54">
        <v>0.91759999999999997</v>
      </c>
    </row>
    <row r="71" spans="1:2" ht="14.25" x14ac:dyDescent="0.2">
      <c r="A71" s="19">
        <v>2008</v>
      </c>
      <c r="B71" s="54">
        <v>2.6446999999999998</v>
      </c>
    </row>
    <row r="72" spans="1:2" ht="14.25" x14ac:dyDescent="0.2">
      <c r="A72" s="19">
        <v>2008</v>
      </c>
      <c r="B72" s="54">
        <v>1.7834000000000001</v>
      </c>
    </row>
    <row r="73" spans="1:2" ht="14.25" x14ac:dyDescent="0.2">
      <c r="A73" s="19">
        <v>2008</v>
      </c>
      <c r="B73" s="54">
        <v>1.2373000000000001</v>
      </c>
    </row>
    <row r="74" spans="1:2" ht="14.25" x14ac:dyDescent="0.2">
      <c r="A74" s="19">
        <v>2008</v>
      </c>
      <c r="B74" s="54">
        <v>0.69369999999999998</v>
      </c>
    </row>
    <row r="75" spans="1:2" ht="14.25" x14ac:dyDescent="0.2">
      <c r="A75" s="19">
        <v>2008</v>
      </c>
      <c r="B75" s="54">
        <v>1.1283000000000001</v>
      </c>
    </row>
    <row r="76" spans="1:2" ht="14.25" x14ac:dyDescent="0.2">
      <c r="A76" s="19">
        <v>2008</v>
      </c>
      <c r="B76" s="54">
        <v>15.5677</v>
      </c>
    </row>
    <row r="77" spans="1:2" ht="14.25" x14ac:dyDescent="0.2">
      <c r="A77" s="19">
        <v>2008</v>
      </c>
      <c r="B77" s="54">
        <v>0.94469999999999998</v>
      </c>
    </row>
    <row r="78" spans="1:2" ht="14.25" x14ac:dyDescent="0.2">
      <c r="A78" s="19">
        <v>2008</v>
      </c>
      <c r="B78" s="54">
        <v>0.7571</v>
      </c>
    </row>
    <row r="79" spans="1:2" ht="14.25" x14ac:dyDescent="0.2">
      <c r="A79" s="19">
        <v>2008</v>
      </c>
      <c r="B79" s="54">
        <v>0.91080000000000005</v>
      </c>
    </row>
    <row r="80" spans="1:2" ht="14.25" x14ac:dyDescent="0.2">
      <c r="A80" s="25">
        <v>2009</v>
      </c>
      <c r="B80" s="54">
        <v>1.8093999999999999</v>
      </c>
    </row>
    <row r="81" spans="1:2" ht="14.25" x14ac:dyDescent="0.2">
      <c r="A81" s="25">
        <v>2009</v>
      </c>
      <c r="B81" s="54">
        <v>29.632300000000001</v>
      </c>
    </row>
    <row r="82" spans="1:2" ht="14.25" x14ac:dyDescent="0.2">
      <c r="A82" s="25">
        <v>2009</v>
      </c>
      <c r="B82" s="54">
        <v>0.6018</v>
      </c>
    </row>
    <row r="83" spans="1:2" ht="14.25" x14ac:dyDescent="0.2">
      <c r="A83" s="25">
        <v>2009</v>
      </c>
      <c r="B83" s="54">
        <v>10.7417</v>
      </c>
    </row>
    <row r="84" spans="1:2" ht="14.25" x14ac:dyDescent="0.2">
      <c r="A84" s="25">
        <v>2009</v>
      </c>
      <c r="B84" s="54">
        <v>14.6738</v>
      </c>
    </row>
    <row r="85" spans="1:2" ht="14.25" x14ac:dyDescent="0.2">
      <c r="A85" s="25">
        <v>2009</v>
      </c>
      <c r="B85" s="54">
        <v>0.72399999999999998</v>
      </c>
    </row>
    <row r="86" spans="1:2" ht="14.25" x14ac:dyDescent="0.2">
      <c r="A86" s="25">
        <v>2009</v>
      </c>
      <c r="B86" s="54">
        <v>0.58550000000000002</v>
      </c>
    </row>
    <row r="87" spans="1:2" ht="14.25" x14ac:dyDescent="0.2">
      <c r="A87" s="25">
        <v>2009</v>
      </c>
      <c r="B87" s="54">
        <v>3.9535</v>
      </c>
    </row>
    <row r="88" spans="1:2" ht="14.25" x14ac:dyDescent="0.2">
      <c r="A88" s="25">
        <v>2009</v>
      </c>
      <c r="B88" s="54">
        <v>60.28</v>
      </c>
    </row>
    <row r="89" spans="1:2" ht="14.25" x14ac:dyDescent="0.2">
      <c r="A89" s="10">
        <v>2010</v>
      </c>
      <c r="B89" s="59">
        <v>1.4401999999999999</v>
      </c>
    </row>
    <row r="90" spans="1:2" ht="14.25" x14ac:dyDescent="0.2">
      <c r="A90" s="10">
        <v>2010</v>
      </c>
      <c r="B90" s="59">
        <v>3.6455000000000002</v>
      </c>
    </row>
    <row r="91" spans="1:2" ht="14.25" x14ac:dyDescent="0.2">
      <c r="A91" s="10">
        <v>2010</v>
      </c>
      <c r="B91" s="59">
        <v>0.99119999999999997</v>
      </c>
    </row>
    <row r="92" spans="1:2" ht="14.25" x14ac:dyDescent="0.2">
      <c r="A92" s="10">
        <v>2010</v>
      </c>
      <c r="B92" s="59">
        <v>0.4718</v>
      </c>
    </row>
    <row r="93" spans="1:2" ht="14.25" x14ac:dyDescent="0.2">
      <c r="A93" s="10">
        <v>2010</v>
      </c>
      <c r="B93" s="59">
        <v>1.0392999999999999</v>
      </c>
    </row>
    <row r="94" spans="1:2" ht="14.25" x14ac:dyDescent="0.2">
      <c r="A94" s="10">
        <v>2010</v>
      </c>
      <c r="B94" s="59">
        <v>1.0948</v>
      </c>
    </row>
    <row r="95" spans="1:2" ht="14.25" x14ac:dyDescent="0.2">
      <c r="A95" s="10">
        <v>2010</v>
      </c>
      <c r="B95" s="59">
        <v>0.89119999999999999</v>
      </c>
    </row>
    <row r="96" spans="1:2" ht="14.25" x14ac:dyDescent="0.2">
      <c r="A96" s="10">
        <v>2010</v>
      </c>
      <c r="B96" s="59">
        <v>0.84440000000000004</v>
      </c>
    </row>
    <row r="97" spans="1:2" ht="14.25" x14ac:dyDescent="0.2">
      <c r="A97" s="10">
        <v>2010</v>
      </c>
      <c r="B97" s="59">
        <f>1.8563+0.9693</f>
        <v>2.8256000000000001</v>
      </c>
    </row>
    <row r="98" spans="1:2" ht="14.25" x14ac:dyDescent="0.2">
      <c r="A98" s="10">
        <v>2010</v>
      </c>
      <c r="B98" s="59">
        <f>0.6789+2.3183</f>
        <v>2.9971999999999999</v>
      </c>
    </row>
    <row r="99" spans="1:2" ht="14.25" x14ac:dyDescent="0.2">
      <c r="A99" s="10">
        <v>2010</v>
      </c>
      <c r="B99" s="59">
        <v>1.1726000000000001</v>
      </c>
    </row>
    <row r="100" spans="1:2" ht="14.25" x14ac:dyDescent="0.2">
      <c r="A100" s="10">
        <v>2010</v>
      </c>
      <c r="B100" s="59">
        <v>5.0717999999999996</v>
      </c>
    </row>
    <row r="101" spans="1:2" ht="14.25" x14ac:dyDescent="0.2">
      <c r="A101" s="10">
        <v>2010</v>
      </c>
      <c r="B101" s="59">
        <v>3.4834999999999998</v>
      </c>
    </row>
    <row r="102" spans="1:2" ht="14.25" x14ac:dyDescent="0.2">
      <c r="A102" s="15">
        <v>2010</v>
      </c>
      <c r="B102" s="59">
        <v>2.6223000000000001</v>
      </c>
    </row>
    <row r="103" spans="1:2" ht="14.25" x14ac:dyDescent="0.2">
      <c r="A103" s="10">
        <v>2010</v>
      </c>
      <c r="B103" s="59">
        <v>47.898000000000003</v>
      </c>
    </row>
    <row r="104" spans="1:2" ht="14.25" x14ac:dyDescent="0.2">
      <c r="A104" s="10">
        <v>2010</v>
      </c>
      <c r="B104" s="59">
        <v>9.5442999999999998</v>
      </c>
    </row>
    <row r="105" spans="1:2" ht="14.25" x14ac:dyDescent="0.2">
      <c r="A105" s="10">
        <v>2011</v>
      </c>
      <c r="B105" s="59">
        <v>11.3142</v>
      </c>
    </row>
    <row r="106" spans="1:2" ht="14.25" x14ac:dyDescent="0.2">
      <c r="A106" s="10">
        <v>2011</v>
      </c>
      <c r="B106" s="59">
        <v>26.1675</v>
      </c>
    </row>
    <row r="107" spans="1:2" ht="14.25" x14ac:dyDescent="0.2">
      <c r="A107" s="10">
        <v>2011</v>
      </c>
      <c r="B107" s="59">
        <v>16.724599999999999</v>
      </c>
    </row>
    <row r="108" spans="1:2" ht="14.25" x14ac:dyDescent="0.2">
      <c r="A108" s="10">
        <v>2011</v>
      </c>
      <c r="B108" s="59">
        <v>25.283100000000001</v>
      </c>
    </row>
    <row r="109" spans="1:2" ht="14.25" x14ac:dyDescent="0.2">
      <c r="A109" s="10">
        <v>2011</v>
      </c>
      <c r="B109" s="59">
        <v>7.7809999999999997</v>
      </c>
    </row>
    <row r="110" spans="1:2" ht="14.25" x14ac:dyDescent="0.2">
      <c r="A110" s="10">
        <v>2011</v>
      </c>
      <c r="B110" s="59">
        <v>245.7868</v>
      </c>
    </row>
    <row r="111" spans="1:2" ht="14.25" x14ac:dyDescent="0.2">
      <c r="A111" s="10">
        <v>2011</v>
      </c>
      <c r="B111" s="59">
        <v>10.6843</v>
      </c>
    </row>
    <row r="112" spans="1:2" ht="14.25" x14ac:dyDescent="0.2">
      <c r="A112" s="10">
        <v>2013</v>
      </c>
      <c r="B112" s="60">
        <v>7.5823</v>
      </c>
    </row>
    <row r="113" spans="1:2" ht="14.25" x14ac:dyDescent="0.2">
      <c r="A113" s="10">
        <v>2013</v>
      </c>
      <c r="B113" s="60">
        <v>27.6813</v>
      </c>
    </row>
    <row r="114" spans="1:2" ht="14.25" x14ac:dyDescent="0.2">
      <c r="A114" s="10">
        <v>2013</v>
      </c>
      <c r="B114" s="60">
        <v>1.6045</v>
      </c>
    </row>
    <row r="115" spans="1:2" ht="14.25" x14ac:dyDescent="0.2">
      <c r="A115" s="10">
        <v>2014</v>
      </c>
      <c r="B115" s="60">
        <v>23.79</v>
      </c>
    </row>
    <row r="116" spans="1:2" ht="14.25" x14ac:dyDescent="0.2">
      <c r="A116" s="10">
        <v>2014</v>
      </c>
      <c r="B116" s="60">
        <v>34.228900000000003</v>
      </c>
    </row>
    <row r="117" spans="1:2" ht="15" thickBot="1" x14ac:dyDescent="0.25">
      <c r="A117" s="40">
        <v>2015</v>
      </c>
      <c r="B117" s="61">
        <v>4.3796999999999997</v>
      </c>
    </row>
    <row r="118" spans="1:2" ht="15.75" thickBot="1" x14ac:dyDescent="0.25">
      <c r="B118" s="43">
        <f>SUM(B2:B117)</f>
        <v>2003.5116000000005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DAIMIEL</vt:lpstr>
      <vt:lpstr>Compra de hectáreas</vt:lpstr>
      <vt:lpstr>DAIMIEL!Títulos_a_imprimir</vt:lpstr>
    </vt:vector>
  </TitlesOfParts>
  <Company>TRAGSA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TRAGSA</dc:creator>
  <cp:lastModifiedBy>David Sanchez</cp:lastModifiedBy>
  <dcterms:created xsi:type="dcterms:W3CDTF">2018-09-11T12:40:24Z</dcterms:created>
  <dcterms:modified xsi:type="dcterms:W3CDTF">2018-09-18T11:29:57Z</dcterms:modified>
</cp:coreProperties>
</file>