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broiz/Dropbox/DAC/workspace/GRASP/GRASP/Documents/"/>
    </mc:Choice>
  </mc:AlternateContent>
  <bookViews>
    <workbookView xWindow="0" yWindow="460" windowWidth="25600" windowHeight="15460" tabRatio="987" activeTab="10"/>
  </bookViews>
  <sheets>
    <sheet name="200 Node Id 70" sheetId="2" r:id="rId1"/>
    <sheet name="200 Node Id 71" sheetId="3" r:id="rId2"/>
    <sheet name="200 Node Id 72" sheetId="4" r:id="rId3"/>
    <sheet name="200 Node Id 73" sheetId="5" r:id="rId4"/>
    <sheet name="200 Node Id 74" sheetId="11" r:id="rId5"/>
    <sheet name="200 Node Id 75" sheetId="10" r:id="rId6"/>
    <sheet name="200 Node Id 76" sheetId="9" r:id="rId7"/>
    <sheet name="200 Node Id 77" sheetId="8" r:id="rId8"/>
    <sheet name="200 Node Id 78" sheetId="7" r:id="rId9"/>
    <sheet name="200 Node Id 79" sheetId="1" r:id="rId10"/>
    <sheet name="Results" sheetId="6" r:id="rId11"/>
  </sheets>
  <definedNames>
    <definedName name="_xlnm._FilterDatabase" localSheetId="0" hidden="1">'200 Node Id 70'!$A$1:$K$1</definedName>
    <definedName name="_xlnm._FilterDatabase" localSheetId="1" hidden="1">'200 Node Id 71'!$A$1:$K$1</definedName>
    <definedName name="_xlnm._FilterDatabase" localSheetId="2" hidden="1">'200 Node Id 72'!$A$1:$K$1</definedName>
    <definedName name="_xlnm._FilterDatabase" localSheetId="3" hidden="1">'200 Node Id 73'!$A$1:$K$1</definedName>
    <definedName name="_xlnm._FilterDatabase" localSheetId="4" hidden="1">'200 Node Id 74'!$A$1:$K$1</definedName>
    <definedName name="_xlnm._FilterDatabase" localSheetId="5" hidden="1">'200 Node Id 75'!$A$1:$K$1</definedName>
    <definedName name="_xlnm._FilterDatabase" localSheetId="6" hidden="1">'200 Node Id 76'!$A$1:$K$1</definedName>
    <definedName name="_xlnm._FilterDatabase" localSheetId="7" hidden="1">'200 Node Id 77'!$A$1:$K$1</definedName>
    <definedName name="_xlnm._FilterDatabase" localSheetId="8" hidden="1">'200 Node Id 78'!$A$1:$K$1</definedName>
    <definedName name="_xlnm._FilterDatabase" localSheetId="9" hidden="1">'200 Node Id 79'!$A$1:$K$1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6" l="1"/>
  <c r="O21" i="6"/>
  <c r="O22" i="6"/>
  <c r="O23" i="6"/>
  <c r="O24" i="6"/>
  <c r="O19" i="6"/>
  <c r="N20" i="6"/>
  <c r="N21" i="6"/>
  <c r="N22" i="6"/>
  <c r="N23" i="6"/>
  <c r="N24" i="6"/>
  <c r="N19" i="6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L19" i="6"/>
  <c r="K19" i="6"/>
  <c r="J19" i="6"/>
  <c r="I19" i="6"/>
  <c r="H19" i="6"/>
  <c r="G19" i="6"/>
  <c r="F19" i="6"/>
  <c r="E19" i="6"/>
  <c r="D19" i="6"/>
  <c r="C19" i="6"/>
  <c r="E5" i="6"/>
  <c r="E4" i="6"/>
  <c r="E12" i="6"/>
  <c r="E6" i="6"/>
  <c r="E13" i="6"/>
  <c r="E7" i="6"/>
  <c r="E14" i="6"/>
  <c r="E8" i="6"/>
  <c r="E15" i="6"/>
  <c r="E9" i="6"/>
  <c r="E16" i="6"/>
  <c r="C5" i="6"/>
  <c r="C4" i="6"/>
  <c r="C12" i="6"/>
  <c r="D4" i="6"/>
  <c r="D5" i="6"/>
  <c r="D12" i="6"/>
  <c r="F4" i="6"/>
  <c r="F5" i="6"/>
  <c r="F12" i="6"/>
  <c r="G4" i="6"/>
  <c r="G5" i="6"/>
  <c r="G12" i="6"/>
  <c r="H4" i="6"/>
  <c r="H5" i="6"/>
  <c r="H12" i="6"/>
  <c r="I4" i="6"/>
  <c r="I5" i="6"/>
  <c r="I12" i="6"/>
  <c r="J4" i="6"/>
  <c r="J5" i="6"/>
  <c r="J12" i="6"/>
  <c r="K4" i="6"/>
  <c r="K5" i="6"/>
  <c r="K12" i="6"/>
  <c r="L4" i="6"/>
  <c r="L5" i="6"/>
  <c r="L12" i="6"/>
  <c r="N12" i="6"/>
  <c r="C6" i="6"/>
  <c r="C13" i="6"/>
  <c r="D6" i="6"/>
  <c r="D13" i="6"/>
  <c r="F6" i="6"/>
  <c r="F13" i="6"/>
  <c r="G6" i="6"/>
  <c r="G13" i="6"/>
  <c r="H6" i="6"/>
  <c r="H13" i="6"/>
  <c r="I6" i="6"/>
  <c r="I13" i="6"/>
  <c r="J6" i="6"/>
  <c r="J13" i="6"/>
  <c r="K6" i="6"/>
  <c r="K13" i="6"/>
  <c r="L6" i="6"/>
  <c r="L13" i="6"/>
  <c r="N13" i="6"/>
  <c r="C7" i="6"/>
  <c r="C14" i="6"/>
  <c r="D7" i="6"/>
  <c r="D14" i="6"/>
  <c r="F7" i="6"/>
  <c r="F14" i="6"/>
  <c r="G7" i="6"/>
  <c r="G14" i="6"/>
  <c r="H7" i="6"/>
  <c r="H14" i="6"/>
  <c r="I7" i="6"/>
  <c r="I14" i="6"/>
  <c r="J7" i="6"/>
  <c r="J14" i="6"/>
  <c r="K7" i="6"/>
  <c r="K14" i="6"/>
  <c r="L7" i="6"/>
  <c r="L14" i="6"/>
  <c r="N14" i="6"/>
  <c r="C8" i="6"/>
  <c r="C15" i="6"/>
  <c r="D8" i="6"/>
  <c r="D15" i="6"/>
  <c r="F8" i="6"/>
  <c r="F15" i="6"/>
  <c r="G8" i="6"/>
  <c r="G15" i="6"/>
  <c r="H8" i="6"/>
  <c r="H15" i="6"/>
  <c r="I8" i="6"/>
  <c r="I15" i="6"/>
  <c r="J8" i="6"/>
  <c r="J15" i="6"/>
  <c r="K8" i="6"/>
  <c r="K15" i="6"/>
  <c r="L8" i="6"/>
  <c r="L15" i="6"/>
  <c r="N15" i="6"/>
  <c r="C9" i="6"/>
  <c r="C16" i="6"/>
  <c r="D9" i="6"/>
  <c r="D16" i="6"/>
  <c r="F9" i="6"/>
  <c r="F16" i="6"/>
  <c r="G9" i="6"/>
  <c r="G16" i="6"/>
  <c r="H9" i="6"/>
  <c r="H16" i="6"/>
  <c r="I9" i="6"/>
  <c r="I16" i="6"/>
  <c r="J9" i="6"/>
  <c r="J16" i="6"/>
  <c r="K9" i="6"/>
  <c r="K16" i="6"/>
  <c r="L9" i="6"/>
  <c r="L16" i="6"/>
  <c r="N16" i="6"/>
  <c r="N5" i="6"/>
  <c r="N6" i="6"/>
  <c r="N7" i="6"/>
  <c r="N8" i="6"/>
  <c r="N9" i="6"/>
  <c r="N4" i="6"/>
  <c r="Q7" i="11"/>
  <c r="Q6" i="11"/>
  <c r="Q5" i="11"/>
  <c r="Q4" i="11"/>
  <c r="Q3" i="11"/>
  <c r="Q2" i="11"/>
  <c r="Q7" i="10"/>
  <c r="Q6" i="10"/>
  <c r="Q5" i="10"/>
  <c r="Q4" i="10"/>
  <c r="Q3" i="10"/>
  <c r="Q2" i="10"/>
  <c r="Q7" i="9"/>
  <c r="Q6" i="9"/>
  <c r="Q5" i="9"/>
  <c r="Q4" i="9"/>
  <c r="Q3" i="9"/>
  <c r="Q2" i="9"/>
  <c r="Q7" i="8"/>
  <c r="Q6" i="8"/>
  <c r="Q5" i="8"/>
  <c r="Q4" i="8"/>
  <c r="Q3" i="8"/>
  <c r="Q2" i="8"/>
  <c r="Q7" i="7"/>
  <c r="Q6" i="7"/>
  <c r="Q5" i="7"/>
  <c r="Q4" i="7"/>
  <c r="Q3" i="7"/>
  <c r="Q2" i="7"/>
  <c r="O16" i="6"/>
  <c r="O15" i="6"/>
  <c r="O14" i="6"/>
  <c r="O13" i="6"/>
  <c r="O12" i="6"/>
  <c r="O9" i="6"/>
  <c r="O8" i="6"/>
  <c r="O7" i="6"/>
  <c r="O6" i="6"/>
  <c r="O5" i="6"/>
  <c r="O4" i="6"/>
  <c r="Q7" i="5"/>
  <c r="Q6" i="5"/>
  <c r="Q5" i="5"/>
  <c r="Q4" i="5"/>
  <c r="Q3" i="5"/>
  <c r="Q2" i="5"/>
  <c r="Q7" i="4"/>
  <c r="Q6" i="4"/>
  <c r="Q5" i="4"/>
  <c r="Q4" i="4"/>
  <c r="Q3" i="4"/>
  <c r="Q2" i="4"/>
  <c r="Q7" i="3"/>
  <c r="Q6" i="3"/>
  <c r="Q5" i="3"/>
  <c r="Q4" i="3"/>
  <c r="Q3" i="3"/>
  <c r="Q2" i="3"/>
  <c r="Q7" i="2"/>
  <c r="Q6" i="2"/>
  <c r="Q5" i="2"/>
  <c r="Q4" i="2"/>
  <c r="Q3" i="2"/>
  <c r="Q2" i="2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<sst xmlns="http://schemas.openxmlformats.org/spreadsheetml/2006/main" count="238" uniqueCount="70">
  <si>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</si>
  <si>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</si>
  <si>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</si>
  <si>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</si>
  <si>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</si>
  <si>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</si>
  <si>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</si>
  <si>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</si>
  <si>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</si>
  <si>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</si>
  <si>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</si>
  <si>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Base</t>
  </si>
  <si>
    <t>1 CN</t>
  </si>
  <si>
    <t>2 CN</t>
  </si>
  <si>
    <t>3 CN</t>
  </si>
  <si>
    <t>4 CN</t>
  </si>
  <si>
    <t>5 CN</t>
  </si>
  <si>
    <t>Mean</t>
  </si>
  <si>
    <t>Max</t>
  </si>
  <si>
    <t>292 282 1</t>
  </si>
  <si>
    <t>293 278 1</t>
  </si>
  <si>
    <t>294 280 1</t>
  </si>
  <si>
    <t>295 269 1</t>
  </si>
  <si>
    <t>296 280 1</t>
  </si>
  <si>
    <t>297 269 1</t>
  </si>
  <si>
    <t>298 282 3</t>
  </si>
  <si>
    <t>299 297 1</t>
  </si>
  <si>
    <t>300 280 1</t>
  </si>
  <si>
    <t>Range</t>
  </si>
  <si>
    <t>Dist Thresh</t>
  </si>
  <si>
    <t>59, 120</t>
  </si>
  <si>
    <t>(82, 91), 131</t>
  </si>
  <si>
    <t>115, 144</t>
  </si>
  <si>
    <t>121, 141</t>
  </si>
  <si>
    <t>76, 108</t>
  </si>
  <si>
    <t>104, 138</t>
  </si>
  <si>
    <t>67, 74</t>
  </si>
  <si>
    <t>65, (79, 126)</t>
  </si>
  <si>
    <t>114, 130</t>
  </si>
  <si>
    <t>81, (90, 125, 137)</t>
  </si>
  <si>
    <t>59, 120, 130</t>
  </si>
  <si>
    <t>68, 82, 131</t>
  </si>
  <si>
    <t>97, 115, 144</t>
  </si>
  <si>
    <t>69, 121, 141</t>
  </si>
  <si>
    <t>76, 108, (109, 113)</t>
  </si>
  <si>
    <t>76, (103, 104), 138</t>
  </si>
  <si>
    <t>67, 80, 87</t>
  </si>
  <si>
    <t>75, 101, 126</t>
  </si>
  <si>
    <t>114, 118, 130</t>
  </si>
  <si>
    <t>81, 114, 137</t>
  </si>
  <si>
    <t>59, 70, 120, 130</t>
  </si>
  <si>
    <t>68, 82, 123, 131</t>
  </si>
  <si>
    <t>(73, 75), 97, 115, 144</t>
  </si>
  <si>
    <t>68, 69, 121, 141</t>
  </si>
  <si>
    <t>76, 108, 113, 119</t>
  </si>
  <si>
    <t>103, 138, (49, 126 / 104, 139)</t>
  </si>
  <si>
    <t>67, 73, (80, 118 / 87, 119 / 118, 123)</t>
  </si>
  <si>
    <t>65, 75, 79, (108, 126)</t>
  </si>
  <si>
    <t>77, 100, 114, 130</t>
  </si>
  <si>
    <t>81, 90, 125, 137</t>
  </si>
  <si>
    <t>59, 70, (78, 83), 120, 130</t>
  </si>
  <si>
    <t>68, 82, 83, 123, 131</t>
  </si>
  <si>
    <t>57, 73, 93, 115, 144</t>
  </si>
  <si>
    <t>68, 69, 121, 130, 141</t>
  </si>
  <si>
    <t>76, 80, 108, (113, 116), 128</t>
  </si>
  <si>
    <t>76, 104, 126, 138, 139</t>
  </si>
  <si>
    <t>67, 74, 80, 119, 123</t>
  </si>
  <si>
    <t>65, 75, 79, 108, 126</t>
  </si>
  <si>
    <t>67, 77, 114, 118, 130</t>
  </si>
  <si>
    <t>81, 88, 90, 125, 137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</si>
</sst>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70'!$M$2:$M$7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70'!$Q$2:$Q$7</c:f>
              <c:numCache>
                <c:formatCode>General</c:formatCode>
                <c:ptCount val="6"/>
                <c:pt idx="0">
                  <c:v>0.0</c:v>
                </c:pt>
                <c:pt idx="1">
                  <c:v>2.231237322515223</c:v>
                </c:pt>
                <c:pt idx="2">
                  <c:v>3.651115618661249</c:v>
                </c:pt>
                <c:pt idx="3">
                  <c:v>3.853955375253548</c:v>
                </c:pt>
                <c:pt idx="4">
                  <c:v>4.665314401622722</c:v>
                </c:pt>
                <c:pt idx="5">
                  <c:v>4.462474645030423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31232"/>
        <c:axId val="2131792160"/>
      </c:lineChart>
      <c:catAx>
        <c:axId val="21306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92160"/>
        <c:crosses val="autoZero"/>
        <c:auto val="1"/>
        <c:lblAlgn val="ctr"/>
        <c:lblOffset val="100"/>
        <c:noMultiLvlLbl val="0"/>
      </c:catAx>
      <c:valAx>
        <c:axId val="21317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79'!$M$2:$M$7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79'!$Q$2:$Q$7</c:f>
              <c:numCache>
                <c:formatCode>General</c:formatCode>
                <c:ptCount val="6"/>
                <c:pt idx="0">
                  <c:v>0.0</c:v>
                </c:pt>
                <c:pt idx="1">
                  <c:v>1.459854014598538</c:v>
                </c:pt>
                <c:pt idx="2">
                  <c:v>1.642335766423364</c:v>
                </c:pt>
                <c:pt idx="3">
                  <c:v>2.372262773722622</c:v>
                </c:pt>
                <c:pt idx="4">
                  <c:v>2.372262773722622</c:v>
                </c:pt>
                <c:pt idx="5">
                  <c:v>2.554744525547448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73184"/>
        <c:axId val="-2083067008"/>
      </c:lineChart>
      <c:catAx>
        <c:axId val="-208307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67008"/>
        <c:crosses val="autoZero"/>
        <c:auto val="1"/>
        <c:lblAlgn val="ctr"/>
        <c:lblOffset val="100"/>
        <c:noMultiLvlLbl val="0"/>
      </c:catAx>
      <c:valAx>
        <c:axId val="-20830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71'!$M$2:$M$7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71'!$Q$2:$Q$7</c:f>
              <c:numCache>
                <c:formatCode>General</c:formatCode>
                <c:ptCount val="6"/>
                <c:pt idx="0">
                  <c:v>0.0</c:v>
                </c:pt>
                <c:pt idx="1">
                  <c:v>1.375245579567785</c:v>
                </c:pt>
                <c:pt idx="2">
                  <c:v>1.964636542239684</c:v>
                </c:pt>
                <c:pt idx="3">
                  <c:v>2.554027504911582</c:v>
                </c:pt>
                <c:pt idx="4">
                  <c:v>2.750491159135571</c:v>
                </c:pt>
                <c:pt idx="5">
                  <c:v>3.143418467583503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209136"/>
        <c:axId val="2143215312"/>
      </c:lineChart>
      <c:catAx>
        <c:axId val="21432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15312"/>
        <c:crosses val="autoZero"/>
        <c:auto val="1"/>
        <c:lblAlgn val="ctr"/>
        <c:lblOffset val="100"/>
        <c:noMultiLvlLbl val="0"/>
      </c:catAx>
      <c:valAx>
        <c:axId val="21432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72'!$M$2:$M$7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72'!$Q$2:$Q$7</c:f>
              <c:numCache>
                <c:formatCode>General</c:formatCode>
                <c:ptCount val="6"/>
                <c:pt idx="0">
                  <c:v>0.0</c:v>
                </c:pt>
                <c:pt idx="1">
                  <c:v>1.659751037344392</c:v>
                </c:pt>
                <c:pt idx="2">
                  <c:v>2.074688796680491</c:v>
                </c:pt>
                <c:pt idx="3">
                  <c:v>2.28215767634854</c:v>
                </c:pt>
                <c:pt idx="4">
                  <c:v>2.28215767634854</c:v>
                </c:pt>
                <c:pt idx="5">
                  <c:v>2.28215767634854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657008"/>
        <c:axId val="-2145650832"/>
      </c:lineChart>
      <c:catAx>
        <c:axId val="-21456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50832"/>
        <c:crosses val="autoZero"/>
        <c:auto val="1"/>
        <c:lblAlgn val="ctr"/>
        <c:lblOffset val="100"/>
        <c:noMultiLvlLbl val="0"/>
      </c:catAx>
      <c:valAx>
        <c:axId val="-21456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6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73'!$M$2:$M$7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73'!$Q$2:$Q$7</c:f>
              <c:numCache>
                <c:formatCode>General</c:formatCode>
                <c:ptCount val="6"/>
                <c:pt idx="0">
                  <c:v>0.0</c:v>
                </c:pt>
                <c:pt idx="1">
                  <c:v>1.622718052738348</c:v>
                </c:pt>
                <c:pt idx="2">
                  <c:v>3.448275862068972</c:v>
                </c:pt>
                <c:pt idx="3">
                  <c:v>5.273833671399597</c:v>
                </c:pt>
                <c:pt idx="4">
                  <c:v>5.679513184584172</c:v>
                </c:pt>
                <c:pt idx="5">
                  <c:v>6.490872210953346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20016"/>
        <c:axId val="-2135813840"/>
      </c:lineChart>
      <c:catAx>
        <c:axId val="-21358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13840"/>
        <c:crosses val="autoZero"/>
        <c:auto val="1"/>
        <c:lblAlgn val="ctr"/>
        <c:lblOffset val="100"/>
        <c:noMultiLvlLbl val="0"/>
      </c:catAx>
      <c:valAx>
        <c:axId val="-2135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8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74'!$M$2:$M$7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74'!$Q$2:$Q$7</c:f>
              <c:numCache>
                <c:formatCode>General</c:formatCode>
                <c:ptCount val="6"/>
                <c:pt idx="0">
                  <c:v>0.0</c:v>
                </c:pt>
                <c:pt idx="1">
                  <c:v>1.730769230769225</c:v>
                </c:pt>
                <c:pt idx="2">
                  <c:v>2.499999999999991</c:v>
                </c:pt>
                <c:pt idx="3">
                  <c:v>2.884615384615374</c:v>
                </c:pt>
                <c:pt idx="4">
                  <c:v>2.499999999999991</c:v>
                </c:pt>
                <c:pt idx="5">
                  <c:v>2.499999999999991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740064"/>
        <c:axId val="-2125733888"/>
      </c:lineChart>
      <c:catAx>
        <c:axId val="-21257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33888"/>
        <c:crosses val="autoZero"/>
        <c:auto val="1"/>
        <c:lblAlgn val="ctr"/>
        <c:lblOffset val="100"/>
        <c:noMultiLvlLbl val="0"/>
      </c:catAx>
      <c:valAx>
        <c:axId val="-21257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75'!$M$2:$M$7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75'!$Q$2:$Q$7</c:f>
              <c:numCache>
                <c:formatCode>General</c:formatCode>
                <c:ptCount val="6"/>
                <c:pt idx="0">
                  <c:v>0.0</c:v>
                </c:pt>
                <c:pt idx="1">
                  <c:v>1.008064516129026</c:v>
                </c:pt>
                <c:pt idx="2">
                  <c:v>1.209677419354849</c:v>
                </c:pt>
                <c:pt idx="3">
                  <c:v>1.411290322580649</c:v>
                </c:pt>
                <c:pt idx="4">
                  <c:v>2.016129032258074</c:v>
                </c:pt>
                <c:pt idx="5">
                  <c:v>1.814516129032251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6016"/>
        <c:axId val="-2124629840"/>
      </c:lineChart>
      <c:catAx>
        <c:axId val="-212463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29840"/>
        <c:crosses val="autoZero"/>
        <c:auto val="1"/>
        <c:lblAlgn val="ctr"/>
        <c:lblOffset val="100"/>
        <c:noMultiLvlLbl val="0"/>
      </c:catAx>
      <c:valAx>
        <c:axId val="-21246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76'!$M$2:$M$7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76'!$Q$2:$Q$7</c:f>
              <c:numCache>
                <c:formatCode>General</c:formatCode>
                <c:ptCount val="6"/>
                <c:pt idx="0">
                  <c:v>0.0</c:v>
                </c:pt>
                <c:pt idx="1">
                  <c:v>1.538461538461533</c:v>
                </c:pt>
                <c:pt idx="2">
                  <c:v>1.538461538461533</c:v>
                </c:pt>
                <c:pt idx="3">
                  <c:v>2.307692307692299</c:v>
                </c:pt>
                <c:pt idx="4">
                  <c:v>1.730769230769225</c:v>
                </c:pt>
                <c:pt idx="5">
                  <c:v>1.923076923076916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677984"/>
        <c:axId val="-2109671808"/>
      </c:lineChart>
      <c:catAx>
        <c:axId val="-210967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71808"/>
        <c:crosses val="autoZero"/>
        <c:auto val="1"/>
        <c:lblAlgn val="ctr"/>
        <c:lblOffset val="100"/>
        <c:noMultiLvlLbl val="0"/>
      </c:catAx>
      <c:valAx>
        <c:axId val="-2109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6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77'!$M$2:$M$7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77'!$Q$2:$Q$7</c:f>
              <c:numCache>
                <c:formatCode>General</c:formatCode>
                <c:ptCount val="6"/>
                <c:pt idx="0">
                  <c:v>0.0</c:v>
                </c:pt>
                <c:pt idx="1">
                  <c:v>1.840490797546002</c:v>
                </c:pt>
                <c:pt idx="2">
                  <c:v>2.24948875255624</c:v>
                </c:pt>
                <c:pt idx="3">
                  <c:v>2.862985685071573</c:v>
                </c:pt>
                <c:pt idx="4">
                  <c:v>3.476482617586907</c:v>
                </c:pt>
                <c:pt idx="5">
                  <c:v>4.703476482617596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982128"/>
        <c:axId val="-2100975952"/>
      </c:lineChart>
      <c:catAx>
        <c:axId val="-21009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75952"/>
        <c:crosses val="autoZero"/>
        <c:auto val="1"/>
        <c:lblAlgn val="ctr"/>
        <c:lblOffset val="100"/>
        <c:noMultiLvlLbl val="0"/>
      </c:catAx>
      <c:valAx>
        <c:axId val="-2100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'200 Node Id 78'!$Q$1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Node Id 78'!$M$2:$M$7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'200 Node Id 78'!$Q$2:$Q$7</c:f>
              <c:numCache>
                <c:formatCode>General</c:formatCode>
                <c:ptCount val="6"/>
                <c:pt idx="0">
                  <c:v>0.0</c:v>
                </c:pt>
                <c:pt idx="1">
                  <c:v>1.008064516129026</c:v>
                </c:pt>
                <c:pt idx="2">
                  <c:v>2.822580645161299</c:v>
                </c:pt>
                <c:pt idx="3">
                  <c:v>5.040322580645151</c:v>
                </c:pt>
                <c:pt idx="4">
                  <c:v>4.63709677419355</c:v>
                </c:pt>
                <c:pt idx="5">
                  <c:v>4.435483870967749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896816"/>
        <c:axId val="-2097890640"/>
      </c:lineChart>
      <c:catAx>
        <c:axId val="-209789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90640"/>
        <c:crosses val="autoZero"/>
        <c:auto val="1"/>
        <c:lblAlgn val="ctr"/>
        <c:lblOffset val="100"/>
        <c:noMultiLvlLbl val="0"/>
      </c:catAx>
      <c:valAx>
        <c:axId val="-20978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M9" sqref="M9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2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493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120</v>
      </c>
      <c r="O3" s="3">
        <v>504</v>
      </c>
      <c r="P3" s="3">
        <v>6</v>
      </c>
      <c r="Q3">
        <f t="shared" si="0"/>
        <v>2.2312373225152227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30</v>
      </c>
      <c r="O4" s="3">
        <v>511</v>
      </c>
      <c r="P4" s="3">
        <v>33</v>
      </c>
      <c r="Q4">
        <f t="shared" si="0"/>
        <v>3.6511156186612492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40</v>
      </c>
      <c r="O5" s="3">
        <v>512</v>
      </c>
      <c r="P5" s="3">
        <v>96</v>
      </c>
      <c r="Q5">
        <f t="shared" si="0"/>
        <v>3.8539553752535483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50</v>
      </c>
      <c r="O6" s="3">
        <v>516</v>
      </c>
      <c r="P6" s="3">
        <v>190</v>
      </c>
      <c r="Q6">
        <f t="shared" si="0"/>
        <v>4.6653144016227222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60</v>
      </c>
      <c r="O7" s="3">
        <v>515</v>
      </c>
      <c r="P7" s="3">
        <v>263</v>
      </c>
      <c r="Q7">
        <f t="shared" si="0"/>
        <v>4.4624746450304231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F2:G301">
    <sortCondition ref="G2:G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{39603B06-53E5-5A4D-9517-E32C0DE3F9EB}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{AC8CB203-291F-FB46-9AE7-5B829DDAD16B}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{BD4B6CED-3D27-C048-9622-AEB9268F9EFF}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{FC291FD2-3DE8-E44B-A12A-118406F8933B}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03B06-53E5-5A4D-9517-E32C0DE3F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AC8CB203-291F-FB46-9AE7-5B829DDAD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BD4B6CED-3D27-C048-9622-AEB9268F9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FC291FD2-3DE8-E44B-A12A-118406F89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9" sqref="P9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548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81</v>
      </c>
      <c r="O3" s="3">
        <v>556</v>
      </c>
      <c r="P3" s="3">
        <v>3</v>
      </c>
      <c r="Q3">
        <f t="shared" si="0"/>
        <v>1.4598540145985384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39</v>
      </c>
      <c r="O4" s="3">
        <v>557</v>
      </c>
      <c r="P4" s="3">
        <v>9</v>
      </c>
      <c r="Q4">
        <f t="shared" si="0"/>
        <v>1.642335766423364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49</v>
      </c>
      <c r="O5" s="3">
        <v>561</v>
      </c>
      <c r="P5" s="3">
        <v>12</v>
      </c>
      <c r="Q5">
        <f t="shared" si="0"/>
        <v>2.3722627737226221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59</v>
      </c>
      <c r="O6" s="3">
        <v>561</v>
      </c>
      <c r="P6" s="3">
        <v>9</v>
      </c>
      <c r="Q6">
        <f t="shared" si="0"/>
        <v>2.3722627737226221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69</v>
      </c>
      <c r="O7" s="3">
        <v>562</v>
      </c>
      <c r="P7" s="3">
        <v>3</v>
      </c>
      <c r="Q7">
        <f t="shared" si="0"/>
        <v>2.5547445255474477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I2:K301">
    <sortCondition descending="1" ref="K2:K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{DE753030-9224-9141-AB8B-8DB52F6467E0}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{0843E14B-8A5E-7C47-874F-8932CBBD6A2A}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{7576AA2C-BE05-1546-B9F8-5CF30D3AA0C9}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{1125F4AB-A827-BD48-B24B-7BD934EDD990}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753030-9224-9141-AB8B-8DB52F646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0843E14B-8A5E-7C47-874F-8932CBBD6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7576AA2C-BE05-1546-B9F8-5CF30D3AA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1125F4AB-A827-BD48-B24B-7BD934EDD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O31"/>
  <sheetViews>
    <sheetView tabSelected="1" workbookViewId="0">
      <selection activeCell="P25" sqref="P25"/>
    </sheetView>
  </sheetViews>
  <sheetFormatPr baseColWidth="10" defaultRowHeight="15" x14ac:dyDescent="0.2"/>
  <sheetData>
    <row r="3" spans="2:15" x14ac:dyDescent="0.2">
      <c r="N3" s="3" t="s">
        <v>17</v>
      </c>
      <c r="O3" s="3" t="s">
        <v>18</v>
      </c>
    </row>
    <row r="4" spans="2:15" x14ac:dyDescent="0.2">
      <c r="B4" s="3" t="s">
        <v>11</v>
      </c>
      <c r="C4" s="3">
        <f>'200 Node Id 79'!$O2</f>
        <v>548</v>
      </c>
      <c r="D4" s="3">
        <f>'200 Node Id 70'!$O2</f>
        <v>493</v>
      </c>
      <c r="E4" s="3">
        <f>'200 Node Id 71'!$O2</f>
        <v>509</v>
      </c>
      <c r="F4" s="3">
        <f>'200 Node Id 72'!$O2</f>
        <v>482</v>
      </c>
      <c r="G4" s="3">
        <f>'200 Node Id 73'!$O2</f>
        <v>493</v>
      </c>
      <c r="H4" s="3">
        <f>'200 Node Id 74'!$O2</f>
        <v>520</v>
      </c>
      <c r="I4" s="3">
        <f>'200 Node Id 75'!$O2</f>
        <v>496</v>
      </c>
      <c r="J4" s="3">
        <f>'200 Node Id 76'!$O2</f>
        <v>520</v>
      </c>
      <c r="K4" s="3">
        <f>'200 Node Id 77'!$O2</f>
        <v>489</v>
      </c>
      <c r="L4" s="3">
        <f>'200 Node Id 78'!$O2</f>
        <v>496</v>
      </c>
      <c r="N4" s="3">
        <f>SUM(C4:L4)/10</f>
        <v>504.6</v>
      </c>
      <c r="O4" s="3">
        <f>MAX(C4:L4)</f>
        <v>548</v>
      </c>
    </row>
    <row r="5" spans="2:15" x14ac:dyDescent="0.2">
      <c r="B5" s="3" t="s">
        <v>12</v>
      </c>
      <c r="C5" s="3">
        <f>'200 Node Id 79'!$O3</f>
        <v>556</v>
      </c>
      <c r="D5" s="3">
        <f>'200 Node Id 70'!$O3</f>
        <v>504</v>
      </c>
      <c r="E5" s="3">
        <f>'200 Node Id 71'!$O3</f>
        <v>516</v>
      </c>
      <c r="F5" s="3">
        <f>'200 Node Id 72'!$O3</f>
        <v>490</v>
      </c>
      <c r="G5" s="3">
        <f>'200 Node Id 73'!$O3</f>
        <v>501</v>
      </c>
      <c r="H5" s="3">
        <f>'200 Node Id 74'!$O3</f>
        <v>529</v>
      </c>
      <c r="I5" s="3">
        <f>'200 Node Id 75'!$O3</f>
        <v>501</v>
      </c>
      <c r="J5" s="3">
        <f>'200 Node Id 76'!$O3</f>
        <v>528</v>
      </c>
      <c r="K5" s="3">
        <f>'200 Node Id 77'!$O3</f>
        <v>498</v>
      </c>
      <c r="L5" s="3">
        <f>'200 Node Id 78'!$O3</f>
        <v>501</v>
      </c>
      <c r="N5" s="3">
        <f t="shared" ref="N5:N9" si="0">SUM(C5:L5)/10</f>
        <v>512.4</v>
      </c>
      <c r="O5" s="3">
        <f t="shared" ref="O5:O9" si="1">MAX(C5:L5)</f>
        <v>556</v>
      </c>
    </row>
    <row r="6" spans="2:15" x14ac:dyDescent="0.2">
      <c r="B6" s="3" t="s">
        <v>13</v>
      </c>
      <c r="C6" s="3">
        <f>'200 Node Id 79'!$O4</f>
        <v>557</v>
      </c>
      <c r="D6" s="3">
        <f>'200 Node Id 70'!$O4</f>
        <v>511</v>
      </c>
      <c r="E6" s="3">
        <f>'200 Node Id 71'!$O4</f>
        <v>519</v>
      </c>
      <c r="F6" s="3">
        <f>'200 Node Id 72'!$O4</f>
        <v>492</v>
      </c>
      <c r="G6" s="3">
        <f>'200 Node Id 73'!$O4</f>
        <v>510</v>
      </c>
      <c r="H6" s="3">
        <f>'200 Node Id 74'!$O4</f>
        <v>533</v>
      </c>
      <c r="I6" s="3">
        <f>'200 Node Id 75'!$O4</f>
        <v>502</v>
      </c>
      <c r="J6" s="3">
        <f>'200 Node Id 76'!$O4</f>
        <v>528</v>
      </c>
      <c r="K6" s="3">
        <f>'200 Node Id 77'!$O4</f>
        <v>500</v>
      </c>
      <c r="L6" s="3">
        <f>'200 Node Id 78'!$O4</f>
        <v>510</v>
      </c>
      <c r="N6" s="3">
        <f t="shared" si="0"/>
        <v>516.20000000000005</v>
      </c>
      <c r="O6" s="3">
        <f t="shared" si="1"/>
        <v>557</v>
      </c>
    </row>
    <row r="7" spans="2:15" x14ac:dyDescent="0.2">
      <c r="B7" s="3" t="s">
        <v>14</v>
      </c>
      <c r="C7" s="3">
        <f>'200 Node Id 79'!$O5</f>
        <v>561</v>
      </c>
      <c r="D7" s="3">
        <f>'200 Node Id 70'!$O5</f>
        <v>512</v>
      </c>
      <c r="E7" s="3">
        <f>'200 Node Id 71'!$O5</f>
        <v>522</v>
      </c>
      <c r="F7" s="3">
        <f>'200 Node Id 72'!$O5</f>
        <v>493</v>
      </c>
      <c r="G7" s="3">
        <f>'200 Node Id 73'!$O5</f>
        <v>519</v>
      </c>
      <c r="H7" s="3">
        <f>'200 Node Id 74'!$O5</f>
        <v>535</v>
      </c>
      <c r="I7" s="3">
        <f>'200 Node Id 75'!$O5</f>
        <v>503</v>
      </c>
      <c r="J7" s="3">
        <f>'200 Node Id 76'!$O5</f>
        <v>532</v>
      </c>
      <c r="K7" s="3">
        <f>'200 Node Id 77'!$O5</f>
        <v>503</v>
      </c>
      <c r="L7" s="3">
        <f>'200 Node Id 78'!$O5</f>
        <v>521</v>
      </c>
      <c r="N7" s="3">
        <f t="shared" si="0"/>
        <v>520.1</v>
      </c>
      <c r="O7" s="3">
        <f t="shared" si="1"/>
        <v>561</v>
      </c>
    </row>
    <row r="8" spans="2:15" x14ac:dyDescent="0.2">
      <c r="B8" s="3" t="s">
        <v>15</v>
      </c>
      <c r="C8" s="3">
        <f>'200 Node Id 79'!$O6</f>
        <v>561</v>
      </c>
      <c r="D8" s="3">
        <f>'200 Node Id 70'!$O6</f>
        <v>516</v>
      </c>
      <c r="E8" s="3">
        <f>'200 Node Id 71'!$O6</f>
        <v>523</v>
      </c>
      <c r="F8" s="3">
        <f>'200 Node Id 72'!$O6</f>
        <v>493</v>
      </c>
      <c r="G8" s="3">
        <f>'200 Node Id 73'!$O6</f>
        <v>521</v>
      </c>
      <c r="H8" s="3">
        <f>'200 Node Id 74'!$O6</f>
        <v>533</v>
      </c>
      <c r="I8" s="3">
        <f>'200 Node Id 75'!$O6</f>
        <v>506</v>
      </c>
      <c r="J8" s="3">
        <f>'200 Node Id 76'!$O6</f>
        <v>529</v>
      </c>
      <c r="K8" s="3">
        <f>'200 Node Id 77'!$O6</f>
        <v>506</v>
      </c>
      <c r="L8" s="3">
        <f>'200 Node Id 78'!$O6</f>
        <v>519</v>
      </c>
      <c r="N8" s="3">
        <f t="shared" si="0"/>
        <v>520.70000000000005</v>
      </c>
      <c r="O8" s="3">
        <f t="shared" si="1"/>
        <v>561</v>
      </c>
    </row>
    <row r="9" spans="2:15" x14ac:dyDescent="0.2">
      <c r="B9" s="3" t="s">
        <v>16</v>
      </c>
      <c r="C9" s="3">
        <f>'200 Node Id 79'!$O7</f>
        <v>562</v>
      </c>
      <c r="D9" s="3">
        <f>'200 Node Id 70'!$O7</f>
        <v>515</v>
      </c>
      <c r="E9" s="3">
        <f>'200 Node Id 71'!$O7</f>
        <v>525</v>
      </c>
      <c r="F9" s="3">
        <f>'200 Node Id 72'!$O7</f>
        <v>493</v>
      </c>
      <c r="G9" s="3">
        <f>'200 Node Id 73'!$O7</f>
        <v>525</v>
      </c>
      <c r="H9" s="3">
        <f>'200 Node Id 74'!$O7</f>
        <v>533</v>
      </c>
      <c r="I9" s="3">
        <f>'200 Node Id 75'!$O7</f>
        <v>505</v>
      </c>
      <c r="J9" s="3">
        <f>'200 Node Id 76'!$O7</f>
        <v>530</v>
      </c>
      <c r="K9" s="3">
        <f>'200 Node Id 77'!$O7</f>
        <v>512</v>
      </c>
      <c r="L9" s="3">
        <f>'200 Node Id 78'!$O7</f>
        <v>518</v>
      </c>
      <c r="N9" s="3">
        <f t="shared" si="0"/>
        <v>521.79999999999995</v>
      </c>
      <c r="O9" s="3">
        <f t="shared" si="1"/>
        <v>562</v>
      </c>
    </row>
    <row r="10" spans="2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">
      <c r="B12" s="3" t="s">
        <v>12</v>
      </c>
      <c r="C12" s="3">
        <f>(C5/C$4 - 1)*100</f>
        <v>1.4598540145985384</v>
      </c>
      <c r="D12" s="3">
        <f>(D5/D$4 - 1)*100</f>
        <v>2.2312373225152227</v>
      </c>
      <c r="E12" s="3">
        <f t="shared" ref="E12:L12" si="2">(E5/E$4 - 1)*100</f>
        <v>1.3752455795677854</v>
      </c>
      <c r="F12" s="3">
        <f t="shared" si="2"/>
        <v>1.6597510373443924</v>
      </c>
      <c r="G12" s="3">
        <f t="shared" si="2"/>
        <v>1.6227180527383478</v>
      </c>
      <c r="H12" s="3">
        <f t="shared" si="2"/>
        <v>1.7307692307692246</v>
      </c>
      <c r="I12" s="3">
        <f t="shared" si="2"/>
        <v>1.0080645161290258</v>
      </c>
      <c r="J12" s="3">
        <f t="shared" si="2"/>
        <v>1.538461538461533</v>
      </c>
      <c r="K12" s="3">
        <f t="shared" si="2"/>
        <v>1.8404907975460016</v>
      </c>
      <c r="L12" s="3">
        <f t="shared" si="2"/>
        <v>1.0080645161290258</v>
      </c>
      <c r="N12" s="3">
        <f>SUM(C12:L12)/10</f>
        <v>1.5474656605799098</v>
      </c>
      <c r="O12" s="3">
        <f t="shared" ref="O12:O16" si="3">MAX(C12:L12)</f>
        <v>2.2312373225152227</v>
      </c>
    </row>
    <row r="13" spans="2:15" x14ac:dyDescent="0.2">
      <c r="B13" s="3" t="s">
        <v>13</v>
      </c>
      <c r="C13" s="3">
        <f t="shared" ref="C13:L16" si="4">(C6/C$4 - 1)*100</f>
        <v>1.642335766423364</v>
      </c>
      <c r="D13" s="3">
        <f t="shared" si="4"/>
        <v>3.6511156186612492</v>
      </c>
      <c r="E13" s="3">
        <f t="shared" si="4"/>
        <v>1.9646365422396839</v>
      </c>
      <c r="F13" s="3">
        <f t="shared" si="4"/>
        <v>2.0746887966804906</v>
      </c>
      <c r="G13" s="3">
        <f t="shared" si="4"/>
        <v>3.4482758620689724</v>
      </c>
      <c r="H13" s="3">
        <f t="shared" si="4"/>
        <v>2.4999999999999911</v>
      </c>
      <c r="I13" s="3">
        <f t="shared" si="4"/>
        <v>1.2096774193548487</v>
      </c>
      <c r="J13" s="3">
        <f t="shared" si="4"/>
        <v>1.538461538461533</v>
      </c>
      <c r="K13" s="3">
        <f t="shared" si="4"/>
        <v>2.249488752556239</v>
      </c>
      <c r="L13" s="3">
        <f t="shared" si="4"/>
        <v>2.8225806451612989</v>
      </c>
      <c r="N13" s="3">
        <f t="shared" ref="N13:N16" si="5">SUM(C13:L13)/10</f>
        <v>2.3101260941607671</v>
      </c>
      <c r="O13" s="3">
        <f t="shared" si="3"/>
        <v>3.6511156186612492</v>
      </c>
    </row>
    <row r="14" spans="2:15" x14ac:dyDescent="0.2">
      <c r="B14" s="3" t="s">
        <v>14</v>
      </c>
      <c r="C14" s="3">
        <f t="shared" si="4"/>
        <v>2.3722627737226221</v>
      </c>
      <c r="D14" s="3">
        <f t="shared" si="4"/>
        <v>3.8539553752535483</v>
      </c>
      <c r="E14" s="3">
        <f t="shared" si="4"/>
        <v>2.5540275049115824</v>
      </c>
      <c r="F14" s="3">
        <f t="shared" si="4"/>
        <v>2.2821576763485396</v>
      </c>
      <c r="G14" s="3">
        <f t="shared" si="4"/>
        <v>5.273833671399597</v>
      </c>
      <c r="H14" s="3">
        <f t="shared" si="4"/>
        <v>2.8846153846153744</v>
      </c>
      <c r="I14" s="3">
        <f t="shared" si="4"/>
        <v>1.4112903225806495</v>
      </c>
      <c r="J14" s="3">
        <f t="shared" si="4"/>
        <v>2.3076923076922995</v>
      </c>
      <c r="K14" s="3">
        <f t="shared" si="4"/>
        <v>2.8629856850715729</v>
      </c>
      <c r="L14" s="3">
        <f t="shared" si="4"/>
        <v>5.0403225806451513</v>
      </c>
      <c r="N14" s="3">
        <f t="shared" si="5"/>
        <v>3.0843143282240937</v>
      </c>
      <c r="O14" s="3">
        <f t="shared" si="3"/>
        <v>5.273833671399597</v>
      </c>
    </row>
    <row r="15" spans="2:15" x14ac:dyDescent="0.2">
      <c r="B15" s="3" t="s">
        <v>15</v>
      </c>
      <c r="C15" s="3">
        <f t="shared" si="4"/>
        <v>2.3722627737226221</v>
      </c>
      <c r="D15" s="3">
        <f t="shared" si="4"/>
        <v>4.6653144016227222</v>
      </c>
      <c r="E15" s="3">
        <f t="shared" si="4"/>
        <v>2.7504911591355707</v>
      </c>
      <c r="F15" s="3">
        <f t="shared" si="4"/>
        <v>2.2821576763485396</v>
      </c>
      <c r="G15" s="3">
        <f t="shared" si="4"/>
        <v>5.6795131845841729</v>
      </c>
      <c r="H15" s="3">
        <f t="shared" si="4"/>
        <v>2.4999999999999911</v>
      </c>
      <c r="I15" s="3">
        <f t="shared" si="4"/>
        <v>2.0161290322580738</v>
      </c>
      <c r="J15" s="3">
        <f t="shared" si="4"/>
        <v>1.7307692307692246</v>
      </c>
      <c r="K15" s="3">
        <f t="shared" si="4"/>
        <v>3.4764826175869068</v>
      </c>
      <c r="L15" s="3">
        <f t="shared" si="4"/>
        <v>4.6370967741935498</v>
      </c>
      <c r="N15" s="3">
        <f t="shared" si="5"/>
        <v>3.2110216850221369</v>
      </c>
      <c r="O15" s="3">
        <f t="shared" si="3"/>
        <v>5.6795131845841729</v>
      </c>
    </row>
    <row r="16" spans="2:15" x14ac:dyDescent="0.2">
      <c r="B16" s="3" t="s">
        <v>16</v>
      </c>
      <c r="C16" s="3">
        <f t="shared" si="4"/>
        <v>2.5547445255474477</v>
      </c>
      <c r="D16" s="3">
        <f t="shared" si="4"/>
        <v>4.4624746450304231</v>
      </c>
      <c r="E16" s="3">
        <f t="shared" si="4"/>
        <v>3.1434184675835031</v>
      </c>
      <c r="F16" s="3">
        <f t="shared" si="4"/>
        <v>2.2821576763485396</v>
      </c>
      <c r="G16" s="3">
        <f t="shared" si="4"/>
        <v>6.4908722109533468</v>
      </c>
      <c r="H16" s="3">
        <f t="shared" si="4"/>
        <v>2.4999999999999911</v>
      </c>
      <c r="I16" s="3">
        <f t="shared" si="4"/>
        <v>1.8145161290322509</v>
      </c>
      <c r="J16" s="3">
        <f t="shared" si="4"/>
        <v>1.9230769230769162</v>
      </c>
      <c r="K16" s="3">
        <f t="shared" si="4"/>
        <v>4.7034764826175968</v>
      </c>
      <c r="L16" s="3">
        <f t="shared" si="4"/>
        <v>4.4354838709677491</v>
      </c>
      <c r="N16" s="3">
        <f t="shared" si="5"/>
        <v>3.431022093115776</v>
      </c>
      <c r="O16" s="3">
        <f t="shared" si="3"/>
        <v>6.4908722109533468</v>
      </c>
    </row>
    <row r="17" spans="2:15" x14ac:dyDescent="0.2">
      <c r="K17" s="7"/>
    </row>
    <row r="19" spans="2:15" x14ac:dyDescent="0.2">
      <c r="B19" s="3" t="s">
        <v>11</v>
      </c>
      <c r="C19" s="3">
        <f>'200 Node Id 70'!$P2</f>
        <v>1</v>
      </c>
      <c r="D19" s="3">
        <f>'200 Node Id 71'!$P2</f>
        <v>1</v>
      </c>
      <c r="E19" s="3">
        <f>'200 Node Id 72'!$P2</f>
        <v>1</v>
      </c>
      <c r="F19" s="3">
        <f>'200 Node Id 73'!$P2</f>
        <v>1</v>
      </c>
      <c r="G19" s="3">
        <f>'200 Node Id 74'!$P2</f>
        <v>1</v>
      </c>
      <c r="H19" s="3">
        <f>'200 Node Id 75'!$P2</f>
        <v>1</v>
      </c>
      <c r="I19" s="3">
        <f>'200 Node Id 76'!$P2</f>
        <v>1</v>
      </c>
      <c r="J19" s="3">
        <f>'200 Node Id 77'!$P2</f>
        <v>1</v>
      </c>
      <c r="K19" s="3">
        <f>'200 Node Id 78'!$P2</f>
        <v>1</v>
      </c>
      <c r="L19" s="3">
        <f>'200 Node Id 79'!$P2</f>
        <v>1</v>
      </c>
      <c r="N19" s="3">
        <f>SUM(C19:L19)/10</f>
        <v>1</v>
      </c>
      <c r="O19" s="3">
        <f>MAX(C19:L19)</f>
        <v>1</v>
      </c>
    </row>
    <row r="20" spans="2:15" x14ac:dyDescent="0.2">
      <c r="B20" s="3" t="s">
        <v>12</v>
      </c>
      <c r="C20" s="3">
        <f>'200 Node Id 70'!$P3</f>
        <v>6</v>
      </c>
      <c r="D20" s="3">
        <f>'200 Node Id 71'!$P3</f>
        <v>5</v>
      </c>
      <c r="E20" s="3">
        <f>'200 Node Id 72'!$P3</f>
        <v>6</v>
      </c>
      <c r="F20" s="3">
        <f>'200 Node Id 73'!$P3</f>
        <v>4</v>
      </c>
      <c r="G20" s="3">
        <f>'200 Node Id 74'!$P3</f>
        <v>6</v>
      </c>
      <c r="H20" s="3">
        <f>'200 Node Id 75'!$P3</f>
        <v>5</v>
      </c>
      <c r="I20" s="3">
        <f>'200 Node Id 76'!$P3</f>
        <v>4</v>
      </c>
      <c r="J20" s="3">
        <f>'200 Node Id 77'!$P3</f>
        <v>8</v>
      </c>
      <c r="K20" s="3">
        <f>'200 Node Id 78'!$P3</f>
        <v>5</v>
      </c>
      <c r="L20" s="3">
        <f>'200 Node Id 79'!$P3</f>
        <v>3</v>
      </c>
      <c r="N20" s="3">
        <f t="shared" ref="N20:N24" si="6">SUM(C20:L20)/10</f>
        <v>5.2</v>
      </c>
      <c r="O20" s="3">
        <f t="shared" ref="O20:O24" si="7">MAX(C20:L20)</f>
        <v>8</v>
      </c>
    </row>
    <row r="21" spans="2:15" x14ac:dyDescent="0.2">
      <c r="B21" s="3" t="s">
        <v>13</v>
      </c>
      <c r="C21" s="3">
        <f>'200 Node Id 70'!$P4</f>
        <v>33</v>
      </c>
      <c r="D21" s="3">
        <f>'200 Node Id 71'!$P4</f>
        <v>21</v>
      </c>
      <c r="E21" s="3">
        <f>'200 Node Id 72'!$P4</f>
        <v>26</v>
      </c>
      <c r="F21" s="3">
        <f>'200 Node Id 73'!$P4</f>
        <v>16</v>
      </c>
      <c r="G21" s="3">
        <f>'200 Node Id 74'!$P4</f>
        <v>32</v>
      </c>
      <c r="H21" s="3">
        <f>'200 Node Id 75'!$P4</f>
        <v>21</v>
      </c>
      <c r="I21" s="3">
        <f>'200 Node Id 76'!$P4</f>
        <v>16</v>
      </c>
      <c r="J21" s="3">
        <f>'200 Node Id 77'!$P4</f>
        <v>53</v>
      </c>
      <c r="K21" s="3">
        <f>'200 Node Id 78'!$P4</f>
        <v>21</v>
      </c>
      <c r="L21" s="3">
        <f>'200 Node Id 79'!$P4</f>
        <v>9</v>
      </c>
      <c r="N21" s="3">
        <f t="shared" si="6"/>
        <v>24.8</v>
      </c>
      <c r="O21" s="3">
        <f t="shared" si="7"/>
        <v>53</v>
      </c>
    </row>
    <row r="22" spans="2:15" x14ac:dyDescent="0.2">
      <c r="B22" s="3" t="s">
        <v>14</v>
      </c>
      <c r="C22" s="3">
        <f>'200 Node Id 70'!$P5</f>
        <v>96</v>
      </c>
      <c r="D22" s="3">
        <f>'200 Node Id 71'!$P5</f>
        <v>49</v>
      </c>
      <c r="E22" s="3">
        <f>'200 Node Id 72'!$P5</f>
        <v>70</v>
      </c>
      <c r="F22" s="3">
        <f>'200 Node Id 73'!$P5</f>
        <v>33</v>
      </c>
      <c r="G22" s="3">
        <f>'200 Node Id 74'!$P5</f>
        <v>96</v>
      </c>
      <c r="H22" s="3">
        <f>'200 Node Id 75'!$P5</f>
        <v>49</v>
      </c>
      <c r="I22" s="3">
        <f>'200 Node Id 76'!$P5</f>
        <v>32</v>
      </c>
      <c r="J22" s="3">
        <f>'200 Node Id 77'!$P5</f>
        <v>212</v>
      </c>
      <c r="K22" s="3">
        <f>'200 Node Id 78'!$P5</f>
        <v>49</v>
      </c>
      <c r="L22" s="3">
        <f>'200 Node Id 79'!$P5</f>
        <v>12</v>
      </c>
      <c r="N22" s="3">
        <f t="shared" si="6"/>
        <v>69.8</v>
      </c>
      <c r="O22" s="3">
        <f t="shared" si="7"/>
        <v>212</v>
      </c>
    </row>
    <row r="23" spans="2:15" x14ac:dyDescent="0.2">
      <c r="B23" s="3" t="s">
        <v>15</v>
      </c>
      <c r="C23" s="3">
        <f>'200 Node Id 70'!$P6</f>
        <v>190</v>
      </c>
      <c r="D23" s="3">
        <f>'200 Node Id 71'!$P6</f>
        <v>72</v>
      </c>
      <c r="E23" s="3">
        <f>'200 Node Id 72'!$P6</f>
        <v>120</v>
      </c>
      <c r="F23" s="3">
        <f>'200 Node Id 73'!$P6</f>
        <v>40</v>
      </c>
      <c r="G23" s="3">
        <f>'200 Node Id 74'!$P6</f>
        <v>190</v>
      </c>
      <c r="H23" s="3">
        <f>'200 Node Id 75'!$P6</f>
        <v>72</v>
      </c>
      <c r="I23" s="3">
        <f>'200 Node Id 76'!$P6</f>
        <v>40</v>
      </c>
      <c r="J23" s="3">
        <f>'200 Node Id 77'!$P6</f>
        <v>576</v>
      </c>
      <c r="K23" s="3">
        <f>'200 Node Id 78'!$P6</f>
        <v>73</v>
      </c>
      <c r="L23" s="3">
        <f>'200 Node Id 79'!$P6</f>
        <v>9</v>
      </c>
      <c r="N23" s="3">
        <f t="shared" si="6"/>
        <v>138.19999999999999</v>
      </c>
      <c r="O23" s="3">
        <f t="shared" si="7"/>
        <v>576</v>
      </c>
    </row>
    <row r="24" spans="2:15" x14ac:dyDescent="0.2">
      <c r="B24" s="3" t="s">
        <v>16</v>
      </c>
      <c r="C24" s="3">
        <f>'200 Node Id 70'!$P7</f>
        <v>263</v>
      </c>
      <c r="D24" s="3">
        <f>'200 Node Id 71'!$P7</f>
        <v>190</v>
      </c>
      <c r="E24" s="3">
        <f>'200 Node Id 72'!$P7</f>
        <v>144</v>
      </c>
      <c r="F24" s="3">
        <f>'200 Node Id 73'!$P7</f>
        <v>32</v>
      </c>
      <c r="G24" s="3">
        <f>'200 Node Id 74'!$P7</f>
        <v>262</v>
      </c>
      <c r="H24" s="3">
        <f>'200 Node Id 75'!$P7</f>
        <v>72</v>
      </c>
      <c r="I24" s="3">
        <f>'200 Node Id 76'!$P7</f>
        <v>32</v>
      </c>
      <c r="J24" s="3">
        <f>'200 Node Id 77'!$P7</f>
        <v>1140</v>
      </c>
      <c r="K24" s="3">
        <f>'200 Node Id 78'!$P7</f>
        <v>72</v>
      </c>
      <c r="L24" s="3">
        <f>'200 Node Id 79'!$P7</f>
        <v>3</v>
      </c>
      <c r="N24" s="3">
        <f t="shared" si="6"/>
        <v>221</v>
      </c>
      <c r="O24" s="3">
        <f t="shared" si="7"/>
        <v>1140</v>
      </c>
    </row>
    <row r="27" spans="2:15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5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5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5" x14ac:dyDescent="0.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5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</sheetData>
  <pageMargins left="0.7" right="0.7" top="0.75" bottom="0.75" header="0.3" footer="0.3"/>
  <pageSetup paperSize="9" orientation="portrait" r:id="rId1"/>
  <ignoredErrors>
    <ignoredError sqref="D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509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131</v>
      </c>
      <c r="O3" s="3">
        <v>516</v>
      </c>
      <c r="P3" s="3">
        <v>5</v>
      </c>
      <c r="Q3">
        <f t="shared" si="0"/>
        <v>1.3752455795677854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31</v>
      </c>
      <c r="O4" s="3">
        <v>519</v>
      </c>
      <c r="P4" s="3">
        <v>21</v>
      </c>
      <c r="Q4">
        <f t="shared" si="0"/>
        <v>1.9646365422396839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41</v>
      </c>
      <c r="O5" s="3">
        <v>522</v>
      </c>
      <c r="P5" s="3">
        <v>49</v>
      </c>
      <c r="Q5">
        <f t="shared" si="0"/>
        <v>2.5540275049115824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51</v>
      </c>
      <c r="O6" s="3">
        <v>523</v>
      </c>
      <c r="P6" s="3">
        <v>72</v>
      </c>
      <c r="Q6">
        <f t="shared" si="0"/>
        <v>2.7504911591355707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61</v>
      </c>
      <c r="O7" s="3">
        <v>525</v>
      </c>
      <c r="P7" s="3">
        <v>190</v>
      </c>
      <c r="Q7">
        <f t="shared" si="0"/>
        <v>3.1434184675835031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F2:G301">
    <sortCondition ref="G2:G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{F33178C4-ACC4-5444-9E75-864B11140622}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{4727B232-3023-FC49-9080-1DB784B81477}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{0548EAAC-3F77-AB45-BBCE-17156FC153DB}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{DAE1069C-3157-4540-9A20-8F007C021C88}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178C4-ACC4-5444-9E75-864B11140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4727B232-3023-FC49-9080-1DB784B81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0548EAAC-3F77-AB45-BBCE-17156FC15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DAE1069C-3157-4540-9A20-8F007C021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0.6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482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115</v>
      </c>
      <c r="O3" s="3">
        <v>490</v>
      </c>
      <c r="P3" s="3">
        <v>6</v>
      </c>
      <c r="Q3">
        <f t="shared" si="0"/>
        <v>1.6597510373443924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32</v>
      </c>
      <c r="O4" s="3">
        <v>492</v>
      </c>
      <c r="P4" s="3">
        <v>26</v>
      </c>
      <c r="Q4">
        <f t="shared" si="0"/>
        <v>2.0746887966804906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42</v>
      </c>
      <c r="O5" s="3">
        <v>493</v>
      </c>
      <c r="P5" s="3">
        <v>70</v>
      </c>
      <c r="Q5">
        <f t="shared" si="0"/>
        <v>2.2821576763485396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52</v>
      </c>
      <c r="O6" s="3">
        <v>493</v>
      </c>
      <c r="P6" s="3">
        <v>120</v>
      </c>
      <c r="Q6">
        <f t="shared" si="0"/>
        <v>2.2821576763485396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62</v>
      </c>
      <c r="O7" s="3">
        <v>493</v>
      </c>
      <c r="P7" s="3">
        <v>144</v>
      </c>
      <c r="Q7">
        <f t="shared" si="0"/>
        <v>2.2821576763485396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F2:G301">
    <sortCondition ref="G2:G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{C684F3C4-CFC8-B749-B988-01CA9D0ED4F0}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{FC0F235C-4F5D-C94E-B72E-95F96C04FEA9}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{AD0F9590-5308-DF4C-95D1-E38922241F3B}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{02B0F0D2-1E2D-614F-B84E-446042D906CC}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84F3C4-CFC8-B749-B988-01CA9D0ED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FC0F235C-4F5D-C94E-B72E-95F96C04F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AD0F9590-5308-DF4C-95D1-E3892224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02B0F0D2-1E2D-614F-B84E-446042D90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493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141</v>
      </c>
      <c r="O3" s="3">
        <v>501</v>
      </c>
      <c r="P3" s="3">
        <v>4</v>
      </c>
      <c r="Q3">
        <f t="shared" si="0"/>
        <v>1.6227180527383478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33</v>
      </c>
      <c r="O4" s="3">
        <v>510</v>
      </c>
      <c r="P4" s="3">
        <v>16</v>
      </c>
      <c r="Q4">
        <f t="shared" si="0"/>
        <v>3.4482758620689724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43</v>
      </c>
      <c r="O5" s="3">
        <v>519</v>
      </c>
      <c r="P5" s="3">
        <v>33</v>
      </c>
      <c r="Q5">
        <f t="shared" si="0"/>
        <v>5.273833671399597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53</v>
      </c>
      <c r="O6" s="3">
        <v>521</v>
      </c>
      <c r="P6" s="3">
        <v>40</v>
      </c>
      <c r="Q6">
        <f t="shared" si="0"/>
        <v>5.6795131845841729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63</v>
      </c>
      <c r="O7" s="3">
        <v>525</v>
      </c>
      <c r="P7" s="3">
        <v>32</v>
      </c>
      <c r="Q7">
        <f t="shared" si="0"/>
        <v>6.4908722109533468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D2:E301">
    <sortCondition descending="1" ref="E2:E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{49E7F6DA-615E-3944-9642-64053134C7B8}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{1CCEDA4C-2BC5-1645-8C1C-14BA41869961}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{806BCCBD-AFF1-2744-9B01-A5728BD904B2}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{6C616A90-B3E3-8C43-A75E-CFDC821EA107}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E7F6DA-615E-3944-9642-64053134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1CCEDA4C-2BC5-1645-8C1C-14BA4186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806BCCBD-AFF1-2744-9B01-A5728BD90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6C616A90-B3E3-8C43-A75E-CFDC821EA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3.832031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4" t="s">
        <v>0</v>
      </c>
      <c r="B1" s="9" t="s">
        <v>1</v>
      </c>
      <c r="C1" s="9"/>
      <c r="D1" s="4" t="s">
        <v>0</v>
      </c>
      <c r="E1" s="4" t="s">
        <v>2</v>
      </c>
      <c r="F1" s="4" t="s">
        <v>0</v>
      </c>
      <c r="G1" s="4" t="s">
        <v>3</v>
      </c>
      <c r="I1" s="4" t="s">
        <v>0</v>
      </c>
      <c r="J1" s="4" t="s">
        <v>4</v>
      </c>
      <c r="K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520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108</v>
      </c>
      <c r="O3" s="3">
        <v>529</v>
      </c>
      <c r="P3" s="3">
        <v>6</v>
      </c>
      <c r="Q3">
        <f t="shared" si="0"/>
        <v>1.7307692307692246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34</v>
      </c>
      <c r="O4" s="3">
        <v>533</v>
      </c>
      <c r="P4" s="3">
        <v>32</v>
      </c>
      <c r="Q4">
        <f t="shared" si="0"/>
        <v>2.4999999999999911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44</v>
      </c>
      <c r="O5" s="3">
        <v>535</v>
      </c>
      <c r="P5" s="3">
        <v>96</v>
      </c>
      <c r="Q5">
        <f t="shared" si="0"/>
        <v>2.8846153846153744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54</v>
      </c>
      <c r="O6" s="3">
        <v>533</v>
      </c>
      <c r="P6" s="3">
        <v>190</v>
      </c>
      <c r="Q6">
        <f t="shared" si="0"/>
        <v>2.4999999999999911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64</v>
      </c>
      <c r="O7" s="3">
        <v>533</v>
      </c>
      <c r="P7" s="3">
        <v>262</v>
      </c>
      <c r="Q7">
        <f t="shared" si="0"/>
        <v>2.4999999999999911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D2:E301">
    <sortCondition descending="1" ref="E2:E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{04F0AE1D-DAC8-6B4A-B828-2988F1CF79CB}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{54839ED6-7679-0B4E-8B8A-349BF52B5EC4}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{B688639E-800F-B24E-932B-E1F2EEE7426F}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{CD0404AA-D3F1-F14C-9860-EEB2BD1D1ED4}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0AE1D-DAC8-6B4A-B828-2988F1CF7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54839ED6-7679-0B4E-8B8A-349BF52B5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B688639E-800F-B24E-932B-E1F2EEE74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CD0404AA-D3F1-F14C-9860-EEB2BD1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7.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4" t="s">
        <v>0</v>
      </c>
      <c r="B1" s="9" t="s">
        <v>1</v>
      </c>
      <c r="C1" s="9"/>
      <c r="D1" s="4" t="s">
        <v>0</v>
      </c>
      <c r="E1" s="4" t="s">
        <v>2</v>
      </c>
      <c r="F1" s="4" t="s">
        <v>0</v>
      </c>
      <c r="G1" s="4" t="s">
        <v>3</v>
      </c>
      <c r="I1" s="4" t="s">
        <v>0</v>
      </c>
      <c r="J1" s="4" t="s">
        <v>4</v>
      </c>
      <c r="K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496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103</v>
      </c>
      <c r="O3" s="3">
        <v>501</v>
      </c>
      <c r="P3" s="3">
        <v>5</v>
      </c>
      <c r="Q3">
        <f t="shared" si="0"/>
        <v>1.0080645161290258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35</v>
      </c>
      <c r="O4" s="3">
        <v>502</v>
      </c>
      <c r="P4" s="3">
        <v>21</v>
      </c>
      <c r="Q4">
        <f t="shared" si="0"/>
        <v>1.2096774193548487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45</v>
      </c>
      <c r="O5" s="3">
        <v>503</v>
      </c>
      <c r="P5" s="3">
        <v>49</v>
      </c>
      <c r="Q5">
        <f t="shared" si="0"/>
        <v>1.4112903225806495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55</v>
      </c>
      <c r="O6" s="3">
        <v>506</v>
      </c>
      <c r="P6" s="3">
        <v>72</v>
      </c>
      <c r="Q6">
        <f t="shared" si="0"/>
        <v>2.0161290322580738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65</v>
      </c>
      <c r="O7" s="3">
        <v>505</v>
      </c>
      <c r="P7" s="3">
        <v>72</v>
      </c>
      <c r="Q7">
        <f t="shared" si="0"/>
        <v>1.8145161290322509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D2:E301">
    <sortCondition descending="1" ref="E2:E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{39DF0651-9302-E549-8D1B-08FEAE4CF835}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{7638E45C-1482-2846-B4DF-7E2C14CFC4B1}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{473221D3-E18B-7D4E-8FD6-6C4099A873DA}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{DF8C5E5F-0FEF-8942-855D-41C753C6E2E2}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F0651-9302-E549-8D1B-08FEAE4CF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7638E45C-1482-2846-B4DF-7E2C14CFC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473221D3-E18B-7D4E-8FD6-6C4099A87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DF8C5E5F-0FEF-8942-855D-41C753C6E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32.832031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4" t="s">
        <v>0</v>
      </c>
      <c r="B1" s="9" t="s">
        <v>1</v>
      </c>
      <c r="C1" s="9"/>
      <c r="D1" s="4" t="s">
        <v>0</v>
      </c>
      <c r="E1" s="4" t="s">
        <v>2</v>
      </c>
      <c r="F1" s="4" t="s">
        <v>0</v>
      </c>
      <c r="G1" s="4" t="s">
        <v>3</v>
      </c>
      <c r="I1" s="4" t="s">
        <v>0</v>
      </c>
      <c r="J1" s="4" t="s">
        <v>4</v>
      </c>
      <c r="K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520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67</v>
      </c>
      <c r="O3" s="3">
        <v>528</v>
      </c>
      <c r="P3" s="3">
        <v>4</v>
      </c>
      <c r="Q3">
        <f t="shared" si="0"/>
        <v>1.538461538461533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36</v>
      </c>
      <c r="O4" s="3">
        <v>528</v>
      </c>
      <c r="P4" s="3">
        <v>16</v>
      </c>
      <c r="Q4">
        <f t="shared" si="0"/>
        <v>1.538461538461533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46</v>
      </c>
      <c r="O5" s="3">
        <v>532</v>
      </c>
      <c r="P5" s="3">
        <v>32</v>
      </c>
      <c r="Q5">
        <f t="shared" si="0"/>
        <v>2.3076923076922995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56</v>
      </c>
      <c r="O6" s="3">
        <v>529</v>
      </c>
      <c r="P6" s="3">
        <v>40</v>
      </c>
      <c r="Q6">
        <f t="shared" si="0"/>
        <v>1.7307692307692246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66</v>
      </c>
      <c r="O7" s="3">
        <v>530</v>
      </c>
      <c r="P7" s="3">
        <v>32</v>
      </c>
      <c r="Q7">
        <f t="shared" si="0"/>
        <v>1.9230769230769162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D2:E301">
    <sortCondition descending="1" ref="E2:E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{2F1733E1-93D2-764F-8AC8-C2D0C7D3B785}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{B2A6DECF-5B19-094C-8699-2E92CC8B7A42}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{C15617D8-8A67-AB4D-8C21-6C3A3C11E28A}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{0850ADCB-B1DE-6643-A462-AF6C6BDD2D68}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733E1-93D2-764F-8AC8-C2D0C7D3B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B2A6DECF-5B19-094C-8699-2E92CC8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C15617D8-8A67-AB4D-8C21-6C3A3C11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0850ADCB-B1DE-6643-A462-AF6C6BDD2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01"/>
  <sheetViews>
    <sheetView workbookViewId="0">
      <pane ySplit="1" topLeftCell="A2" activePane="bottomLeft" state="frozen"/>
      <selection activeCell="J10" sqref="J10"/>
      <selection pane="bottomLeft" activeCell="P9" sqref="P9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4" t="s">
        <v>0</v>
      </c>
      <c r="B1" s="9" t="s">
        <v>1</v>
      </c>
      <c r="C1" s="9"/>
      <c r="D1" s="4" t="s">
        <v>0</v>
      </c>
      <c r="E1" s="4" t="s">
        <v>2</v>
      </c>
      <c r="F1" s="4" t="s">
        <v>0</v>
      </c>
      <c r="G1" s="4" t="s">
        <v>3</v>
      </c>
      <c r="I1" s="4" t="s">
        <v>0</v>
      </c>
      <c r="J1" s="4" t="s">
        <v>4</v>
      </c>
      <c r="K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489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75</v>
      </c>
      <c r="O3" s="3">
        <v>498</v>
      </c>
      <c r="P3" s="3">
        <v>8</v>
      </c>
      <c r="Q3">
        <f t="shared" si="0"/>
        <v>1.8404907975460016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37</v>
      </c>
      <c r="O4" s="3">
        <v>500</v>
      </c>
      <c r="P4" s="3">
        <v>53</v>
      </c>
      <c r="Q4">
        <f t="shared" si="0"/>
        <v>2.249488752556239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47</v>
      </c>
      <c r="O5" s="3">
        <v>503</v>
      </c>
      <c r="P5" s="3">
        <v>212</v>
      </c>
      <c r="Q5">
        <f t="shared" si="0"/>
        <v>2.8629856850715729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57</v>
      </c>
      <c r="O6" s="3">
        <v>506</v>
      </c>
      <c r="P6" s="3">
        <v>576</v>
      </c>
      <c r="Q6">
        <f t="shared" si="0"/>
        <v>3.4764826175869068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67</v>
      </c>
      <c r="O7" s="3">
        <v>512</v>
      </c>
      <c r="P7" s="3">
        <v>1140</v>
      </c>
      <c r="Q7">
        <f t="shared" si="0"/>
        <v>4.7034764826175968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</sheetData>
  <sortState ref="D2:E301">
    <sortCondition descending="1" ref="E2:E301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{4844AAA9-94D7-4A40-9D31-9ABCC56B9844}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{AD90A5B8-E9AB-154E-9B35-990FA41BF906}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{0BB51037-6702-C844-A7EF-66A177A1D4FF}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{FBCA25DD-53ED-5741-84AC-FBFE481FFB5C}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44AAA9-94D7-4A40-9D31-9ABCC56B9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AD90A5B8-E9AB-154E-9B35-990FA41BF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0BB51037-6702-C844-A7EF-66A177A1D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FBCA25DD-53ED-5741-84AC-FBFE481FF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310"/>
  <sheetViews>
    <sheetView workbookViewId="0">
      <pane ySplit="1" topLeftCell="A2" activePane="bottomLeft" state="frozen"/>
      <selection activeCell="J10" sqref="J10"/>
      <selection pane="bottomLeft" activeCell="P7" sqref="P7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0.332031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4" t="s">
        <v>0</v>
      </c>
      <c r="B1" s="9" t="s">
        <v>1</v>
      </c>
      <c r="C1" s="9"/>
      <c r="D1" s="4" t="s">
        <v>0</v>
      </c>
      <c r="E1" s="4" t="s">
        <v>2</v>
      </c>
      <c r="F1" s="4" t="s">
        <v>0</v>
      </c>
      <c r="G1" s="4" t="s">
        <v>3</v>
      </c>
      <c r="I1" s="4" t="s">
        <v>0</v>
      </c>
      <c r="J1" s="4" t="s">
        <v>4</v>
      </c>
      <c r="K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</row>
    <row r="2" spans="1:17" x14ac:dyDescent="0.2">
      <c r="A2"/>
      <c r="B2"/>
      <c r="C2"/>
      <c r="D2"/>
      <c r="E2"/>
      <c r="F2"/>
      <c r="G2"/>
      <c r="I2"/>
      <c r="J2"/>
      <c r="K2"/>
      <c r="M2" s="3">
        <v>0</v>
      </c>
      <c r="O2" s="3">
        <v>496</v>
      </c>
      <c r="P2" s="3">
        <v>1</v>
      </c>
      <c r="Q2">
        <f t="shared" ref="Q2:Q7" si="0">100 * (O2/$O$2 - 1)</f>
        <v>0</v>
      </c>
    </row>
    <row r="3" spans="1:17" x14ac:dyDescent="0.2">
      <c r="A3"/>
      <c r="B3"/>
      <c r="C3"/>
      <c r="D3"/>
      <c r="E3"/>
      <c r="F3"/>
      <c r="G3"/>
      <c r="I3"/>
      <c r="J3"/>
      <c r="K3"/>
      <c r="M3" s="3">
        <v>1</v>
      </c>
      <c r="N3" s="3">
        <v>130</v>
      </c>
      <c r="O3" s="3">
        <v>501</v>
      </c>
      <c r="P3" s="3">
        <v>5</v>
      </c>
      <c r="Q3">
        <f t="shared" si="0"/>
        <v>1.0080645161290258</v>
      </c>
    </row>
    <row r="4" spans="1:17" x14ac:dyDescent="0.2">
      <c r="A4"/>
      <c r="B4"/>
      <c r="C4"/>
      <c r="D4"/>
      <c r="E4"/>
      <c r="F4"/>
      <c r="G4"/>
      <c r="I4"/>
      <c r="J4"/>
      <c r="K4"/>
      <c r="M4" s="3">
        <v>2</v>
      </c>
      <c r="N4" s="3" t="s">
        <v>38</v>
      </c>
      <c r="O4" s="3">
        <v>510</v>
      </c>
      <c r="P4" s="3">
        <v>21</v>
      </c>
      <c r="Q4">
        <f t="shared" si="0"/>
        <v>2.8225806451612989</v>
      </c>
    </row>
    <row r="5" spans="1:17" x14ac:dyDescent="0.2">
      <c r="A5"/>
      <c r="B5"/>
      <c r="C5"/>
      <c r="D5"/>
      <c r="E5"/>
      <c r="F5"/>
      <c r="G5"/>
      <c r="I5"/>
      <c r="J5"/>
      <c r="K5"/>
      <c r="M5" s="3">
        <v>3</v>
      </c>
      <c r="N5" s="3" t="s">
        <v>48</v>
      </c>
      <c r="O5" s="3">
        <v>521</v>
      </c>
      <c r="P5" s="3">
        <v>49</v>
      </c>
      <c r="Q5">
        <f t="shared" si="0"/>
        <v>5.0403225806451513</v>
      </c>
    </row>
    <row r="6" spans="1:17" x14ac:dyDescent="0.2">
      <c r="A6"/>
      <c r="B6"/>
      <c r="C6"/>
      <c r="D6"/>
      <c r="E6"/>
      <c r="F6"/>
      <c r="G6"/>
      <c r="I6"/>
      <c r="J6"/>
      <c r="K6"/>
      <c r="M6" s="3">
        <v>4</v>
      </c>
      <c r="N6" s="3" t="s">
        <v>58</v>
      </c>
      <c r="O6" s="3">
        <v>519</v>
      </c>
      <c r="P6" s="3">
        <v>73</v>
      </c>
      <c r="Q6">
        <f t="shared" si="0"/>
        <v>4.6370967741935498</v>
      </c>
    </row>
    <row r="7" spans="1:17" x14ac:dyDescent="0.2">
      <c r="A7"/>
      <c r="B7"/>
      <c r="C7"/>
      <c r="D7"/>
      <c r="E7"/>
      <c r="F7"/>
      <c r="G7"/>
      <c r="I7"/>
      <c r="J7"/>
      <c r="K7"/>
      <c r="M7" s="3">
        <v>5</v>
      </c>
      <c r="N7" s="3" t="s">
        <v>68</v>
      </c>
      <c r="O7" s="3">
        <v>518</v>
      </c>
      <c r="P7" s="3">
        <v>72</v>
      </c>
      <c r="Q7">
        <f t="shared" si="0"/>
        <v>4.4354838709677491</v>
      </c>
    </row>
    <row r="8" spans="1:17" x14ac:dyDescent="0.2">
      <c r="A8"/>
      <c r="B8"/>
      <c r="C8"/>
      <c r="D8"/>
      <c r="E8"/>
      <c r="F8"/>
      <c r="G8"/>
      <c r="I8"/>
      <c r="J8"/>
      <c r="K8"/>
    </row>
    <row r="9" spans="1:17" x14ac:dyDescent="0.2">
      <c r="A9"/>
      <c r="B9"/>
      <c r="C9"/>
      <c r="D9"/>
      <c r="E9"/>
      <c r="F9"/>
      <c r="G9"/>
      <c r="I9"/>
      <c r="J9"/>
      <c r="K9"/>
      <c r="M9" s="7"/>
    </row>
    <row r="10" spans="1:17" x14ac:dyDescent="0.2">
      <c r="A10"/>
      <c r="B10"/>
      <c r="C10"/>
      <c r="D10"/>
      <c r="E10"/>
      <c r="F10"/>
      <c r="G10"/>
      <c r="I10"/>
      <c r="J10" s="8"/>
      <c r="K10"/>
    </row>
    <row r="11" spans="1:17" x14ac:dyDescent="0.2">
      <c r="A11"/>
      <c r="B11"/>
      <c r="C11"/>
      <c r="D11"/>
      <c r="E11"/>
      <c r="F11"/>
      <c r="G11"/>
      <c r="I11"/>
      <c r="J11"/>
      <c r="K11"/>
    </row>
    <row r="12" spans="1:17" x14ac:dyDescent="0.2">
      <c r="A12"/>
      <c r="B12"/>
      <c r="C12"/>
      <c r="D12"/>
      <c r="E12"/>
      <c r="F12"/>
      <c r="G12"/>
      <c r="I12"/>
      <c r="J12"/>
      <c r="K12"/>
    </row>
    <row r="13" spans="1:17" x14ac:dyDescent="0.2">
      <c r="A13"/>
      <c r="B13"/>
      <c r="C13"/>
      <c r="D13"/>
      <c r="E13"/>
      <c r="F13"/>
      <c r="G13"/>
      <c r="I13"/>
      <c r="J13"/>
      <c r="K13"/>
    </row>
    <row r="14" spans="1:17" x14ac:dyDescent="0.2">
      <c r="A14"/>
      <c r="B14"/>
      <c r="C14"/>
      <c r="D14"/>
      <c r="E14"/>
      <c r="F14"/>
      <c r="G14"/>
      <c r="I14"/>
      <c r="J14"/>
      <c r="K14"/>
    </row>
    <row r="15" spans="1:17" x14ac:dyDescent="0.2">
      <c r="A15"/>
      <c r="B15"/>
      <c r="C15"/>
      <c r="D15"/>
      <c r="E15"/>
      <c r="F15"/>
      <c r="G15"/>
      <c r="I15"/>
      <c r="J15"/>
      <c r="K15"/>
    </row>
    <row r="16" spans="1:17" x14ac:dyDescent="0.2">
      <c r="A16"/>
      <c r="B16"/>
      <c r="C16"/>
      <c r="D16"/>
      <c r="E16"/>
      <c r="F16"/>
      <c r="G16"/>
      <c r="I16"/>
      <c r="J16"/>
      <c r="K16"/>
    </row>
    <row r="17" spans="1:15" x14ac:dyDescent="0.2">
      <c r="A17"/>
      <c r="B17"/>
      <c r="C17"/>
      <c r="D17"/>
      <c r="E17"/>
      <c r="F17"/>
      <c r="G17"/>
      <c r="I17"/>
      <c r="J17"/>
      <c r="K17"/>
    </row>
    <row r="18" spans="1:15" x14ac:dyDescent="0.2">
      <c r="A18"/>
      <c r="B18"/>
      <c r="C18"/>
      <c r="D18"/>
      <c r="E18"/>
      <c r="F18"/>
      <c r="G18"/>
      <c r="I18"/>
      <c r="J18"/>
      <c r="K18"/>
    </row>
    <row r="19" spans="1:15" x14ac:dyDescent="0.2">
      <c r="A19"/>
      <c r="B19"/>
      <c r="C19"/>
      <c r="D19"/>
      <c r="E19"/>
      <c r="F19"/>
      <c r="G19"/>
      <c r="I19"/>
      <c r="J19"/>
      <c r="K19"/>
    </row>
    <row r="20" spans="1:15" x14ac:dyDescent="0.2">
      <c r="A20"/>
      <c r="B20"/>
      <c r="C20"/>
      <c r="D20"/>
      <c r="E20"/>
      <c r="F20"/>
      <c r="G20"/>
      <c r="I20"/>
      <c r="J20"/>
      <c r="K20"/>
    </row>
    <row r="21" spans="1:15" x14ac:dyDescent="0.2">
      <c r="A21"/>
      <c r="B21"/>
      <c r="C21"/>
      <c r="D21"/>
      <c r="E21"/>
      <c r="F21"/>
      <c r="G21"/>
      <c r="I21"/>
      <c r="J21"/>
      <c r="K21"/>
    </row>
    <row r="22" spans="1:15" x14ac:dyDescent="0.2">
      <c r="A22"/>
      <c r="B22"/>
      <c r="C22"/>
      <c r="D22"/>
      <c r="E22"/>
      <c r="F22"/>
      <c r="G22"/>
      <c r="I22"/>
      <c r="J22"/>
      <c r="K22"/>
    </row>
    <row r="23" spans="1:15" x14ac:dyDescent="0.2">
      <c r="A23"/>
      <c r="B23"/>
      <c r="C23"/>
      <c r="D23"/>
      <c r="E23"/>
      <c r="F23"/>
      <c r="G23"/>
      <c r="I23"/>
      <c r="J23"/>
      <c r="K23"/>
    </row>
    <row r="24" spans="1:15" x14ac:dyDescent="0.2">
      <c r="A24"/>
      <c r="B24"/>
      <c r="C24"/>
      <c r="D24"/>
      <c r="E24"/>
      <c r="F24"/>
      <c r="G24"/>
      <c r="I24"/>
      <c r="J24"/>
      <c r="K24"/>
    </row>
    <row r="25" spans="1:15" x14ac:dyDescent="0.2">
      <c r="A25"/>
      <c r="B25"/>
      <c r="C25"/>
      <c r="D25"/>
      <c r="E25"/>
      <c r="F25"/>
      <c r="G25"/>
      <c r="I25"/>
      <c r="J25"/>
      <c r="K25"/>
    </row>
    <row r="26" spans="1:15" x14ac:dyDescent="0.2">
      <c r="A26"/>
      <c r="B26"/>
      <c r="C26"/>
      <c r="D26"/>
      <c r="E26"/>
      <c r="F26"/>
      <c r="G26"/>
      <c r="I26"/>
      <c r="J26"/>
      <c r="K26"/>
    </row>
    <row r="27" spans="1:15" x14ac:dyDescent="0.2">
      <c r="A27"/>
      <c r="B27"/>
      <c r="C27"/>
      <c r="D27"/>
      <c r="E27"/>
      <c r="F27"/>
      <c r="G27"/>
      <c r="I27"/>
      <c r="J27"/>
      <c r="K27"/>
    </row>
    <row r="28" spans="1:15" x14ac:dyDescent="0.2">
      <c r="A28"/>
      <c r="B28"/>
      <c r="C28"/>
      <c r="D28"/>
      <c r="E28"/>
      <c r="F28"/>
      <c r="G28"/>
      <c r="I28"/>
      <c r="J28"/>
      <c r="K28"/>
    </row>
    <row r="29" spans="1:15" x14ac:dyDescent="0.2">
      <c r="A29"/>
      <c r="B29"/>
      <c r="C29"/>
      <c r="D29"/>
      <c r="E29"/>
      <c r="F29"/>
      <c r="G29"/>
      <c r="I29"/>
      <c r="J29"/>
      <c r="K29"/>
      <c r="M29" s="5" t="s">
        <v>0</v>
      </c>
      <c r="N29" s="5" t="s">
        <v>28</v>
      </c>
      <c r="O29" s="5" t="s">
        <v>29</v>
      </c>
    </row>
    <row r="30" spans="1:15" x14ac:dyDescent="0.2">
      <c r="A30"/>
      <c r="B30"/>
      <c r="C30"/>
      <c r="D30"/>
      <c r="E30"/>
      <c r="F30"/>
      <c r="G30"/>
      <c r="I30"/>
      <c r="J30"/>
      <c r="K30"/>
      <c r="M30" s="6">
        <v>300</v>
      </c>
      <c r="N30" s="6">
        <v>350</v>
      </c>
      <c r="O30" s="6">
        <v>1</v>
      </c>
    </row>
    <row r="31" spans="1:15" x14ac:dyDescent="0.2">
      <c r="A31"/>
      <c r="B31"/>
      <c r="C31"/>
      <c r="D31"/>
      <c r="E31"/>
      <c r="F31"/>
      <c r="G31"/>
      <c r="I31"/>
      <c r="J31"/>
      <c r="K31"/>
    </row>
    <row r="32" spans="1:15" x14ac:dyDescent="0.2">
      <c r="A32"/>
      <c r="B32"/>
      <c r="C32"/>
      <c r="D32"/>
      <c r="E32"/>
      <c r="F32"/>
      <c r="G32"/>
      <c r="I32"/>
      <c r="J32"/>
      <c r="K32"/>
    </row>
    <row r="33" spans="1:11" x14ac:dyDescent="0.2">
      <c r="A33"/>
      <c r="B33"/>
      <c r="C33"/>
      <c r="D33"/>
      <c r="E33"/>
      <c r="F33"/>
      <c r="G33"/>
      <c r="I33"/>
      <c r="J33"/>
      <c r="K33"/>
    </row>
    <row r="34" spans="1:11" x14ac:dyDescent="0.2">
      <c r="A34"/>
      <c r="B34"/>
      <c r="C34"/>
      <c r="D34"/>
      <c r="E34"/>
      <c r="F34"/>
      <c r="G34"/>
      <c r="I34"/>
      <c r="J34"/>
      <c r="K34"/>
    </row>
    <row r="35" spans="1:11" x14ac:dyDescent="0.2">
      <c r="A35"/>
      <c r="B35"/>
      <c r="C35"/>
      <c r="D35"/>
      <c r="E35"/>
      <c r="F35"/>
      <c r="G35"/>
      <c r="I35"/>
      <c r="J35"/>
      <c r="K35"/>
    </row>
    <row r="36" spans="1:11" x14ac:dyDescent="0.2">
      <c r="A36"/>
      <c r="B36"/>
      <c r="C36"/>
      <c r="D36"/>
      <c r="E36"/>
      <c r="F36"/>
      <c r="G36"/>
      <c r="I36"/>
      <c r="J36"/>
      <c r="K36"/>
    </row>
    <row r="37" spans="1:11" x14ac:dyDescent="0.2">
      <c r="A37"/>
      <c r="B37"/>
      <c r="C37"/>
      <c r="D37"/>
      <c r="E37"/>
      <c r="F37"/>
      <c r="G37"/>
      <c r="I37"/>
      <c r="J37"/>
      <c r="K37"/>
    </row>
    <row r="38" spans="1:11" x14ac:dyDescent="0.2">
      <c r="A38"/>
      <c r="B38"/>
      <c r="C38"/>
      <c r="D38"/>
      <c r="E38"/>
      <c r="F38"/>
      <c r="G38"/>
      <c r="I38"/>
      <c r="J38"/>
      <c r="K38"/>
    </row>
    <row r="39" spans="1:11" x14ac:dyDescent="0.2">
      <c r="A39"/>
      <c r="B39"/>
      <c r="C39"/>
      <c r="D39"/>
      <c r="E39"/>
      <c r="F39"/>
      <c r="G39"/>
      <c r="I39"/>
      <c r="J39"/>
      <c r="K39"/>
    </row>
    <row r="40" spans="1:11" x14ac:dyDescent="0.2">
      <c r="A40"/>
      <c r="B40"/>
      <c r="C40"/>
      <c r="D40"/>
      <c r="E40"/>
      <c r="F40"/>
      <c r="G40"/>
      <c r="I40"/>
      <c r="J40"/>
      <c r="K40"/>
    </row>
    <row r="41" spans="1:11" x14ac:dyDescent="0.2">
      <c r="A41"/>
      <c r="B41"/>
      <c r="C41"/>
      <c r="D41"/>
      <c r="E41"/>
      <c r="F41"/>
      <c r="G41"/>
      <c r="I41"/>
      <c r="J41"/>
      <c r="K41"/>
    </row>
    <row r="42" spans="1:11" x14ac:dyDescent="0.2">
      <c r="A42"/>
      <c r="B42"/>
      <c r="C42"/>
      <c r="D42"/>
      <c r="E42"/>
      <c r="F42"/>
      <c r="G42"/>
      <c r="I42"/>
      <c r="J42"/>
      <c r="K42"/>
    </row>
    <row r="43" spans="1:11" x14ac:dyDescent="0.2">
      <c r="A43"/>
      <c r="B43"/>
      <c r="C43"/>
      <c r="D43"/>
      <c r="E43"/>
      <c r="F43"/>
      <c r="G43"/>
      <c r="I43"/>
      <c r="J43"/>
      <c r="K43"/>
    </row>
    <row r="44" spans="1:11" x14ac:dyDescent="0.2">
      <c r="A44"/>
      <c r="B44"/>
      <c r="C44"/>
      <c r="D44"/>
      <c r="E44"/>
      <c r="F44"/>
      <c r="G44"/>
      <c r="I44"/>
      <c r="J44"/>
      <c r="K44"/>
    </row>
    <row r="45" spans="1:11" x14ac:dyDescent="0.2">
      <c r="A45"/>
      <c r="B45"/>
      <c r="C45"/>
      <c r="D45"/>
      <c r="E45"/>
      <c r="F45"/>
      <c r="G45"/>
      <c r="I45"/>
      <c r="J45"/>
      <c r="K45"/>
    </row>
    <row r="46" spans="1:11" x14ac:dyDescent="0.2">
      <c r="A46"/>
      <c r="B46"/>
      <c r="C46"/>
      <c r="D46"/>
      <c r="E46"/>
      <c r="F46"/>
      <c r="G46"/>
      <c r="I46"/>
      <c r="J46"/>
      <c r="K46"/>
    </row>
    <row r="47" spans="1:11" x14ac:dyDescent="0.2">
      <c r="A47"/>
      <c r="B47"/>
      <c r="C47"/>
      <c r="D47"/>
      <c r="E47"/>
      <c r="F47"/>
      <c r="G47"/>
      <c r="I47"/>
      <c r="J47"/>
      <c r="K47"/>
    </row>
    <row r="48" spans="1:11" x14ac:dyDescent="0.2">
      <c r="A48"/>
      <c r="B48"/>
      <c r="C48"/>
      <c r="D48"/>
      <c r="E48"/>
      <c r="F48"/>
      <c r="G48"/>
      <c r="I48"/>
      <c r="J48"/>
      <c r="K48"/>
    </row>
    <row r="49" spans="1:11" x14ac:dyDescent="0.2">
      <c r="A49"/>
      <c r="B49"/>
      <c r="C49"/>
      <c r="D49"/>
      <c r="E49"/>
      <c r="F49"/>
      <c r="G49"/>
      <c r="I49"/>
      <c r="J49"/>
      <c r="K49"/>
    </row>
    <row r="50" spans="1:11" x14ac:dyDescent="0.2">
      <c r="A50"/>
      <c r="B50"/>
      <c r="C50"/>
      <c r="D50"/>
      <c r="E50"/>
      <c r="F50"/>
      <c r="G50"/>
      <c r="I50"/>
      <c r="J50"/>
      <c r="K50"/>
    </row>
    <row r="51" spans="1:11" x14ac:dyDescent="0.2">
      <c r="A51"/>
      <c r="B51"/>
      <c r="C51"/>
      <c r="D51"/>
      <c r="E51"/>
      <c r="F51"/>
      <c r="G51"/>
      <c r="I51"/>
      <c r="J51"/>
      <c r="K51"/>
    </row>
    <row r="52" spans="1:11" x14ac:dyDescent="0.2">
      <c r="A52"/>
      <c r="B52"/>
      <c r="C52"/>
      <c r="D52"/>
      <c r="E52"/>
      <c r="F52"/>
      <c r="G52"/>
      <c r="I52"/>
      <c r="J52"/>
      <c r="K52"/>
    </row>
    <row r="53" spans="1:11" x14ac:dyDescent="0.2">
      <c r="A53"/>
      <c r="B53"/>
      <c r="C53"/>
      <c r="D53"/>
      <c r="E53"/>
      <c r="F53"/>
      <c r="G53"/>
      <c r="I53"/>
      <c r="J53"/>
      <c r="K53"/>
    </row>
    <row r="54" spans="1:11" x14ac:dyDescent="0.2">
      <c r="A54"/>
      <c r="B54"/>
      <c r="C54"/>
      <c r="D54"/>
      <c r="E54"/>
      <c r="F54"/>
      <c r="G54"/>
      <c r="I54"/>
      <c r="J54"/>
      <c r="K54"/>
    </row>
    <row r="55" spans="1:11" x14ac:dyDescent="0.2">
      <c r="A55"/>
      <c r="B55"/>
      <c r="C55"/>
      <c r="D55"/>
      <c r="E55"/>
      <c r="F55"/>
      <c r="G55"/>
      <c r="I55"/>
      <c r="J55"/>
      <c r="K55"/>
    </row>
    <row r="56" spans="1:11" x14ac:dyDescent="0.2">
      <c r="A56"/>
      <c r="B56"/>
      <c r="C56"/>
      <c r="D56"/>
      <c r="E56"/>
      <c r="F56"/>
      <c r="G56"/>
      <c r="I56"/>
      <c r="J56"/>
      <c r="K56"/>
    </row>
    <row r="57" spans="1:11" x14ac:dyDescent="0.2">
      <c r="A57"/>
      <c r="B57"/>
      <c r="C57"/>
      <c r="D57"/>
      <c r="E57"/>
      <c r="F57"/>
      <c r="G57"/>
      <c r="I57"/>
      <c r="J57"/>
      <c r="K57"/>
    </row>
    <row r="58" spans="1:11" x14ac:dyDescent="0.2">
      <c r="A58"/>
      <c r="B58"/>
      <c r="C58"/>
      <c r="D58"/>
      <c r="E58"/>
      <c r="F58"/>
      <c r="G58"/>
      <c r="I58"/>
      <c r="J58"/>
      <c r="K58"/>
    </row>
    <row r="59" spans="1:11" x14ac:dyDescent="0.2">
      <c r="A59"/>
      <c r="B59"/>
      <c r="C59"/>
      <c r="D59"/>
      <c r="E59"/>
      <c r="F59"/>
      <c r="G59"/>
      <c r="I59"/>
      <c r="J59"/>
      <c r="K59"/>
    </row>
    <row r="60" spans="1:11" x14ac:dyDescent="0.2">
      <c r="A60"/>
      <c r="B60"/>
      <c r="C60"/>
      <c r="D60"/>
      <c r="E60"/>
      <c r="F60"/>
      <c r="G60"/>
      <c r="I60"/>
      <c r="J60"/>
      <c r="K60"/>
    </row>
    <row r="61" spans="1:11" x14ac:dyDescent="0.2">
      <c r="A61"/>
      <c r="B61"/>
      <c r="C61"/>
      <c r="D61"/>
      <c r="E61"/>
      <c r="F61"/>
      <c r="G61"/>
      <c r="I61"/>
      <c r="J61"/>
      <c r="K61"/>
    </row>
    <row r="62" spans="1:11" x14ac:dyDescent="0.2">
      <c r="A62"/>
      <c r="B62"/>
      <c r="C62"/>
      <c r="D62"/>
      <c r="E62"/>
      <c r="F62"/>
      <c r="G62"/>
      <c r="I62"/>
      <c r="J62"/>
      <c r="K62"/>
    </row>
    <row r="63" spans="1:11" x14ac:dyDescent="0.2">
      <c r="A63"/>
      <c r="B63"/>
      <c r="C63"/>
      <c r="D63"/>
      <c r="E63"/>
      <c r="F63"/>
      <c r="G63"/>
      <c r="I63"/>
      <c r="J63"/>
      <c r="K63"/>
    </row>
    <row r="64" spans="1:11" x14ac:dyDescent="0.2">
      <c r="A64"/>
      <c r="B64"/>
      <c r="C64"/>
      <c r="D64"/>
      <c r="E64"/>
      <c r="F64"/>
      <c r="G64"/>
      <c r="I64"/>
      <c r="J64"/>
      <c r="K64"/>
    </row>
    <row r="65" spans="1:11" x14ac:dyDescent="0.2">
      <c r="A65"/>
      <c r="B65"/>
      <c r="C65"/>
      <c r="D65"/>
      <c r="E65"/>
      <c r="F65"/>
      <c r="G65"/>
      <c r="I65"/>
      <c r="J65"/>
      <c r="K65"/>
    </row>
    <row r="66" spans="1:11" x14ac:dyDescent="0.2">
      <c r="A66"/>
      <c r="B66"/>
      <c r="C66"/>
      <c r="D66"/>
      <c r="E66"/>
      <c r="F66"/>
      <c r="G66"/>
      <c r="I66"/>
      <c r="J66"/>
      <c r="K66"/>
    </row>
    <row r="67" spans="1:11" x14ac:dyDescent="0.2">
      <c r="A67"/>
      <c r="B67"/>
      <c r="C67"/>
      <c r="D67"/>
      <c r="E67"/>
      <c r="F67"/>
      <c r="G67"/>
      <c r="I67"/>
      <c r="J67"/>
      <c r="K67"/>
    </row>
    <row r="68" spans="1:11" x14ac:dyDescent="0.2">
      <c r="A68"/>
      <c r="B68"/>
      <c r="C68"/>
      <c r="D68"/>
      <c r="E68"/>
      <c r="F68"/>
      <c r="G68"/>
      <c r="I68"/>
      <c r="J68"/>
      <c r="K68"/>
    </row>
    <row r="69" spans="1:11" x14ac:dyDescent="0.2">
      <c r="A69"/>
      <c r="B69"/>
      <c r="C69"/>
      <c r="D69"/>
      <c r="E69"/>
      <c r="F69"/>
      <c r="G69"/>
      <c r="I69"/>
      <c r="J69"/>
      <c r="K69"/>
    </row>
    <row r="70" spans="1:11" x14ac:dyDescent="0.2">
      <c r="A70"/>
      <c r="B70"/>
      <c r="C70"/>
      <c r="D70"/>
      <c r="E70"/>
      <c r="F70"/>
      <c r="G70"/>
      <c r="I70"/>
      <c r="J70"/>
      <c r="K70"/>
    </row>
    <row r="71" spans="1:11" x14ac:dyDescent="0.2">
      <c r="A71"/>
      <c r="B71"/>
      <c r="C71"/>
      <c r="D71"/>
      <c r="E71"/>
      <c r="F71"/>
      <c r="G71"/>
      <c r="I71"/>
      <c r="J71"/>
      <c r="K71"/>
    </row>
    <row r="72" spans="1:11" x14ac:dyDescent="0.2">
      <c r="A72"/>
      <c r="B72"/>
      <c r="C72"/>
      <c r="D72"/>
      <c r="E72"/>
      <c r="F72"/>
      <c r="G72"/>
      <c r="I72"/>
      <c r="J72"/>
      <c r="K72"/>
    </row>
    <row r="73" spans="1:11" x14ac:dyDescent="0.2">
      <c r="A73"/>
      <c r="B73"/>
      <c r="C73"/>
      <c r="D73"/>
      <c r="E73"/>
      <c r="F73"/>
      <c r="G73"/>
      <c r="I73"/>
      <c r="J73"/>
      <c r="K73"/>
    </row>
    <row r="74" spans="1:11" x14ac:dyDescent="0.2">
      <c r="A74"/>
      <c r="B74"/>
      <c r="C74"/>
      <c r="D74"/>
      <c r="E74"/>
      <c r="F74"/>
      <c r="G74"/>
      <c r="I74"/>
      <c r="J74"/>
      <c r="K74"/>
    </row>
    <row r="75" spans="1:11" x14ac:dyDescent="0.2">
      <c r="A75"/>
      <c r="B75"/>
      <c r="C75"/>
      <c r="D75"/>
      <c r="E75"/>
      <c r="F75"/>
      <c r="G75"/>
      <c r="I75"/>
      <c r="J75"/>
      <c r="K75"/>
    </row>
    <row r="76" spans="1:11" x14ac:dyDescent="0.2">
      <c r="A76"/>
      <c r="B76"/>
      <c r="C76"/>
      <c r="D76"/>
      <c r="E76"/>
      <c r="F76"/>
      <c r="G76"/>
      <c r="I76"/>
      <c r="J76"/>
      <c r="K76"/>
    </row>
    <row r="77" spans="1:11" x14ac:dyDescent="0.2">
      <c r="A77"/>
      <c r="B77"/>
      <c r="C77"/>
      <c r="D77"/>
      <c r="E77"/>
      <c r="F77"/>
      <c r="G77"/>
      <c r="I77"/>
      <c r="J77"/>
      <c r="K77"/>
    </row>
    <row r="78" spans="1:11" x14ac:dyDescent="0.2">
      <c r="A78"/>
      <c r="B78"/>
      <c r="C78"/>
      <c r="D78"/>
      <c r="E78"/>
      <c r="F78"/>
      <c r="G78"/>
      <c r="I78"/>
      <c r="J78"/>
      <c r="K78"/>
    </row>
    <row r="79" spans="1:11" x14ac:dyDescent="0.2">
      <c r="A79"/>
      <c r="B79"/>
      <c r="C79"/>
      <c r="D79"/>
      <c r="E79"/>
      <c r="F79"/>
      <c r="G79"/>
      <c r="I79"/>
      <c r="J79"/>
      <c r="K79"/>
    </row>
    <row r="80" spans="1:11" x14ac:dyDescent="0.2">
      <c r="A80"/>
      <c r="B80"/>
      <c r="C80"/>
      <c r="D80"/>
      <c r="E80"/>
      <c r="F80"/>
      <c r="G80"/>
      <c r="I80"/>
      <c r="J80"/>
      <c r="K80"/>
    </row>
    <row r="81" spans="1:11" x14ac:dyDescent="0.2">
      <c r="A81"/>
      <c r="B81"/>
      <c r="C81"/>
      <c r="D81"/>
      <c r="E81"/>
      <c r="F81"/>
      <c r="G81"/>
      <c r="I81"/>
      <c r="J81"/>
      <c r="K81"/>
    </row>
    <row r="82" spans="1:11" x14ac:dyDescent="0.2">
      <c r="A82"/>
      <c r="B82"/>
      <c r="C82"/>
      <c r="D82"/>
      <c r="E82"/>
      <c r="F82"/>
      <c r="G82"/>
      <c r="I82"/>
      <c r="J82"/>
      <c r="K82"/>
    </row>
    <row r="83" spans="1:11" x14ac:dyDescent="0.2">
      <c r="A83"/>
      <c r="B83"/>
      <c r="C83"/>
      <c r="D83"/>
      <c r="E83"/>
      <c r="F83"/>
      <c r="G83"/>
      <c r="I83"/>
      <c r="J83"/>
      <c r="K83"/>
    </row>
    <row r="84" spans="1:11" x14ac:dyDescent="0.2">
      <c r="A84"/>
      <c r="B84"/>
      <c r="C84"/>
      <c r="D84"/>
      <c r="E84"/>
      <c r="F84"/>
      <c r="G84"/>
      <c r="I84"/>
      <c r="J84"/>
      <c r="K84"/>
    </row>
    <row r="85" spans="1:11" x14ac:dyDescent="0.2">
      <c r="A85"/>
      <c r="B85"/>
      <c r="C85"/>
      <c r="D85"/>
      <c r="E85"/>
      <c r="F85"/>
      <c r="G85"/>
      <c r="I85"/>
      <c r="J85"/>
      <c r="K85"/>
    </row>
    <row r="86" spans="1:11" x14ac:dyDescent="0.2">
      <c r="A86"/>
      <c r="B86"/>
      <c r="C86"/>
      <c r="D86"/>
      <c r="E86"/>
      <c r="F86"/>
      <c r="G86"/>
      <c r="I86"/>
      <c r="J86"/>
      <c r="K86"/>
    </row>
    <row r="87" spans="1:11" x14ac:dyDescent="0.2">
      <c r="A87"/>
      <c r="B87"/>
      <c r="C87"/>
      <c r="D87"/>
      <c r="E87"/>
      <c r="F87"/>
      <c r="G87"/>
      <c r="I87"/>
      <c r="J87"/>
      <c r="K87"/>
    </row>
    <row r="88" spans="1:11" x14ac:dyDescent="0.2">
      <c r="A88"/>
      <c r="B88"/>
      <c r="C88"/>
      <c r="D88"/>
      <c r="E88"/>
      <c r="F88"/>
      <c r="G88"/>
      <c r="I88"/>
      <c r="J88"/>
      <c r="K88"/>
    </row>
    <row r="89" spans="1:11" x14ac:dyDescent="0.2">
      <c r="A89"/>
      <c r="B89"/>
      <c r="C89"/>
      <c r="D89"/>
      <c r="E89"/>
      <c r="F89"/>
      <c r="G89"/>
      <c r="I89"/>
      <c r="J89"/>
      <c r="K89"/>
    </row>
    <row r="90" spans="1:11" x14ac:dyDescent="0.2">
      <c r="A90"/>
      <c r="B90"/>
      <c r="C90"/>
      <c r="D90"/>
      <c r="E90"/>
      <c r="F90"/>
      <c r="G90"/>
      <c r="I90"/>
      <c r="J90"/>
      <c r="K90"/>
    </row>
    <row r="91" spans="1:11" x14ac:dyDescent="0.2">
      <c r="A91"/>
      <c r="B91"/>
      <c r="C91"/>
      <c r="D91"/>
      <c r="E91"/>
      <c r="F91"/>
      <c r="G91"/>
      <c r="I91"/>
      <c r="J91"/>
      <c r="K91"/>
    </row>
    <row r="92" spans="1:11" x14ac:dyDescent="0.2">
      <c r="A92"/>
      <c r="B92"/>
      <c r="C92"/>
      <c r="D92"/>
      <c r="E92"/>
      <c r="F92"/>
      <c r="G92"/>
      <c r="I92"/>
      <c r="J92"/>
      <c r="K92"/>
    </row>
    <row r="93" spans="1:11" x14ac:dyDescent="0.2">
      <c r="A93"/>
      <c r="B93"/>
      <c r="C93"/>
      <c r="D93"/>
      <c r="E93"/>
      <c r="F93"/>
      <c r="G93"/>
      <c r="I93"/>
      <c r="J93"/>
      <c r="K93"/>
    </row>
    <row r="94" spans="1:11" x14ac:dyDescent="0.2">
      <c r="A94"/>
      <c r="B94"/>
      <c r="C94"/>
      <c r="D94"/>
      <c r="E94"/>
      <c r="F94"/>
      <c r="G94"/>
      <c r="I94"/>
      <c r="J94"/>
      <c r="K94"/>
    </row>
    <row r="95" spans="1:11" x14ac:dyDescent="0.2">
      <c r="A95"/>
      <c r="B95"/>
      <c r="C95"/>
      <c r="D95"/>
      <c r="E95"/>
      <c r="F95"/>
      <c r="G95"/>
      <c r="I95"/>
      <c r="J95"/>
      <c r="K95"/>
    </row>
    <row r="96" spans="1:11" x14ac:dyDescent="0.2">
      <c r="A96"/>
      <c r="B96"/>
      <c r="C96"/>
      <c r="D96"/>
      <c r="E96"/>
      <c r="F96"/>
      <c r="G96"/>
      <c r="I96"/>
      <c r="J96"/>
      <c r="K96"/>
    </row>
    <row r="97" spans="1:11" x14ac:dyDescent="0.2">
      <c r="A97"/>
      <c r="B97"/>
      <c r="C97"/>
      <c r="D97"/>
      <c r="E97"/>
      <c r="F97"/>
      <c r="G97"/>
      <c r="I97"/>
      <c r="J97"/>
      <c r="K97"/>
    </row>
    <row r="98" spans="1:11" x14ac:dyDescent="0.2">
      <c r="A98"/>
      <c r="B98"/>
      <c r="C98"/>
      <c r="D98"/>
      <c r="E98"/>
      <c r="F98"/>
      <c r="G98"/>
      <c r="I98"/>
      <c r="J98"/>
      <c r="K98"/>
    </row>
    <row r="99" spans="1:11" x14ac:dyDescent="0.2">
      <c r="A99"/>
      <c r="B99"/>
      <c r="C99"/>
      <c r="D99"/>
      <c r="E99"/>
      <c r="F99"/>
      <c r="G99"/>
      <c r="I99"/>
      <c r="J99"/>
      <c r="K99"/>
    </row>
    <row r="100" spans="1:11" x14ac:dyDescent="0.2">
      <c r="A100"/>
      <c r="B100"/>
      <c r="C100"/>
      <c r="D100"/>
      <c r="E100"/>
      <c r="F100"/>
      <c r="G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I139"/>
      <c r="J139"/>
      <c r="K139"/>
    </row>
    <row r="140" spans="1:11" x14ac:dyDescent="0.2">
      <c r="A140"/>
      <c r="B140"/>
      <c r="C140"/>
      <c r="D140"/>
      <c r="E140"/>
      <c r="F140"/>
      <c r="G140"/>
      <c r="I140"/>
      <c r="J140"/>
      <c r="K140"/>
    </row>
    <row r="141" spans="1:11" x14ac:dyDescent="0.2">
      <c r="A141"/>
      <c r="B141"/>
      <c r="C141"/>
      <c r="D141"/>
      <c r="E141"/>
      <c r="F141"/>
      <c r="G141"/>
      <c r="I141"/>
      <c r="J141"/>
      <c r="K141"/>
    </row>
    <row r="142" spans="1:11" x14ac:dyDescent="0.2">
      <c r="A142"/>
      <c r="B142"/>
      <c r="C142"/>
      <c r="D142"/>
      <c r="E142"/>
      <c r="F142"/>
      <c r="G142"/>
      <c r="I142"/>
      <c r="J142"/>
      <c r="K142"/>
    </row>
    <row r="143" spans="1:11" x14ac:dyDescent="0.2">
      <c r="A143"/>
      <c r="B143"/>
      <c r="C143"/>
      <c r="D143"/>
      <c r="E143"/>
      <c r="F143"/>
      <c r="G143"/>
      <c r="I143"/>
      <c r="J143"/>
      <c r="K143"/>
    </row>
    <row r="144" spans="1:11" x14ac:dyDescent="0.2">
      <c r="A144"/>
      <c r="B144"/>
      <c r="C144"/>
      <c r="D144"/>
      <c r="E144"/>
      <c r="F144"/>
      <c r="G144"/>
      <c r="I144"/>
      <c r="J144"/>
      <c r="K144"/>
    </row>
    <row r="145" spans="1:11" x14ac:dyDescent="0.2">
      <c r="A145"/>
      <c r="B145"/>
      <c r="C145"/>
      <c r="D145"/>
      <c r="E145"/>
      <c r="F145"/>
      <c r="G145"/>
      <c r="I145"/>
      <c r="J145"/>
      <c r="K145"/>
    </row>
    <row r="146" spans="1:11" x14ac:dyDescent="0.2">
      <c r="A146"/>
      <c r="B146"/>
      <c r="C146"/>
      <c r="D146"/>
      <c r="E146"/>
      <c r="F146"/>
      <c r="G146"/>
      <c r="I146"/>
      <c r="J146"/>
      <c r="K146"/>
    </row>
    <row r="147" spans="1:11" x14ac:dyDescent="0.2">
      <c r="A147"/>
      <c r="B147"/>
      <c r="C147"/>
      <c r="D147"/>
      <c r="E147"/>
      <c r="F147"/>
      <c r="G147"/>
      <c r="I147"/>
      <c r="J147"/>
      <c r="K147"/>
    </row>
    <row r="148" spans="1:11" x14ac:dyDescent="0.2">
      <c r="A148"/>
      <c r="B148"/>
      <c r="C148"/>
      <c r="D148"/>
      <c r="E148"/>
      <c r="F148"/>
      <c r="G148"/>
      <c r="I148"/>
      <c r="J148"/>
      <c r="K148"/>
    </row>
    <row r="149" spans="1:11" x14ac:dyDescent="0.2">
      <c r="A149"/>
      <c r="B149"/>
      <c r="C149"/>
      <c r="D149"/>
      <c r="E149"/>
      <c r="F149"/>
      <c r="G149"/>
      <c r="I149"/>
      <c r="J149"/>
      <c r="K149"/>
    </row>
    <row r="150" spans="1:11" x14ac:dyDescent="0.2">
      <c r="A150"/>
      <c r="B150"/>
      <c r="C150"/>
      <c r="D150"/>
      <c r="E150"/>
      <c r="F150"/>
      <c r="G150"/>
      <c r="I150"/>
      <c r="J150"/>
      <c r="K150"/>
    </row>
    <row r="151" spans="1:11" x14ac:dyDescent="0.2">
      <c r="A151"/>
      <c r="B151"/>
      <c r="C151"/>
      <c r="D151"/>
      <c r="E151"/>
      <c r="F151"/>
      <c r="G151"/>
      <c r="I151"/>
      <c r="J151"/>
      <c r="K151"/>
    </row>
    <row r="152" spans="1:11" x14ac:dyDescent="0.2">
      <c r="A152"/>
      <c r="B152"/>
      <c r="C152"/>
      <c r="D152"/>
      <c r="E152"/>
      <c r="F152"/>
      <c r="G152"/>
      <c r="I152"/>
      <c r="J152"/>
      <c r="K152"/>
    </row>
    <row r="153" spans="1:11" x14ac:dyDescent="0.2">
      <c r="A153"/>
      <c r="B153"/>
      <c r="C153"/>
      <c r="D153"/>
      <c r="E153"/>
      <c r="F153"/>
      <c r="G153"/>
      <c r="I153"/>
      <c r="J153"/>
      <c r="K153"/>
    </row>
    <row r="154" spans="1:11" x14ac:dyDescent="0.2">
      <c r="A154"/>
      <c r="B154"/>
      <c r="C154"/>
      <c r="D154"/>
      <c r="E154"/>
      <c r="F154"/>
      <c r="G154"/>
      <c r="I154"/>
      <c r="J154"/>
      <c r="K154"/>
    </row>
    <row r="155" spans="1:11" x14ac:dyDescent="0.2">
      <c r="A155"/>
      <c r="B155"/>
      <c r="C155"/>
      <c r="D155"/>
      <c r="E155"/>
      <c r="F155"/>
      <c r="G155"/>
      <c r="I155"/>
      <c r="J155"/>
      <c r="K155"/>
    </row>
    <row r="156" spans="1:11" x14ac:dyDescent="0.2">
      <c r="A156"/>
      <c r="B156"/>
      <c r="C156"/>
      <c r="D156"/>
      <c r="E156"/>
      <c r="F156"/>
      <c r="G156"/>
      <c r="I156"/>
      <c r="J156"/>
      <c r="K156"/>
    </row>
    <row r="157" spans="1:11" x14ac:dyDescent="0.2">
      <c r="A157"/>
      <c r="B157"/>
      <c r="C157"/>
      <c r="D157"/>
      <c r="E157"/>
      <c r="F157"/>
      <c r="G157"/>
      <c r="I157"/>
      <c r="J157"/>
      <c r="K157"/>
    </row>
    <row r="158" spans="1:11" x14ac:dyDescent="0.2">
      <c r="A158"/>
      <c r="B158"/>
      <c r="C158"/>
      <c r="D158"/>
      <c r="E158"/>
      <c r="F158"/>
      <c r="G158"/>
      <c r="I158"/>
      <c r="J158"/>
      <c r="K158"/>
    </row>
    <row r="159" spans="1:11" x14ac:dyDescent="0.2">
      <c r="A159"/>
      <c r="B159"/>
      <c r="C159"/>
      <c r="D159"/>
      <c r="E159"/>
      <c r="F159"/>
      <c r="G159"/>
      <c r="I159"/>
      <c r="J159"/>
      <c r="K159"/>
    </row>
    <row r="160" spans="1:11" x14ac:dyDescent="0.2">
      <c r="A160"/>
      <c r="B160"/>
      <c r="C160"/>
      <c r="D160"/>
      <c r="E160"/>
      <c r="F160"/>
      <c r="G160"/>
      <c r="I160"/>
      <c r="J160"/>
      <c r="K160"/>
    </row>
    <row r="161" spans="1:11" x14ac:dyDescent="0.2">
      <c r="A161"/>
      <c r="B161"/>
      <c r="C161"/>
      <c r="D161"/>
      <c r="E161"/>
      <c r="F161"/>
      <c r="G161"/>
      <c r="I161"/>
      <c r="J161"/>
      <c r="K161"/>
    </row>
    <row r="162" spans="1:11" x14ac:dyDescent="0.2">
      <c r="A162"/>
      <c r="B162"/>
      <c r="C162"/>
      <c r="D162"/>
      <c r="E162"/>
      <c r="F162"/>
      <c r="G162"/>
      <c r="I162"/>
      <c r="J162"/>
      <c r="K162"/>
    </row>
    <row r="163" spans="1:11" x14ac:dyDescent="0.2">
      <c r="A163"/>
      <c r="B163"/>
      <c r="C163"/>
      <c r="D163"/>
      <c r="E163"/>
      <c r="F163"/>
      <c r="G163"/>
      <c r="I163"/>
      <c r="J163"/>
      <c r="K163"/>
    </row>
    <row r="164" spans="1:11" x14ac:dyDescent="0.2">
      <c r="A164"/>
      <c r="B164"/>
      <c r="C164"/>
      <c r="D164"/>
      <c r="E164"/>
      <c r="F164"/>
      <c r="G164"/>
      <c r="I164"/>
      <c r="J164"/>
      <c r="K164"/>
    </row>
    <row r="165" spans="1:11" x14ac:dyDescent="0.2">
      <c r="A165"/>
      <c r="B165"/>
      <c r="C165"/>
      <c r="D165"/>
      <c r="E165"/>
      <c r="F165"/>
      <c r="G165"/>
      <c r="I165"/>
      <c r="J165"/>
      <c r="K165"/>
    </row>
    <row r="166" spans="1:11" x14ac:dyDescent="0.2">
      <c r="A166"/>
      <c r="B166"/>
      <c r="C166"/>
      <c r="D166"/>
      <c r="E166"/>
      <c r="F166"/>
      <c r="G166"/>
      <c r="I166"/>
      <c r="J166"/>
      <c r="K166"/>
    </row>
    <row r="167" spans="1:11" x14ac:dyDescent="0.2">
      <c r="A167"/>
      <c r="B167"/>
      <c r="C167"/>
      <c r="D167"/>
      <c r="E167"/>
      <c r="F167"/>
      <c r="G167"/>
      <c r="I167"/>
      <c r="J167"/>
      <c r="K167"/>
    </row>
    <row r="168" spans="1:11" x14ac:dyDescent="0.2">
      <c r="A168"/>
      <c r="B168"/>
      <c r="C168"/>
      <c r="D168"/>
      <c r="E168"/>
      <c r="F168"/>
      <c r="G168"/>
      <c r="I168"/>
      <c r="J168"/>
      <c r="K168"/>
    </row>
    <row r="169" spans="1:11" x14ac:dyDescent="0.2">
      <c r="A169"/>
      <c r="B169"/>
      <c r="C169"/>
      <c r="D169"/>
      <c r="E169"/>
      <c r="F169"/>
      <c r="G169"/>
      <c r="I169"/>
      <c r="J169"/>
      <c r="K169"/>
    </row>
    <row r="170" spans="1:11" x14ac:dyDescent="0.2">
      <c r="A170"/>
      <c r="B170"/>
      <c r="C170"/>
      <c r="D170"/>
      <c r="E170"/>
      <c r="F170"/>
      <c r="G170"/>
      <c r="I170"/>
      <c r="J170"/>
      <c r="K170"/>
    </row>
    <row r="171" spans="1:11" x14ac:dyDescent="0.2">
      <c r="A171"/>
      <c r="B171"/>
      <c r="C171"/>
      <c r="D171"/>
      <c r="E171"/>
      <c r="F171"/>
      <c r="G171"/>
      <c r="I171"/>
      <c r="J171"/>
      <c r="K171"/>
    </row>
    <row r="172" spans="1:11" x14ac:dyDescent="0.2">
      <c r="A172"/>
      <c r="B172"/>
      <c r="C172"/>
      <c r="D172"/>
      <c r="E172"/>
      <c r="F172"/>
      <c r="G172"/>
      <c r="I172"/>
      <c r="J172"/>
      <c r="K172"/>
    </row>
    <row r="173" spans="1:11" x14ac:dyDescent="0.2">
      <c r="A173"/>
      <c r="B173"/>
      <c r="C173"/>
      <c r="D173"/>
      <c r="E173"/>
      <c r="F173"/>
      <c r="G173"/>
      <c r="I173"/>
      <c r="J173"/>
      <c r="K173"/>
    </row>
    <row r="174" spans="1:11" x14ac:dyDescent="0.2">
      <c r="A174"/>
      <c r="B174"/>
      <c r="C174"/>
      <c r="D174"/>
      <c r="E174"/>
      <c r="F174"/>
      <c r="G174"/>
      <c r="I174"/>
      <c r="J174"/>
      <c r="K174"/>
    </row>
    <row r="175" spans="1:11" x14ac:dyDescent="0.2">
      <c r="A175"/>
      <c r="B175"/>
      <c r="C175"/>
      <c r="D175"/>
      <c r="E175"/>
      <c r="F175"/>
      <c r="G175"/>
      <c r="I175"/>
      <c r="J175"/>
      <c r="K175"/>
    </row>
    <row r="176" spans="1:11" x14ac:dyDescent="0.2">
      <c r="A176"/>
      <c r="B176"/>
      <c r="C176"/>
      <c r="D176"/>
      <c r="E176"/>
      <c r="F176"/>
      <c r="G176"/>
      <c r="I176"/>
      <c r="J176"/>
      <c r="K176"/>
    </row>
    <row r="177" spans="1:11" x14ac:dyDescent="0.2">
      <c r="A177"/>
      <c r="B177"/>
      <c r="C177"/>
      <c r="D177"/>
      <c r="E177"/>
      <c r="F177"/>
      <c r="G177"/>
      <c r="I177"/>
      <c r="J177"/>
      <c r="K177"/>
    </row>
    <row r="178" spans="1:11" x14ac:dyDescent="0.2">
      <c r="A178"/>
      <c r="B178"/>
      <c r="C178"/>
      <c r="D178"/>
      <c r="E178"/>
      <c r="F178"/>
      <c r="G178"/>
      <c r="I178"/>
      <c r="J178"/>
      <c r="K178"/>
    </row>
    <row r="179" spans="1:11" x14ac:dyDescent="0.2">
      <c r="A179"/>
      <c r="B179"/>
      <c r="C179"/>
      <c r="D179"/>
      <c r="E179"/>
      <c r="F179"/>
      <c r="G179"/>
      <c r="I179"/>
      <c r="J179"/>
      <c r="K179"/>
    </row>
    <row r="180" spans="1:11" x14ac:dyDescent="0.2">
      <c r="A180"/>
      <c r="B180"/>
      <c r="C180"/>
      <c r="D180"/>
      <c r="E180"/>
      <c r="F180"/>
      <c r="G180"/>
      <c r="I180"/>
      <c r="J180"/>
      <c r="K180"/>
    </row>
    <row r="181" spans="1:11" x14ac:dyDescent="0.2">
      <c r="A181"/>
      <c r="B181"/>
      <c r="C181"/>
      <c r="D181"/>
      <c r="E181"/>
      <c r="F181"/>
      <c r="G181"/>
      <c r="I181"/>
      <c r="J181"/>
      <c r="K181"/>
    </row>
    <row r="182" spans="1:11" x14ac:dyDescent="0.2">
      <c r="A182"/>
      <c r="B182"/>
      <c r="C182"/>
      <c r="D182"/>
      <c r="E182"/>
      <c r="F182"/>
      <c r="G182"/>
      <c r="I182"/>
      <c r="J182"/>
      <c r="K182"/>
    </row>
    <row r="183" spans="1:11" x14ac:dyDescent="0.2">
      <c r="A183"/>
      <c r="B183"/>
      <c r="C183"/>
      <c r="D183"/>
      <c r="E183"/>
      <c r="F183"/>
      <c r="G183"/>
      <c r="I183"/>
      <c r="J183"/>
      <c r="K183"/>
    </row>
    <row r="184" spans="1:11" x14ac:dyDescent="0.2">
      <c r="A184"/>
      <c r="B184"/>
      <c r="C184"/>
      <c r="D184"/>
      <c r="E184"/>
      <c r="F184"/>
      <c r="G184"/>
      <c r="I184"/>
      <c r="J184"/>
      <c r="K184"/>
    </row>
    <row r="185" spans="1:11" x14ac:dyDescent="0.2">
      <c r="A185"/>
      <c r="B185"/>
      <c r="C185"/>
      <c r="D185"/>
      <c r="E185"/>
      <c r="F185"/>
      <c r="G185"/>
      <c r="I185"/>
      <c r="J185"/>
      <c r="K185"/>
    </row>
    <row r="186" spans="1:11" x14ac:dyDescent="0.2">
      <c r="A186"/>
      <c r="B186"/>
      <c r="C186"/>
      <c r="D186"/>
      <c r="E186"/>
      <c r="F186"/>
      <c r="G186"/>
      <c r="I186"/>
      <c r="J186"/>
      <c r="K186"/>
    </row>
    <row r="187" spans="1:11" x14ac:dyDescent="0.2">
      <c r="A187"/>
      <c r="B187"/>
      <c r="C187"/>
      <c r="D187"/>
      <c r="E187"/>
      <c r="F187"/>
      <c r="G187"/>
      <c r="I187"/>
      <c r="J187"/>
      <c r="K187"/>
    </row>
    <row r="188" spans="1:11" x14ac:dyDescent="0.2">
      <c r="A188"/>
      <c r="B188"/>
      <c r="C188"/>
      <c r="D188"/>
      <c r="E188"/>
      <c r="F188"/>
      <c r="G188"/>
      <c r="I188"/>
      <c r="J188"/>
      <c r="K188"/>
    </row>
    <row r="189" spans="1:11" x14ac:dyDescent="0.2">
      <c r="A189"/>
      <c r="B189"/>
      <c r="C189"/>
      <c r="D189"/>
      <c r="E189"/>
      <c r="F189"/>
      <c r="G189"/>
      <c r="I189"/>
      <c r="J189"/>
      <c r="K189"/>
    </row>
    <row r="190" spans="1:11" x14ac:dyDescent="0.2">
      <c r="A190"/>
      <c r="B190"/>
      <c r="C190"/>
      <c r="D190"/>
      <c r="E190"/>
      <c r="F190"/>
      <c r="G190"/>
      <c r="I190"/>
      <c r="J190"/>
      <c r="K190"/>
    </row>
    <row r="191" spans="1:11" x14ac:dyDescent="0.2">
      <c r="A191"/>
      <c r="B191"/>
      <c r="C191"/>
      <c r="D191"/>
      <c r="E191"/>
      <c r="F191"/>
      <c r="G191"/>
      <c r="I191"/>
      <c r="J191"/>
      <c r="K191"/>
    </row>
    <row r="192" spans="1:11" x14ac:dyDescent="0.2">
      <c r="A192"/>
      <c r="B192"/>
      <c r="C192"/>
      <c r="D192"/>
      <c r="E192"/>
      <c r="F192"/>
      <c r="G192"/>
      <c r="I192"/>
      <c r="J192"/>
      <c r="K192"/>
    </row>
    <row r="193" spans="1:11" x14ac:dyDescent="0.2">
      <c r="A193"/>
      <c r="B193"/>
      <c r="C193"/>
      <c r="D193"/>
      <c r="E193"/>
      <c r="F193"/>
      <c r="G193"/>
      <c r="I193"/>
      <c r="J193"/>
      <c r="K193"/>
    </row>
    <row r="194" spans="1:11" x14ac:dyDescent="0.2">
      <c r="A194"/>
      <c r="B194"/>
      <c r="C194"/>
      <c r="D194"/>
      <c r="E194"/>
      <c r="F194"/>
      <c r="G194"/>
      <c r="I194"/>
      <c r="J194"/>
      <c r="K194"/>
    </row>
    <row r="195" spans="1:11" x14ac:dyDescent="0.2">
      <c r="A195"/>
      <c r="B195"/>
      <c r="C195"/>
      <c r="D195"/>
      <c r="E195"/>
      <c r="F195"/>
      <c r="G195"/>
      <c r="I195"/>
      <c r="J195"/>
      <c r="K195"/>
    </row>
    <row r="196" spans="1:11" x14ac:dyDescent="0.2">
      <c r="A196"/>
      <c r="B196"/>
      <c r="C196"/>
      <c r="D196"/>
      <c r="E196"/>
      <c r="F196"/>
      <c r="G196"/>
      <c r="I196"/>
      <c r="J196"/>
      <c r="K196"/>
    </row>
    <row r="197" spans="1:11" x14ac:dyDescent="0.2">
      <c r="A197"/>
      <c r="B197"/>
      <c r="C197"/>
      <c r="D197"/>
      <c r="E197"/>
      <c r="F197"/>
      <c r="G197"/>
      <c r="I197"/>
      <c r="J197"/>
      <c r="K197"/>
    </row>
    <row r="198" spans="1:11" x14ac:dyDescent="0.2">
      <c r="A198"/>
      <c r="B198"/>
      <c r="C198"/>
      <c r="D198"/>
      <c r="E198"/>
      <c r="F198"/>
      <c r="G198"/>
      <c r="I198"/>
      <c r="J198"/>
      <c r="K198"/>
    </row>
    <row r="199" spans="1:11" x14ac:dyDescent="0.2">
      <c r="A199"/>
      <c r="B199"/>
      <c r="C199"/>
      <c r="D199"/>
      <c r="E199"/>
      <c r="F199"/>
      <c r="G199"/>
      <c r="I199"/>
      <c r="J199"/>
      <c r="K199"/>
    </row>
    <row r="200" spans="1:11" x14ac:dyDescent="0.2">
      <c r="A200"/>
      <c r="B200"/>
      <c r="C200"/>
      <c r="D200"/>
      <c r="E200"/>
      <c r="F200"/>
      <c r="G200"/>
      <c r="I200"/>
      <c r="J200"/>
      <c r="K200"/>
    </row>
    <row r="201" spans="1:11" x14ac:dyDescent="0.2">
      <c r="A201"/>
      <c r="B201"/>
      <c r="C201"/>
      <c r="D201"/>
      <c r="E201"/>
      <c r="F201"/>
      <c r="G201"/>
      <c r="I201"/>
      <c r="J201"/>
      <c r="K201"/>
    </row>
    <row r="202" spans="1:11" x14ac:dyDescent="0.2">
      <c r="A202"/>
      <c r="B202"/>
      <c r="C202"/>
      <c r="D202"/>
      <c r="E202"/>
      <c r="F202"/>
      <c r="G202"/>
      <c r="I202"/>
      <c r="J202"/>
      <c r="K202"/>
    </row>
    <row r="203" spans="1:11" x14ac:dyDescent="0.2">
      <c r="A203"/>
      <c r="B203"/>
      <c r="C203"/>
      <c r="D203"/>
      <c r="E203"/>
      <c r="F203"/>
      <c r="G203"/>
      <c r="I203"/>
      <c r="J203"/>
      <c r="K203"/>
    </row>
    <row r="204" spans="1:11" x14ac:dyDescent="0.2">
      <c r="A204"/>
      <c r="B204"/>
      <c r="C204"/>
      <c r="D204"/>
      <c r="E204"/>
      <c r="F204"/>
      <c r="G204"/>
      <c r="I204"/>
      <c r="J204"/>
      <c r="K204"/>
    </row>
    <row r="205" spans="1:11" x14ac:dyDescent="0.2">
      <c r="A205"/>
      <c r="B205"/>
      <c r="C205"/>
      <c r="D205"/>
      <c r="E205"/>
      <c r="F205"/>
      <c r="G205"/>
      <c r="I205"/>
      <c r="J205"/>
      <c r="K205"/>
    </row>
    <row r="206" spans="1:11" x14ac:dyDescent="0.2">
      <c r="A206"/>
      <c r="B206"/>
      <c r="C206"/>
      <c r="D206"/>
      <c r="E206"/>
      <c r="F206"/>
      <c r="G206"/>
      <c r="I206"/>
      <c r="J206"/>
      <c r="K206"/>
    </row>
    <row r="207" spans="1:11" x14ac:dyDescent="0.2">
      <c r="A207"/>
      <c r="B207"/>
      <c r="C207"/>
      <c r="D207"/>
      <c r="E207"/>
      <c r="F207"/>
      <c r="G207"/>
      <c r="I207"/>
      <c r="J207"/>
      <c r="K207"/>
    </row>
    <row r="208" spans="1:11" x14ac:dyDescent="0.2">
      <c r="A208"/>
      <c r="B208"/>
      <c r="C208"/>
      <c r="D208"/>
      <c r="E208"/>
      <c r="F208"/>
      <c r="G208"/>
      <c r="I208"/>
      <c r="J208"/>
      <c r="K208"/>
    </row>
    <row r="209" spans="1:11" x14ac:dyDescent="0.2">
      <c r="A209"/>
      <c r="B209"/>
      <c r="C209"/>
      <c r="D209"/>
      <c r="E209"/>
      <c r="F209"/>
      <c r="G209"/>
      <c r="I209"/>
      <c r="J209"/>
      <c r="K209"/>
    </row>
    <row r="210" spans="1:11" x14ac:dyDescent="0.2">
      <c r="A210"/>
      <c r="B210"/>
      <c r="C210"/>
      <c r="D210"/>
      <c r="E210"/>
      <c r="F210"/>
      <c r="G210"/>
      <c r="I210"/>
      <c r="J210"/>
      <c r="K210"/>
    </row>
    <row r="211" spans="1:11" x14ac:dyDescent="0.2">
      <c r="A211"/>
      <c r="B211"/>
      <c r="C211"/>
      <c r="D211"/>
      <c r="E211"/>
      <c r="F211"/>
      <c r="G211"/>
      <c r="I211"/>
      <c r="J211"/>
      <c r="K211"/>
    </row>
    <row r="212" spans="1:11" x14ac:dyDescent="0.2">
      <c r="A212"/>
      <c r="B212"/>
      <c r="C212"/>
      <c r="D212"/>
      <c r="E212"/>
      <c r="F212"/>
      <c r="G212"/>
      <c r="I212"/>
      <c r="J212"/>
      <c r="K212"/>
    </row>
    <row r="213" spans="1:11" x14ac:dyDescent="0.2">
      <c r="A213"/>
      <c r="B213"/>
      <c r="C213"/>
      <c r="D213"/>
      <c r="E213"/>
      <c r="F213"/>
      <c r="G213"/>
      <c r="I213"/>
      <c r="J213"/>
      <c r="K213"/>
    </row>
    <row r="214" spans="1:11" x14ac:dyDescent="0.2">
      <c r="A214"/>
      <c r="B214"/>
      <c r="C214"/>
      <c r="D214"/>
      <c r="E214"/>
      <c r="F214"/>
      <c r="G214"/>
      <c r="I214"/>
      <c r="J214"/>
      <c r="K214"/>
    </row>
    <row r="215" spans="1:11" x14ac:dyDescent="0.2">
      <c r="A215"/>
      <c r="B215"/>
      <c r="C215"/>
      <c r="D215"/>
      <c r="E215"/>
      <c r="F215"/>
      <c r="G215"/>
      <c r="I215"/>
      <c r="J215"/>
      <c r="K215"/>
    </row>
    <row r="216" spans="1:11" x14ac:dyDescent="0.2">
      <c r="A216"/>
      <c r="B216"/>
      <c r="C216"/>
      <c r="D216"/>
      <c r="E216"/>
      <c r="F216"/>
      <c r="G216"/>
      <c r="I216"/>
      <c r="J216"/>
      <c r="K216"/>
    </row>
    <row r="217" spans="1:11" x14ac:dyDescent="0.2">
      <c r="A217"/>
      <c r="B217"/>
      <c r="C217"/>
      <c r="D217"/>
      <c r="E217"/>
      <c r="F217"/>
      <c r="G217"/>
      <c r="I217"/>
      <c r="J217"/>
      <c r="K217"/>
    </row>
    <row r="218" spans="1:11" x14ac:dyDescent="0.2">
      <c r="A218"/>
      <c r="B218"/>
      <c r="C218"/>
      <c r="D218"/>
      <c r="E218"/>
      <c r="F218"/>
      <c r="G218"/>
      <c r="I218"/>
      <c r="J218"/>
      <c r="K218"/>
    </row>
    <row r="219" spans="1:11" x14ac:dyDescent="0.2">
      <c r="A219"/>
      <c r="B219"/>
      <c r="C219"/>
      <c r="D219"/>
      <c r="E219"/>
      <c r="F219"/>
      <c r="G219"/>
      <c r="I219"/>
      <c r="J219"/>
      <c r="K219"/>
    </row>
    <row r="220" spans="1:11" x14ac:dyDescent="0.2">
      <c r="A220"/>
      <c r="B220"/>
      <c r="C220"/>
      <c r="D220"/>
      <c r="E220"/>
      <c r="F220"/>
      <c r="G220"/>
      <c r="I220"/>
      <c r="J220"/>
      <c r="K220"/>
    </row>
    <row r="221" spans="1:11" x14ac:dyDescent="0.2">
      <c r="A221"/>
      <c r="B221"/>
      <c r="C221"/>
      <c r="D221"/>
      <c r="E221"/>
      <c r="F221"/>
      <c r="G221"/>
      <c r="I221"/>
      <c r="J221"/>
      <c r="K221"/>
    </row>
    <row r="222" spans="1:11" x14ac:dyDescent="0.2">
      <c r="A222"/>
      <c r="B222"/>
      <c r="C222"/>
      <c r="D222"/>
      <c r="E222"/>
      <c r="F222"/>
      <c r="G222"/>
      <c r="I222"/>
      <c r="J222"/>
      <c r="K222"/>
    </row>
    <row r="223" spans="1:11" x14ac:dyDescent="0.2">
      <c r="A223"/>
      <c r="B223"/>
      <c r="C223"/>
      <c r="D223"/>
      <c r="E223"/>
      <c r="F223"/>
      <c r="G223"/>
      <c r="I223"/>
      <c r="J223"/>
      <c r="K223"/>
    </row>
    <row r="224" spans="1:11" x14ac:dyDescent="0.2">
      <c r="A224"/>
      <c r="B224"/>
      <c r="C224"/>
      <c r="D224"/>
      <c r="E224"/>
      <c r="F224"/>
      <c r="G224"/>
      <c r="I224"/>
      <c r="J224"/>
      <c r="K224"/>
    </row>
    <row r="225" spans="1:11" x14ac:dyDescent="0.2">
      <c r="A225"/>
      <c r="B225"/>
      <c r="C225"/>
      <c r="D225"/>
      <c r="E225"/>
      <c r="F225"/>
      <c r="G225"/>
      <c r="I225"/>
      <c r="J225"/>
      <c r="K225"/>
    </row>
    <row r="226" spans="1:11" x14ac:dyDescent="0.2">
      <c r="A226"/>
      <c r="B226"/>
      <c r="C226"/>
      <c r="D226"/>
      <c r="E226"/>
      <c r="F226"/>
      <c r="G226"/>
      <c r="I226"/>
      <c r="J226"/>
      <c r="K226"/>
    </row>
    <row r="227" spans="1:11" x14ac:dyDescent="0.2">
      <c r="A227"/>
      <c r="B227"/>
      <c r="C227"/>
      <c r="D227"/>
      <c r="E227"/>
      <c r="F227"/>
      <c r="G227"/>
      <c r="I227"/>
      <c r="J227"/>
      <c r="K227"/>
    </row>
    <row r="228" spans="1:11" x14ac:dyDescent="0.2">
      <c r="A228"/>
      <c r="B228"/>
      <c r="C228"/>
      <c r="D228"/>
      <c r="E228"/>
      <c r="F228"/>
      <c r="G228"/>
      <c r="I228"/>
      <c r="J228"/>
      <c r="K228"/>
    </row>
    <row r="229" spans="1:11" x14ac:dyDescent="0.2">
      <c r="A229"/>
      <c r="B229"/>
      <c r="C229"/>
      <c r="D229"/>
      <c r="E229"/>
      <c r="F229"/>
      <c r="G229"/>
      <c r="I229"/>
      <c r="J229"/>
      <c r="K229"/>
    </row>
    <row r="230" spans="1:11" x14ac:dyDescent="0.2">
      <c r="A230"/>
      <c r="B230"/>
      <c r="C230"/>
      <c r="D230"/>
      <c r="E230"/>
      <c r="F230"/>
      <c r="G230"/>
      <c r="I230"/>
      <c r="J230"/>
      <c r="K230"/>
    </row>
    <row r="231" spans="1:11" x14ac:dyDescent="0.2">
      <c r="A231"/>
      <c r="B231"/>
      <c r="C231"/>
      <c r="D231"/>
      <c r="E231"/>
      <c r="F231"/>
      <c r="G231"/>
      <c r="I231"/>
      <c r="J231"/>
      <c r="K231"/>
    </row>
    <row r="232" spans="1:11" x14ac:dyDescent="0.2">
      <c r="A232"/>
      <c r="B232"/>
      <c r="C232"/>
      <c r="D232"/>
      <c r="E232"/>
      <c r="F232"/>
      <c r="G232"/>
      <c r="I232"/>
      <c r="J232"/>
      <c r="K232"/>
    </row>
    <row r="233" spans="1:11" x14ac:dyDescent="0.2">
      <c r="A233"/>
      <c r="B233"/>
      <c r="C233"/>
      <c r="D233"/>
      <c r="E233"/>
      <c r="F233"/>
      <c r="G233"/>
      <c r="I233"/>
      <c r="J233"/>
      <c r="K233"/>
    </row>
    <row r="234" spans="1:11" x14ac:dyDescent="0.2">
      <c r="A234"/>
      <c r="B234"/>
      <c r="C234"/>
      <c r="D234"/>
      <c r="E234"/>
      <c r="F234"/>
      <c r="G234"/>
      <c r="I234"/>
      <c r="J234"/>
      <c r="K234"/>
    </row>
    <row r="235" spans="1:11" x14ac:dyDescent="0.2">
      <c r="A235"/>
      <c r="B235"/>
      <c r="C235"/>
      <c r="D235"/>
      <c r="E235"/>
      <c r="F235"/>
      <c r="G235"/>
      <c r="I235"/>
      <c r="J235"/>
      <c r="K235"/>
    </row>
    <row r="236" spans="1:11" x14ac:dyDescent="0.2">
      <c r="A236"/>
      <c r="B236"/>
      <c r="C236"/>
      <c r="D236"/>
      <c r="E236"/>
      <c r="F236"/>
      <c r="G236"/>
      <c r="I236"/>
      <c r="J236"/>
      <c r="K236"/>
    </row>
    <row r="237" spans="1:11" x14ac:dyDescent="0.2">
      <c r="A237"/>
      <c r="B237"/>
      <c r="C237"/>
      <c r="D237"/>
      <c r="E237"/>
      <c r="F237"/>
      <c r="G237"/>
      <c r="I237"/>
      <c r="J237"/>
      <c r="K237"/>
    </row>
    <row r="238" spans="1:11" x14ac:dyDescent="0.2">
      <c r="A238"/>
      <c r="B238"/>
      <c r="C238"/>
      <c r="D238"/>
      <c r="E238"/>
      <c r="F238"/>
      <c r="G238"/>
      <c r="I238"/>
      <c r="J238"/>
      <c r="K238"/>
    </row>
    <row r="239" spans="1:11" x14ac:dyDescent="0.2">
      <c r="A239"/>
      <c r="B239"/>
      <c r="C239"/>
      <c r="D239"/>
      <c r="E239"/>
      <c r="F239"/>
      <c r="G239"/>
      <c r="I239"/>
      <c r="J239"/>
      <c r="K239"/>
    </row>
    <row r="240" spans="1:11" x14ac:dyDescent="0.2">
      <c r="A240"/>
      <c r="B240"/>
      <c r="C240"/>
      <c r="D240"/>
      <c r="E240"/>
      <c r="F240"/>
      <c r="G240"/>
      <c r="I240"/>
      <c r="J240"/>
      <c r="K240"/>
    </row>
    <row r="241" spans="1:11" x14ac:dyDescent="0.2">
      <c r="A241"/>
      <c r="B241"/>
      <c r="C241"/>
      <c r="D241"/>
      <c r="E241"/>
      <c r="F241"/>
      <c r="G241"/>
      <c r="I241"/>
      <c r="J241"/>
      <c r="K241"/>
    </row>
    <row r="242" spans="1:11" x14ac:dyDescent="0.2">
      <c r="A242"/>
      <c r="B242"/>
      <c r="C242"/>
      <c r="D242"/>
      <c r="E242"/>
      <c r="F242"/>
      <c r="G242"/>
      <c r="I242"/>
      <c r="J242"/>
      <c r="K242"/>
    </row>
    <row r="243" spans="1:11" x14ac:dyDescent="0.2">
      <c r="A243"/>
      <c r="B243"/>
      <c r="C243"/>
      <c r="D243"/>
      <c r="E243"/>
      <c r="F243"/>
      <c r="G243"/>
      <c r="I243"/>
      <c r="J243"/>
      <c r="K243"/>
    </row>
    <row r="244" spans="1:11" x14ac:dyDescent="0.2">
      <c r="A244"/>
      <c r="B244"/>
      <c r="C244"/>
      <c r="D244"/>
      <c r="E244"/>
      <c r="F244"/>
      <c r="G244"/>
      <c r="I244"/>
      <c r="J244"/>
      <c r="K244"/>
    </row>
    <row r="245" spans="1:11" x14ac:dyDescent="0.2">
      <c r="A245"/>
      <c r="B245"/>
      <c r="C245"/>
      <c r="D245"/>
      <c r="E245"/>
      <c r="F245"/>
      <c r="G245"/>
      <c r="I245"/>
      <c r="J245"/>
      <c r="K245"/>
    </row>
    <row r="246" spans="1:11" x14ac:dyDescent="0.2">
      <c r="A246"/>
      <c r="B246"/>
      <c r="C246"/>
      <c r="D246"/>
      <c r="E246"/>
      <c r="F246"/>
      <c r="G246"/>
      <c r="I246"/>
      <c r="J246"/>
      <c r="K246"/>
    </row>
    <row r="247" spans="1:11" x14ac:dyDescent="0.2">
      <c r="A247"/>
      <c r="B247"/>
      <c r="C247"/>
      <c r="D247"/>
      <c r="E247"/>
      <c r="F247"/>
      <c r="G247"/>
      <c r="I247"/>
      <c r="J247"/>
      <c r="K247"/>
    </row>
    <row r="248" spans="1:11" x14ac:dyDescent="0.2">
      <c r="A248"/>
      <c r="B248"/>
      <c r="C248"/>
      <c r="D248"/>
      <c r="E248"/>
      <c r="F248"/>
      <c r="G248"/>
      <c r="I248"/>
      <c r="J248"/>
      <c r="K248"/>
    </row>
    <row r="249" spans="1:11" x14ac:dyDescent="0.2">
      <c r="A249"/>
      <c r="B249"/>
      <c r="C249"/>
      <c r="D249"/>
      <c r="E249"/>
      <c r="F249"/>
      <c r="G249"/>
      <c r="I249"/>
      <c r="J249"/>
      <c r="K249"/>
    </row>
    <row r="250" spans="1:11" x14ac:dyDescent="0.2">
      <c r="A250"/>
      <c r="B250"/>
      <c r="C250"/>
      <c r="D250"/>
      <c r="E250"/>
      <c r="F250"/>
      <c r="G250"/>
      <c r="I250"/>
      <c r="J250"/>
      <c r="K250"/>
    </row>
    <row r="251" spans="1:11" x14ac:dyDescent="0.2">
      <c r="A251"/>
      <c r="B251"/>
      <c r="C251"/>
      <c r="D251"/>
      <c r="E251"/>
      <c r="F251"/>
      <c r="G251"/>
      <c r="I251"/>
      <c r="J251"/>
      <c r="K251"/>
    </row>
    <row r="252" spans="1:11" x14ac:dyDescent="0.2">
      <c r="A252"/>
      <c r="B252"/>
      <c r="C252"/>
      <c r="D252"/>
      <c r="E252"/>
      <c r="F252"/>
      <c r="G252"/>
      <c r="I252"/>
      <c r="J252"/>
      <c r="K252"/>
    </row>
    <row r="253" spans="1:11" x14ac:dyDescent="0.2">
      <c r="A253"/>
      <c r="B253"/>
      <c r="C253"/>
      <c r="D253"/>
      <c r="E253"/>
      <c r="F253"/>
      <c r="G253"/>
      <c r="I253"/>
      <c r="J253"/>
      <c r="K253"/>
    </row>
    <row r="254" spans="1:11" x14ac:dyDescent="0.2">
      <c r="A254"/>
      <c r="B254"/>
      <c r="C254"/>
      <c r="D254"/>
      <c r="E254"/>
      <c r="F254"/>
      <c r="G254"/>
      <c r="I254"/>
      <c r="J254"/>
      <c r="K254"/>
    </row>
    <row r="255" spans="1:11" x14ac:dyDescent="0.2">
      <c r="A255"/>
      <c r="B255"/>
      <c r="C255"/>
      <c r="D255"/>
      <c r="E255"/>
      <c r="F255"/>
      <c r="G255"/>
      <c r="I255"/>
      <c r="J255"/>
      <c r="K255"/>
    </row>
    <row r="256" spans="1:11" x14ac:dyDescent="0.2">
      <c r="A256"/>
      <c r="B256"/>
      <c r="C256"/>
      <c r="D256"/>
      <c r="E256"/>
      <c r="F256"/>
      <c r="G256"/>
      <c r="I256"/>
      <c r="J256"/>
      <c r="K256"/>
    </row>
    <row r="257" spans="1:11" x14ac:dyDescent="0.2">
      <c r="A257"/>
      <c r="B257"/>
      <c r="C257"/>
      <c r="D257"/>
      <c r="E257"/>
      <c r="F257"/>
      <c r="G257"/>
      <c r="I257"/>
      <c r="J257"/>
      <c r="K257"/>
    </row>
    <row r="258" spans="1:11" x14ac:dyDescent="0.2">
      <c r="A258"/>
      <c r="B258"/>
      <c r="C258"/>
      <c r="D258"/>
      <c r="E258"/>
      <c r="F258"/>
      <c r="G258"/>
      <c r="I258"/>
      <c r="J258"/>
      <c r="K258"/>
    </row>
    <row r="259" spans="1:11" x14ac:dyDescent="0.2">
      <c r="A259"/>
      <c r="B259"/>
      <c r="C259"/>
      <c r="D259"/>
      <c r="E259"/>
      <c r="F259"/>
      <c r="G259"/>
      <c r="I259"/>
      <c r="J259"/>
      <c r="K259"/>
    </row>
    <row r="260" spans="1:11" x14ac:dyDescent="0.2">
      <c r="A260"/>
      <c r="B260"/>
      <c r="C260"/>
      <c r="D260"/>
      <c r="E260"/>
      <c r="F260"/>
      <c r="G260"/>
      <c r="I260"/>
      <c r="J260"/>
      <c r="K260"/>
    </row>
    <row r="261" spans="1:11" x14ac:dyDescent="0.2">
      <c r="A261"/>
      <c r="B261"/>
      <c r="C261"/>
      <c r="D261"/>
      <c r="E261"/>
      <c r="F261"/>
      <c r="G261"/>
      <c r="I261"/>
      <c r="J261"/>
      <c r="K261"/>
    </row>
    <row r="262" spans="1:11" x14ac:dyDescent="0.2">
      <c r="A262"/>
      <c r="B262"/>
      <c r="C262"/>
      <c r="D262"/>
      <c r="E262"/>
      <c r="F262"/>
      <c r="G262"/>
      <c r="I262"/>
      <c r="J262"/>
      <c r="K262"/>
    </row>
    <row r="263" spans="1:11" x14ac:dyDescent="0.2">
      <c r="A263"/>
      <c r="B263"/>
      <c r="C263"/>
      <c r="D263"/>
      <c r="E263"/>
      <c r="F263"/>
      <c r="G263"/>
      <c r="I263"/>
      <c r="J263"/>
      <c r="K263"/>
    </row>
    <row r="264" spans="1:11" x14ac:dyDescent="0.2">
      <c r="A264"/>
      <c r="B264"/>
      <c r="C264"/>
      <c r="D264"/>
      <c r="E264"/>
      <c r="F264"/>
      <c r="G264"/>
      <c r="I264"/>
      <c r="J264"/>
      <c r="K264"/>
    </row>
    <row r="265" spans="1:11" x14ac:dyDescent="0.2">
      <c r="A265"/>
      <c r="B265"/>
      <c r="C265"/>
      <c r="D265"/>
      <c r="E265"/>
      <c r="F265"/>
      <c r="G265"/>
      <c r="I265"/>
      <c r="J265"/>
      <c r="K265"/>
    </row>
    <row r="266" spans="1:11" x14ac:dyDescent="0.2">
      <c r="A266"/>
      <c r="B266"/>
      <c r="C266"/>
      <c r="D266"/>
      <c r="E266"/>
      <c r="F266"/>
      <c r="G266"/>
      <c r="I266"/>
      <c r="J266"/>
      <c r="K266"/>
    </row>
    <row r="267" spans="1:11" x14ac:dyDescent="0.2">
      <c r="A267"/>
      <c r="B267"/>
      <c r="C267"/>
      <c r="D267"/>
      <c r="E267"/>
      <c r="F267"/>
      <c r="G267"/>
      <c r="I267"/>
      <c r="J267"/>
      <c r="K267"/>
    </row>
    <row r="268" spans="1:11" x14ac:dyDescent="0.2">
      <c r="A268"/>
      <c r="B268"/>
      <c r="C268"/>
      <c r="D268"/>
      <c r="E268"/>
      <c r="F268"/>
      <c r="G268"/>
      <c r="I268"/>
      <c r="J268"/>
      <c r="K268"/>
    </row>
    <row r="269" spans="1:11" x14ac:dyDescent="0.2">
      <c r="A269"/>
      <c r="B269"/>
      <c r="C269"/>
      <c r="D269"/>
      <c r="E269"/>
      <c r="F269"/>
      <c r="G269"/>
      <c r="I269"/>
      <c r="J269"/>
      <c r="K269"/>
    </row>
    <row r="270" spans="1:11" x14ac:dyDescent="0.2">
      <c r="A270"/>
      <c r="B270"/>
      <c r="C270"/>
      <c r="D270"/>
      <c r="E270"/>
      <c r="F270"/>
      <c r="G270"/>
      <c r="I270"/>
      <c r="J270"/>
      <c r="K270"/>
    </row>
    <row r="271" spans="1:11" x14ac:dyDescent="0.2">
      <c r="A271"/>
      <c r="B271"/>
      <c r="C271"/>
      <c r="D271"/>
      <c r="E271"/>
      <c r="F271"/>
      <c r="G271"/>
      <c r="I271"/>
      <c r="J271"/>
      <c r="K271"/>
    </row>
    <row r="272" spans="1:11" x14ac:dyDescent="0.2">
      <c r="A272"/>
      <c r="B272"/>
      <c r="C272"/>
      <c r="D272"/>
      <c r="E272"/>
      <c r="F272"/>
      <c r="G272"/>
      <c r="I272"/>
      <c r="J272"/>
      <c r="K272"/>
    </row>
    <row r="273" spans="1:11" x14ac:dyDescent="0.2">
      <c r="A273"/>
      <c r="B273"/>
      <c r="C273"/>
      <c r="D273"/>
      <c r="E273"/>
      <c r="F273"/>
      <c r="G273"/>
      <c r="I273"/>
      <c r="J273"/>
      <c r="K273"/>
    </row>
    <row r="274" spans="1:11" x14ac:dyDescent="0.2">
      <c r="A274"/>
      <c r="B274"/>
      <c r="C274"/>
      <c r="D274"/>
      <c r="E274"/>
      <c r="F274"/>
      <c r="G274"/>
      <c r="I274"/>
      <c r="J274"/>
      <c r="K274"/>
    </row>
    <row r="275" spans="1:11" x14ac:dyDescent="0.2">
      <c r="A275"/>
      <c r="B275"/>
      <c r="C275"/>
      <c r="D275"/>
      <c r="E275"/>
      <c r="F275"/>
      <c r="G275"/>
      <c r="I275"/>
      <c r="J275"/>
      <c r="K275"/>
    </row>
    <row r="276" spans="1:11" x14ac:dyDescent="0.2">
      <c r="A276"/>
      <c r="B276"/>
      <c r="C276"/>
      <c r="D276"/>
      <c r="E276"/>
      <c r="F276"/>
      <c r="G276"/>
      <c r="I276"/>
      <c r="J276"/>
      <c r="K276"/>
    </row>
    <row r="277" spans="1:11" x14ac:dyDescent="0.2">
      <c r="A277"/>
      <c r="B277"/>
      <c r="C277"/>
      <c r="D277"/>
      <c r="E277"/>
      <c r="F277"/>
      <c r="G277"/>
      <c r="I277"/>
      <c r="J277"/>
      <c r="K277"/>
    </row>
    <row r="278" spans="1:11" x14ac:dyDescent="0.2">
      <c r="A278"/>
      <c r="B278"/>
      <c r="C278"/>
      <c r="D278"/>
      <c r="E278"/>
      <c r="F278"/>
      <c r="G278"/>
      <c r="I278"/>
      <c r="J278"/>
      <c r="K278"/>
    </row>
    <row r="279" spans="1:11" x14ac:dyDescent="0.2">
      <c r="A279"/>
      <c r="B279"/>
      <c r="C279"/>
      <c r="D279"/>
      <c r="E279"/>
      <c r="F279"/>
      <c r="G279"/>
      <c r="I279"/>
      <c r="J279"/>
      <c r="K279"/>
    </row>
    <row r="280" spans="1:11" x14ac:dyDescent="0.2">
      <c r="A280"/>
      <c r="B280"/>
      <c r="C280"/>
      <c r="D280"/>
      <c r="E280"/>
      <c r="F280"/>
      <c r="G280"/>
      <c r="I280"/>
      <c r="J280"/>
      <c r="K280"/>
    </row>
    <row r="281" spans="1:11" x14ac:dyDescent="0.2">
      <c r="A281"/>
      <c r="B281"/>
      <c r="C281"/>
      <c r="D281"/>
      <c r="E281"/>
      <c r="F281"/>
      <c r="G281"/>
      <c r="I281"/>
      <c r="J281"/>
      <c r="K281"/>
    </row>
    <row r="282" spans="1:11" x14ac:dyDescent="0.2">
      <c r="A282"/>
      <c r="B282"/>
      <c r="C282"/>
      <c r="D282"/>
      <c r="E282"/>
      <c r="F282"/>
      <c r="G282"/>
      <c r="I282"/>
      <c r="J282"/>
      <c r="K282"/>
    </row>
    <row r="283" spans="1:11" x14ac:dyDescent="0.2">
      <c r="A283"/>
      <c r="B283"/>
      <c r="C283"/>
      <c r="D283"/>
      <c r="E283"/>
      <c r="F283"/>
      <c r="G283"/>
      <c r="I283"/>
      <c r="J283"/>
      <c r="K283"/>
    </row>
    <row r="284" spans="1:11" x14ac:dyDescent="0.2">
      <c r="A284"/>
      <c r="B284"/>
      <c r="C284"/>
      <c r="D284"/>
      <c r="E284"/>
      <c r="F284"/>
      <c r="G284"/>
      <c r="I284"/>
      <c r="J284"/>
      <c r="K284"/>
    </row>
    <row r="285" spans="1:11" x14ac:dyDescent="0.2">
      <c r="A285"/>
      <c r="B285"/>
      <c r="C285"/>
      <c r="D285"/>
      <c r="E285"/>
      <c r="F285"/>
      <c r="G285"/>
      <c r="I285"/>
      <c r="J285"/>
      <c r="K285"/>
    </row>
    <row r="286" spans="1:11" x14ac:dyDescent="0.2">
      <c r="A286"/>
      <c r="B286"/>
      <c r="C286"/>
      <c r="D286"/>
      <c r="E286"/>
      <c r="F286"/>
      <c r="G286"/>
      <c r="I286"/>
      <c r="J286"/>
      <c r="K286"/>
    </row>
    <row r="287" spans="1:11" x14ac:dyDescent="0.2">
      <c r="A287"/>
      <c r="B287"/>
      <c r="C287"/>
      <c r="D287"/>
      <c r="E287"/>
      <c r="F287"/>
      <c r="G287"/>
      <c r="I287"/>
      <c r="J287"/>
      <c r="K287"/>
    </row>
    <row r="288" spans="1:11" x14ac:dyDescent="0.2">
      <c r="A288"/>
      <c r="B288"/>
      <c r="C288"/>
      <c r="D288"/>
      <c r="E288"/>
      <c r="F288"/>
      <c r="G288"/>
      <c r="I288"/>
      <c r="J288"/>
      <c r="K288"/>
    </row>
    <row r="289" spans="1:11" x14ac:dyDescent="0.2">
      <c r="A289"/>
      <c r="B289"/>
      <c r="C289"/>
      <c r="D289"/>
      <c r="E289"/>
      <c r="F289"/>
      <c r="G289"/>
      <c r="I289"/>
      <c r="J289"/>
      <c r="K289"/>
    </row>
    <row r="290" spans="1:11" x14ac:dyDescent="0.2">
      <c r="A290"/>
      <c r="B290"/>
      <c r="C290"/>
      <c r="D290"/>
      <c r="E290"/>
      <c r="F290"/>
      <c r="G290"/>
      <c r="I290"/>
      <c r="J290"/>
      <c r="K290"/>
    </row>
    <row r="291" spans="1:11" x14ac:dyDescent="0.2">
      <c r="A291"/>
      <c r="B291"/>
      <c r="C291"/>
      <c r="D291"/>
      <c r="E291"/>
      <c r="F291"/>
      <c r="G291"/>
      <c r="I291"/>
      <c r="J291"/>
      <c r="K291"/>
    </row>
    <row r="292" spans="1:11" x14ac:dyDescent="0.2">
      <c r="A292"/>
      <c r="B292"/>
      <c r="C292"/>
      <c r="D292"/>
      <c r="E292"/>
      <c r="F292"/>
      <c r="G292"/>
      <c r="I292"/>
      <c r="J292"/>
      <c r="K292"/>
    </row>
    <row r="293" spans="1:11" x14ac:dyDescent="0.2">
      <c r="A293"/>
      <c r="B293"/>
      <c r="C293"/>
      <c r="D293"/>
      <c r="E293"/>
      <c r="F293"/>
      <c r="G293"/>
      <c r="I293"/>
      <c r="J293"/>
      <c r="K293"/>
    </row>
    <row r="294" spans="1:11" x14ac:dyDescent="0.2">
      <c r="A294"/>
      <c r="B294"/>
      <c r="C294"/>
      <c r="D294"/>
      <c r="E294"/>
      <c r="F294"/>
      <c r="G294"/>
      <c r="I294"/>
      <c r="J294"/>
      <c r="K294"/>
    </row>
    <row r="295" spans="1:11" x14ac:dyDescent="0.2">
      <c r="A295"/>
      <c r="B295"/>
      <c r="C295"/>
      <c r="D295"/>
      <c r="E295"/>
      <c r="F295"/>
      <c r="G295"/>
      <c r="I295"/>
      <c r="J295"/>
      <c r="K295"/>
    </row>
    <row r="296" spans="1:11" x14ac:dyDescent="0.2">
      <c r="A296"/>
      <c r="B296"/>
      <c r="C296"/>
      <c r="D296"/>
      <c r="E296"/>
      <c r="F296"/>
      <c r="G296"/>
      <c r="I296"/>
      <c r="J296"/>
      <c r="K296"/>
    </row>
    <row r="297" spans="1:11" x14ac:dyDescent="0.2">
      <c r="A297"/>
      <c r="B297"/>
      <c r="C297"/>
      <c r="D297"/>
      <c r="E297"/>
      <c r="F297"/>
      <c r="G297"/>
      <c r="I297"/>
      <c r="J297"/>
      <c r="K297"/>
    </row>
    <row r="298" spans="1:11" x14ac:dyDescent="0.2">
      <c r="A298"/>
      <c r="B298"/>
      <c r="C298"/>
      <c r="D298"/>
      <c r="E298"/>
      <c r="F298"/>
      <c r="G298"/>
      <c r="I298"/>
      <c r="J298"/>
      <c r="K298"/>
    </row>
    <row r="299" spans="1:11" x14ac:dyDescent="0.2">
      <c r="A299"/>
      <c r="B299"/>
      <c r="C299"/>
      <c r="D299"/>
      <c r="E299"/>
      <c r="F299"/>
      <c r="G299"/>
      <c r="I299"/>
      <c r="J299"/>
      <c r="K299"/>
    </row>
    <row r="300" spans="1:11" x14ac:dyDescent="0.2">
      <c r="A300"/>
      <c r="B300"/>
      <c r="C300"/>
      <c r="D300"/>
      <c r="E300"/>
      <c r="F300"/>
      <c r="G300"/>
      <c r="I300"/>
      <c r="J300"/>
      <c r="K300"/>
    </row>
    <row r="301" spans="1:11" x14ac:dyDescent="0.2">
      <c r="A301"/>
      <c r="B301"/>
      <c r="C301"/>
      <c r="D301"/>
      <c r="E301"/>
      <c r="F301"/>
      <c r="G301"/>
      <c r="I301"/>
      <c r="J301"/>
      <c r="K301"/>
    </row>
    <row r="302" spans="1:11" x14ac:dyDescent="0.2">
      <c r="J302" s="3" t="s">
        <v>19</v>
      </c>
    </row>
    <row r="303" spans="1:11" x14ac:dyDescent="0.2">
      <c r="J303" s="3" t="s">
        <v>20</v>
      </c>
    </row>
    <row r="304" spans="1:11" x14ac:dyDescent="0.2">
      <c r="J304" s="3" t="s">
        <v>21</v>
      </c>
    </row>
    <row r="305" spans="10:10" x14ac:dyDescent="0.2">
      <c r="J305" s="3" t="s">
        <v>22</v>
      </c>
    </row>
    <row r="306" spans="10:10" x14ac:dyDescent="0.2">
      <c r="J306" s="3" t="s">
        <v>23</v>
      </c>
    </row>
    <row r="307" spans="10:10" x14ac:dyDescent="0.2">
      <c r="J307" s="3" t="s">
        <v>24</v>
      </c>
    </row>
    <row r="308" spans="10:10" x14ac:dyDescent="0.2">
      <c r="J308" s="3" t="s">
        <v>25</v>
      </c>
    </row>
    <row r="309" spans="10:10" x14ac:dyDescent="0.2">
      <c r="J309" s="3" t="s">
        <v>26</v>
      </c>
    </row>
    <row r="310" spans="10:10" x14ac:dyDescent="0.2">
      <c r="J310" s="3" t="s">
        <v>27</v>
      </c>
    </row>
  </sheetData>
  <sortState ref="D2:E310">
    <sortCondition descending="1" ref="E2:E310"/>
  </sortState>
  <mergeCells count="1">
    <mergeCell ref="B1:C1"/>
  </mergeCells>
  <conditionalFormatting sqref="K302:K1048576 K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{CD790EB4-731A-714E-B4EE-BFBA6F6DAE3E}</x14:id>
        </ext>
      </extLst>
    </cfRule>
  </conditionalFormatting>
  <conditionalFormatting sqref="E1 G1 G302:G1048576 E302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{44750A53-D304-C143-8272-A6C50FD1F150}</x14:id>
        </ext>
      </extLst>
    </cfRule>
  </conditionalFormatting>
  <conditionalFormatting sqref="E302:E1048576 E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{B77646AC-93C1-F744-80F3-F35BE1B5A03D}</x14:id>
        </ext>
      </extLst>
    </cfRule>
  </conditionalFormatting>
  <conditionalFormatting sqref="G302:G1048576 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{74608D71-3EB4-504D-A646-BC7EAC6CF211}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790EB4-731A-714E-B4EE-BFBA6F6DA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K302:K1048576 K1</xm:sqref>
        </x14:conditionalFormatting>
        <x14:conditionalFormatting xmlns:xm="http://schemas.microsoft.com/office/excel/2006/main">
          <x14:cfRule type="dataBar" id="{44750A53-D304-C143-8272-A6C50FD1F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 G302:G1048576 E302:E1048576</xm:sqref>
        </x14:conditionalFormatting>
        <x14:conditionalFormatting xmlns:xm="http://schemas.microsoft.com/office/excel/2006/main">
          <x14:cfRule type="dataBar" id="{B77646AC-93C1-F744-80F3-F35BE1B5A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E302:E1048576 E1</xm:sqref>
        </x14:conditionalFormatting>
        <x14:conditionalFormatting xmlns:xm="http://schemas.microsoft.com/office/excel/2006/main">
          <x14:cfRule type="dataBar" id="{74608D71-3EB4-504D-A646-BC7EAC6CF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G302:G1048576 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 Node Id 70</vt:lpstr>
      <vt:lpstr>200 Node Id 71</vt:lpstr>
      <vt:lpstr>200 Node Id 72</vt:lpstr>
      <vt:lpstr>200 Node Id 73</vt:lpstr>
      <vt:lpstr>200 Node Id 74</vt:lpstr>
      <vt:lpstr>200 Node Id 75</vt:lpstr>
      <vt:lpstr>200 Node Id 76</vt:lpstr>
      <vt:lpstr>200 Node Id 77</vt:lpstr>
      <vt:lpstr>200 Node Id 78</vt:lpstr>
      <vt:lpstr>200 Node Id 79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2017-05-26T10:29:57Z</dcterms:created>
  <dcterms:modified xsi:type="dcterms:W3CDTF">2017-06-26T08:25:49Z</dcterms:modified>
</cp:coreProperties>
</file>