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5082815\Desktop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Hoja1!$B$3:$U$59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O55" i="1" s="1"/>
  <c r="N54" i="1"/>
  <c r="K53" i="1"/>
  <c r="J53" i="1" s="1"/>
  <c r="N22" i="1" l="1"/>
  <c r="O22" i="1" s="1"/>
  <c r="K42" i="1" l="1"/>
  <c r="J42" i="1" s="1"/>
  <c r="K27" i="1" l="1"/>
  <c r="J27" i="1" s="1"/>
  <c r="K41" i="1"/>
  <c r="J41" i="1" s="1"/>
  <c r="M50" i="1" l="1"/>
  <c r="J50" i="1"/>
  <c r="N56" i="1" l="1"/>
  <c r="O56" i="1" s="1"/>
  <c r="L56" i="1"/>
  <c r="M56" i="1" s="1"/>
  <c r="L35" i="1"/>
  <c r="M35" i="1" s="1"/>
  <c r="O23" i="1"/>
  <c r="O34" i="1"/>
  <c r="L34" i="1"/>
  <c r="M34" i="1" s="1"/>
  <c r="N24" i="1"/>
  <c r="O24" i="1" s="1"/>
  <c r="N33" i="1"/>
  <c r="O33" i="1" s="1"/>
  <c r="L33" i="1"/>
  <c r="M33" i="1" s="1"/>
  <c r="O30" i="1"/>
  <c r="N58" i="1"/>
  <c r="O58" i="1" s="1"/>
  <c r="O28" i="1"/>
  <c r="L24" i="1"/>
  <c r="M24" i="1" s="1"/>
  <c r="M58" i="1" l="1"/>
  <c r="K31" i="1"/>
  <c r="J31" i="1" s="1"/>
  <c r="K59" i="1"/>
  <c r="J59" i="1" s="1"/>
  <c r="J55" i="1"/>
  <c r="M55" i="1"/>
  <c r="K54" i="1"/>
  <c r="J52" i="1"/>
  <c r="J48" i="1"/>
  <c r="M48" i="1"/>
  <c r="M47" i="1"/>
  <c r="J47" i="1"/>
  <c r="K45" i="1"/>
  <c r="J45" i="1" s="1"/>
  <c r="K43" i="1"/>
  <c r="J43" i="1" s="1"/>
  <c r="K12" i="1"/>
  <c r="J12" i="1" s="1"/>
  <c r="M51" i="1"/>
  <c r="J51" i="1"/>
  <c r="M49" i="1"/>
  <c r="J49" i="1"/>
  <c r="M46" i="1"/>
  <c r="J46" i="1"/>
  <c r="K44" i="1"/>
  <c r="J44" i="1" s="1"/>
  <c r="K40" i="1"/>
  <c r="J40" i="1" s="1"/>
  <c r="O17" i="1"/>
  <c r="J37" i="1"/>
  <c r="M36" i="1"/>
  <c r="J36" i="1"/>
  <c r="M23" i="1"/>
  <c r="J23" i="1"/>
  <c r="K19" i="1"/>
  <c r="J19" i="1" s="1"/>
  <c r="J18" i="1"/>
  <c r="M18" i="1"/>
  <c r="M17" i="1"/>
  <c r="J17" i="1"/>
  <c r="J54" i="1" l="1"/>
  <c r="O54" i="1"/>
  <c r="K16" i="1"/>
  <c r="J16" i="1" s="1"/>
  <c r="M15" i="1"/>
  <c r="J15" i="1"/>
  <c r="K14" i="1"/>
  <c r="J14" i="1" s="1"/>
  <c r="J13" i="1"/>
  <c r="J11" i="1"/>
  <c r="M11" i="1"/>
  <c r="K10" i="1"/>
  <c r="J10" i="1" s="1"/>
  <c r="K9" i="1"/>
  <c r="J9" i="1" s="1"/>
  <c r="J8" i="1"/>
  <c r="M7" i="1"/>
  <c r="J7" i="1"/>
  <c r="K6" i="1" l="1"/>
  <c r="J6" i="1" s="1"/>
  <c r="K5" i="1"/>
  <c r="J5" i="1" s="1"/>
  <c r="K4" i="1"/>
  <c r="J4" i="1" l="1"/>
  <c r="O35" i="1" l="1"/>
  <c r="O25" i="1"/>
  <c r="O29" i="1"/>
  <c r="M57" i="1"/>
  <c r="M39" i="1"/>
  <c r="M21" i="1"/>
  <c r="M29" i="1"/>
  <c r="M25" i="1"/>
  <c r="M28" i="1"/>
  <c r="M26" i="1"/>
  <c r="M30" i="1"/>
  <c r="M22" i="1"/>
  <c r="J39" i="1"/>
  <c r="J21" i="1"/>
  <c r="J29" i="1"/>
  <c r="J25" i="1"/>
  <c r="J28" i="1"/>
  <c r="J56" i="1"/>
  <c r="J34" i="1"/>
  <c r="J26" i="1"/>
  <c r="J24" i="1"/>
  <c r="J30" i="1"/>
  <c r="J35" i="1"/>
  <c r="J33" i="1"/>
  <c r="J58" i="1"/>
  <c r="J22" i="1"/>
  <c r="J57" i="1"/>
</calcChain>
</file>

<file path=xl/comments1.xml><?xml version="1.0" encoding="utf-8"?>
<comments xmlns="http://schemas.openxmlformats.org/spreadsheetml/2006/main">
  <authors>
    <author>Derian Mauricio Nieto Noreña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Ing. del Huila no tiene VPN para ingresar a Máximo . El 21/06/2021 Wendy solicitó a Aliados ayuda y está pendiente de que ellos le ayuden.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Ing. del Huila no tiene VPN para ingresar a Máximo . El 21/06/2021 Wendy solicitó a Aliados ayuda y está pendiente de que ellos le ayuden.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//En el cuadro de Murcia del 22/06/2021 aparecía como al 86%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Derian Mauricio Nieto Noreña:
// 22/06/2021: Penidnte acta de entrega de llaves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//23/06/2021: No aparece en el cuadro de Murcia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Pendiente Revisión de Felipe Londoño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//23/06/2021: No aparece en cuadro de Murcia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Derian Mauricio Nieto Noreña:</t>
        </r>
        <r>
          <rPr>
            <sz val="9"/>
            <color indexed="81"/>
            <rFont val="Tahoma"/>
            <family val="2"/>
          </rPr>
          <t xml:space="preserve">
//23/06/2021: No aparece en cuadro de Murcia</t>
        </r>
      </text>
    </comment>
  </commentList>
</comments>
</file>

<file path=xl/sharedStrings.xml><?xml version="1.0" encoding="utf-8"?>
<sst xmlns="http://schemas.openxmlformats.org/spreadsheetml/2006/main" count="293" uniqueCount="134">
  <si>
    <t>CAU.El Carmelo</t>
  </si>
  <si>
    <t>CAU.Lomitas Arriba</t>
  </si>
  <si>
    <t>CAU.Huellas</t>
  </si>
  <si>
    <t>CAU.Limones-2</t>
  </si>
  <si>
    <t>TOL.El Recreo</t>
  </si>
  <si>
    <t>CAU.Puerto Saija</t>
  </si>
  <si>
    <t>CAU.La Placa</t>
  </si>
  <si>
    <t>CAU.El Vergel</t>
  </si>
  <si>
    <t>CAU.Mazamorrero</t>
  </si>
  <si>
    <t>CAU.Turmina-2</t>
  </si>
  <si>
    <t>CAU.Pisimbala</t>
  </si>
  <si>
    <t>VAL.Alto Guacas</t>
  </si>
  <si>
    <t>CAU.El Cerro Damian</t>
  </si>
  <si>
    <t>CAU.Las Vegas</t>
  </si>
  <si>
    <t>CAU.Media Naranja</t>
  </si>
  <si>
    <t>PUT.San Luis</t>
  </si>
  <si>
    <t>SITIO</t>
  </si>
  <si>
    <t>TOL.San Juan de la China-2</t>
  </si>
  <si>
    <t>HUI.Patia</t>
  </si>
  <si>
    <t>SIN AFECTACIÓN AL CRONOGRAMA DE CIERRE DEL PROYECTO</t>
  </si>
  <si>
    <t>AFECTAN EL CRONOGRAMA DE CIERRE DEL PROYECTO</t>
  </si>
  <si>
    <t>CAQ.Las Damas</t>
  </si>
  <si>
    <t>CAQ.Reina Baja</t>
  </si>
  <si>
    <t>CAQ.Fragua</t>
  </si>
  <si>
    <t>CAU.EL Rosario-2</t>
  </si>
  <si>
    <t>PUT.La Herradura</t>
  </si>
  <si>
    <t>PUT.Puerto Umbria-2</t>
  </si>
  <si>
    <t>PUT.El Oasis</t>
  </si>
  <si>
    <t>CAQ.Penas Blancas</t>
  </si>
  <si>
    <t>CAQ.Pto Arango</t>
  </si>
  <si>
    <t>CAU.Yapura</t>
  </si>
  <si>
    <t>HUI.Begonia</t>
  </si>
  <si>
    <t>PUT.La Pedregosa</t>
  </si>
  <si>
    <t>PUT.Mogambo</t>
  </si>
  <si>
    <t>CAQ.Pto Manrique-2</t>
  </si>
  <si>
    <t>CAQ.Maguare</t>
  </si>
  <si>
    <t>CAQ.Ilusion</t>
  </si>
  <si>
    <t>CAQ.La Granja</t>
  </si>
  <si>
    <t>CAQ.Miramar</t>
  </si>
  <si>
    <t>CAQ.Riecito-2</t>
  </si>
  <si>
    <t>PUT.Tesalia-2</t>
  </si>
  <si>
    <t>HUI.Zaragoza</t>
  </si>
  <si>
    <t>PUT.Cocoya</t>
  </si>
  <si>
    <t>PUT.Remolinos</t>
  </si>
  <si>
    <t>CAQ.El Guayabo</t>
  </si>
  <si>
    <t>CAQ.EL Sabalo</t>
  </si>
  <si>
    <t>NAR.Zapote</t>
  </si>
  <si>
    <t>CAQ.Loma Larga</t>
  </si>
  <si>
    <t>PUT.Burdines</t>
  </si>
  <si>
    <t>CAU.Pancitara</t>
  </si>
  <si>
    <t>CAQ.El Carbon</t>
  </si>
  <si>
    <t>CAQ.La Primavera</t>
  </si>
  <si>
    <t>VAL.Cerro Azul</t>
  </si>
  <si>
    <t>PUT.San Martin</t>
  </si>
  <si>
    <t>Interventor</t>
  </si>
  <si>
    <t>Aliado</t>
  </si>
  <si>
    <r>
      <t xml:space="preserve">Notificación Fin de Obra
</t>
    </r>
    <r>
      <rPr>
        <sz val="11"/>
        <color theme="1"/>
        <rFont val="Calibri"/>
        <family val="2"/>
        <scheme val="minor"/>
      </rPr>
      <t>(Da inicio a la recopilación de la documentación del proyecto)</t>
    </r>
  </si>
  <si>
    <r>
      <t xml:space="preserve">Tiempo Consumido </t>
    </r>
    <r>
      <rPr>
        <sz val="11"/>
        <color theme="1"/>
        <rFont val="Calibri"/>
        <family val="2"/>
        <scheme val="minor"/>
      </rPr>
      <t>(días)</t>
    </r>
  </si>
  <si>
    <r>
      <t xml:space="preserve">Confirmación Fecha Agendamiento
</t>
    </r>
    <r>
      <rPr>
        <sz val="11"/>
        <color theme="1"/>
        <rFont val="Calibri"/>
        <family val="2"/>
        <scheme val="minor"/>
      </rPr>
      <t>(Fecha indicada por el SO para realizar la visita RI, Pasa a INTERVENTORIA)</t>
    </r>
  </si>
  <si>
    <r>
      <t xml:space="preserve">Pasa a Agendamiento
</t>
    </r>
    <r>
      <rPr>
        <sz val="11"/>
        <color theme="1"/>
        <rFont val="Calibri"/>
        <family val="2"/>
        <scheme val="minor"/>
      </rPr>
      <t>(Notificación documentación cargada y solicitud de fecha de visita RI)</t>
    </r>
  </si>
  <si>
    <t>Pasa a Instalador</t>
  </si>
  <si>
    <t>Creación OT en Estado WARPP</t>
  </si>
  <si>
    <t>Luis Ediel Torres Peña</t>
  </si>
  <si>
    <t>Juan Carlos González Escobar</t>
  </si>
  <si>
    <t>German David Díez Castaño</t>
  </si>
  <si>
    <t>Comentarios O.T</t>
  </si>
  <si>
    <t>Observaciones</t>
  </si>
  <si>
    <t>Comentarios Documentación y Agendamiento</t>
  </si>
  <si>
    <t>Pendiente VPN para Basapara Ingreso a Máximo.</t>
  </si>
  <si>
    <t>Pendiente VPN para Ingelec para Ingreso a Máximo. Gestión Pendiente de Aliados.</t>
  </si>
  <si>
    <t>Estado Documentación</t>
  </si>
  <si>
    <t>Estado O.T</t>
  </si>
  <si>
    <t>Revisión Documentación OyM</t>
  </si>
  <si>
    <t>INTERVENTORIA</t>
  </si>
  <si>
    <t>En Proceso de Solución de Hallazgos encontrados por S.O en visita del 19/06/2021.</t>
  </si>
  <si>
    <t>AGENDAMIENTO</t>
  </si>
  <si>
    <t>CLOSE</t>
  </si>
  <si>
    <t>PTE</t>
  </si>
  <si>
    <t>ING. DEL HUILA</t>
  </si>
  <si>
    <t>HB SADELEC</t>
  </si>
  <si>
    <t>CICSA</t>
  </si>
  <si>
    <t xml:space="preserve">CICSA </t>
  </si>
  <si>
    <t xml:space="preserve">ING. DEL HUILA </t>
  </si>
  <si>
    <t>BASA</t>
  </si>
  <si>
    <t>INGEREDES</t>
  </si>
  <si>
    <t>INGEMEC</t>
  </si>
  <si>
    <t>INSTALADOR</t>
  </si>
  <si>
    <t>OT PTES</t>
  </si>
  <si>
    <t>INTERV NOC</t>
  </si>
  <si>
    <t>WAPPR</t>
  </si>
  <si>
    <t>COMP</t>
  </si>
  <si>
    <t>// 24/06/2021: Recibida el 23/06/2021 por el S.O. Sin pendientes.</t>
  </si>
  <si>
    <t>//06/07/2021: Pendiente Pazy Salvo y Acta de Entrega de Llaves.</t>
  </si>
  <si>
    <t>//06/07/2021: Todos los documentos Pendientes. Carpeta enviada el 21/06/2021 por CICSA.</t>
  </si>
  <si>
    <t>//06/07/2021: Documentación Completada. Pendiente agendar.</t>
  </si>
  <si>
    <t>//15/06/2021: Robinson Chamorro indicó hacer recepción remotamente.</t>
  </si>
  <si>
    <t>//06/07/2021: Pendiente creación de O.T de energía y asignar a S.O.</t>
  </si>
  <si>
    <t>//06/07/2021: Visita con S.O programada para el 14/07/2021.</t>
  </si>
  <si>
    <t>PUT.Puerto Limon-2</t>
  </si>
  <si>
    <t>NAR.Agua Clara</t>
  </si>
  <si>
    <t>//06/07/2021: Pendiente: Certificado de Línea de Vida.</t>
  </si>
  <si>
    <t>CAQ.Versalles</t>
  </si>
  <si>
    <t>NAR.La Plata</t>
  </si>
  <si>
    <t>//08/07/2021: O.T pasa a estado CLOSE.</t>
  </si>
  <si>
    <t>//13/07/2021: El S.O Absalon Montano indica que visitó el sitio y encontró varios pendientes, a la espera de correo con pendientes.</t>
  </si>
  <si>
    <t>R.I Anticipada a Documentación.</t>
  </si>
  <si>
    <t>//13/07/2021: Pendiente Acta de entrega de llaves, Paz y Salvo Arrendador, Certificado de línea de vida. Pendientes de obra.</t>
  </si>
  <si>
    <t>//13/07/2021: Pendiente agendamiento con S.O.</t>
  </si>
  <si>
    <t>//13/07/2021: Pendiente revisión de los últimos documentos cargados por parte de NOC Infraestructura.</t>
  </si>
  <si>
    <t>//13/07/2021: Pendiente cierre de O.T por parte de S.O.</t>
  </si>
  <si>
    <t>//13/07/2021: Pendiente confirmación de fecha de recepción por parte de S.O.</t>
  </si>
  <si>
    <t>//13/07/2021: Pendiente que el aliado presente evidencia de solución de hallazgos encontrados por S.O en visita del 19/06/2021.</t>
  </si>
  <si>
    <t>//13/07/2021: Pendiente que el aliado presente evidencia de solución de hallazgos encontrados por S.O en visita del 08/07/2021.</t>
  </si>
  <si>
    <t>//13/07/2021: Estación en Construcción</t>
  </si>
  <si>
    <t>//13/07/2021: Por situación con el propietario el aliado no ha podido volver al sitio. Escalado a compras.</t>
  </si>
  <si>
    <t>//13/07/2021: Pendientes solucionados por el aliado el 01/07/2021. Pendiente dar flujo a la O.T por parte de S.O.</t>
  </si>
  <si>
    <t>//13/07/2021: Se encontraba pendiente el cambio de baterías por parte del SMU (solucionado el 12/07/2021). Se programará entrega.</t>
  </si>
  <si>
    <t>//13/07/2021: Visita con S.O programada para el 23/07/2021.</t>
  </si>
  <si>
    <t>//13/07/2021: Mañana estará Cotel en sitio (planta). Pendiente revisión documentación por parte de NOC de Infraestructura.</t>
  </si>
  <si>
    <t>//13/07/2021: Pendiente: Registro fotográfico, Certificado de materiales y Certificado de línea de vida.</t>
  </si>
  <si>
    <t>//13/07/2021: Pendiente revisión documentación por parte de NOC de Infraestructura y agendar recepción.</t>
  </si>
  <si>
    <t>//13/07/2021: Aliado no ha presentado documentación.</t>
  </si>
  <si>
    <t>//13/07/2021: Por oposición del propietario para el ingreso no ha sido pisible agendar recepción con el S.O.</t>
  </si>
  <si>
    <t>//13/07/2021: Pendiente cierre manual por parte de Vladimir Gil. Al S.O no le permite dar flujo en máximo (O.T bloqueada).</t>
  </si>
  <si>
    <t>//13/07/2021: Pendiente dar flujo a O.T por parte de S.O.</t>
  </si>
  <si>
    <t>//13/07/2021: El propietario no permite ingreso al sitio por incumplimiento en compromisos por parte de alcaldía.</t>
  </si>
  <si>
    <t>//13/07/2021: Pendiente revisión documentación que estaba faltando por parte de NOC de Infraestructura.</t>
  </si>
  <si>
    <t>//13/07/2021: Aliado no ha presentado documentación. Aliado no tiene acceso a máximo, en trámite con Gerencia de Aliados.</t>
  </si>
  <si>
    <t>//13/07/2021: Aliado no ha presentado documentación. Pendiente agendamiento por parte de S.O.</t>
  </si>
  <si>
    <t>//13/07/2021: Pendiente dar flujo a la O.T por parte del NOC de Infraestructura.</t>
  </si>
  <si>
    <t>//13/07/2021: Pendiente: Reabastecimiento de combustible. Se reeliazará el 20/07/2021,</t>
  </si>
  <si>
    <t>//13/07/2021: Pendiente revisión documentación por parte de NOC de Infraestructura.</t>
  </si>
  <si>
    <t>//13/07/2021: Pendiente que el aliado presente evidencia de solución de hallazgos encontrados por S.O en visita del 09/07/2021.</t>
  </si>
  <si>
    <t>HUI.Buenos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</si>
</sst>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right"/>
    </xf>
    <xf numFmtId="0" fontId="0" fillId="0" borderId="4" xfId="0" applyNumberFormat="1" applyBorder="1" applyAlignment="1">
      <alignment horizontal="center"/>
    </xf>
    <xf numFmtId="164" fontId="0" fillId="3" borderId="4" xfId="0" applyNumberFormat="1" applyFill="1" applyBorder="1"/>
    <xf numFmtId="1" fontId="0" fillId="3" borderId="4" xfId="0" applyNumberFormat="1" applyFill="1" applyBorder="1" applyAlignment="1">
      <alignment horizontal="center"/>
    </xf>
    <xf numFmtId="164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14" fontId="4" fillId="0" borderId="4" xfId="0" applyNumberFormat="1" applyFont="1" applyBorder="1"/>
    <xf numFmtId="14" fontId="2" fillId="0" borderId="4" xfId="0" applyNumberFormat="1" applyFont="1" applyBorder="1"/>
    <xf numFmtId="14" fontId="3" fillId="0" borderId="4" xfId="0" applyNumberFormat="1" applyFont="1" applyBorder="1"/>
    <xf numFmtId="14" fontId="4" fillId="0" borderId="4" xfId="0" applyNumberFormat="1" applyFont="1" applyFill="1" applyBorder="1" applyAlignment="1">
      <alignment vertical="center"/>
    </xf>
    <xf numFmtId="14" fontId="5" fillId="0" borderId="4" xfId="0" applyNumberFormat="1" applyFont="1" applyBorder="1" applyAlignment="1">
      <alignment wrapText="1"/>
    </xf>
    <xf numFmtId="164" fontId="6" fillId="3" borderId="4" xfId="0" applyNumberFormat="1" applyFont="1" applyFill="1" applyBorder="1"/>
    <xf numFmtId="9" fontId="0" fillId="0" borderId="0" xfId="0" applyNumberFormat="1"/>
    <xf numFmtId="9" fontId="1" fillId="0" borderId="4" xfId="0" applyNumberFormat="1" applyFont="1" applyBorder="1" applyAlignment="1">
      <alignment horizontal="center" vertical="center" wrapText="1"/>
    </xf>
    <xf numFmtId="9" fontId="0" fillId="0" borderId="4" xfId="0" applyNumberFormat="1" applyBorder="1"/>
    <xf numFmtId="0" fontId="6" fillId="0" borderId="4" xfId="0" applyFont="1" applyBorder="1"/>
    <xf numFmtId="9" fontId="6" fillId="0" borderId="4" xfId="0" applyNumberFormat="1" applyFont="1" applyBorder="1"/>
    <xf numFmtId="164" fontId="0" fillId="0" borderId="4" xfId="0" applyNumberFormat="1" applyFill="1" applyBorder="1"/>
    <xf numFmtId="164" fontId="6" fillId="0" borderId="4" xfId="0" applyNumberFormat="1" applyFont="1" applyFill="1" applyBorder="1"/>
    <xf numFmtId="0" fontId="0" fillId="0" borderId="4" xfId="0" applyFill="1" applyBorder="1"/>
    <xf numFmtId="164" fontId="9" fillId="3" borderId="4" xfId="0" applyNumberFormat="1" applyFont="1" applyFill="1" applyBorder="1"/>
    <xf numFmtId="0" fontId="0" fillId="0" borderId="4" xfId="0" applyBorder="1" applyAlignment="1">
      <alignment wrapText="1"/>
    </xf>
    <xf numFmtId="164" fontId="9" fillId="2" borderId="4" xfId="0" applyNumberFormat="1" applyFont="1" applyFill="1" applyBorder="1" applyAlignment="1">
      <alignment horizontal="right"/>
    </xf>
    <xf numFmtId="9" fontId="9" fillId="0" borderId="4" xfId="0" applyNumberFormat="1" applyFont="1" applyBorder="1"/>
    <xf numFmtId="0" fontId="0" fillId="0" borderId="6" xfId="0" applyBorder="1"/>
    <xf numFmtId="0" fontId="10" fillId="0" borderId="4" xfId="0" applyFont="1" applyBorder="1" applyAlignment="1">
      <alignment vertical="center"/>
    </xf>
    <xf numFmtId="164" fontId="0" fillId="0" borderId="4" xfId="0" applyNumberFormat="1" applyFont="1" applyFill="1" applyBorder="1"/>
    <xf numFmtId="0" fontId="11" fillId="0" borderId="4" xfId="0" applyFont="1" applyBorder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9"/>
  <sheetViews>
    <sheetView tabSelected="1" zoomScale="110" zoomScaleNormal="110" workbookViewId="0">
      <pane xSplit="4" ySplit="3" topLeftCell="I16" activePane="bottomRight" state="frozen"/>
      <selection pane="topRight" activeCell="E1" sqref="E1"/>
      <selection pane="bottomLeft" activeCell="A4" sqref="A4"/>
      <selection pane="bottomRight" activeCell="L17" sqref="L17"/>
    </sheetView>
  </sheetViews>
  <sheetFormatPr baseColWidth="10" defaultRowHeight="15" x14ac:dyDescent="0.25"/>
  <cols>
    <col min="1" max="1" width="3" customWidth="1"/>
    <col min="2" max="3" width="28.5703125" customWidth="1"/>
    <col min="4" max="4" width="15.140625" bestFit="1" customWidth="1"/>
    <col min="5" max="5" width="13.28515625" customWidth="1"/>
    <col min="6" max="6" width="10.140625" customWidth="1"/>
    <col min="7" max="7" width="15.7109375" bestFit="1" customWidth="1"/>
    <col min="8" max="8" width="11.140625" customWidth="1"/>
    <col min="9" max="9" width="20.28515625" customWidth="1"/>
    <col min="10" max="10" width="10.7109375" customWidth="1"/>
    <col min="11" max="11" width="20.28515625" customWidth="1"/>
    <col min="12" max="12" width="22.140625" customWidth="1"/>
    <col min="13" max="13" width="11.140625" customWidth="1"/>
    <col min="14" max="14" width="23.140625" customWidth="1"/>
    <col min="15" max="16" width="9.85546875" customWidth="1"/>
    <col min="17" max="17" width="15.140625" style="18" customWidth="1"/>
    <col min="18" max="18" width="15.140625" customWidth="1"/>
    <col min="19" max="19" width="39.85546875" bestFit="1" customWidth="1"/>
    <col min="20" max="20" width="57.28515625" bestFit="1" customWidth="1"/>
    <col min="21" max="21" width="113.5703125" customWidth="1"/>
  </cols>
  <sheetData>
    <row r="1" spans="2:21" ht="15.75" thickBot="1" x14ac:dyDescent="0.3"/>
    <row r="2" spans="2:21" x14ac:dyDescent="0.25">
      <c r="E2" s="36" t="s">
        <v>19</v>
      </c>
      <c r="F2" s="37"/>
      <c r="G2" s="37"/>
      <c r="H2" s="38"/>
      <c r="I2" s="39" t="s">
        <v>20</v>
      </c>
      <c r="J2" s="39"/>
      <c r="K2" s="39"/>
      <c r="L2" s="39"/>
      <c r="M2" s="39"/>
      <c r="N2" s="39"/>
      <c r="O2" s="40"/>
      <c r="P2" s="34"/>
    </row>
    <row r="3" spans="2:21" s="1" customFormat="1" ht="111" customHeight="1" x14ac:dyDescent="0.25">
      <c r="B3" s="3" t="s">
        <v>16</v>
      </c>
      <c r="C3" s="3" t="s">
        <v>54</v>
      </c>
      <c r="D3" s="3" t="s">
        <v>55</v>
      </c>
      <c r="E3" s="3" t="s">
        <v>61</v>
      </c>
      <c r="F3" s="3" t="s">
        <v>57</v>
      </c>
      <c r="G3" s="3" t="s">
        <v>60</v>
      </c>
      <c r="H3" s="3" t="s">
        <v>57</v>
      </c>
      <c r="I3" s="4" t="s">
        <v>56</v>
      </c>
      <c r="J3" s="3" t="s">
        <v>57</v>
      </c>
      <c r="K3" s="5" t="s">
        <v>59</v>
      </c>
      <c r="L3" s="4" t="s">
        <v>72</v>
      </c>
      <c r="M3" s="5" t="s">
        <v>57</v>
      </c>
      <c r="N3" s="3" t="s">
        <v>58</v>
      </c>
      <c r="O3" s="5" t="s">
        <v>57</v>
      </c>
      <c r="P3" s="5"/>
      <c r="Q3" s="19" t="s">
        <v>70</v>
      </c>
      <c r="R3" s="3" t="s">
        <v>71</v>
      </c>
      <c r="S3" s="3" t="s">
        <v>65</v>
      </c>
      <c r="T3" s="3" t="s">
        <v>67</v>
      </c>
      <c r="U3" s="3" t="s">
        <v>66</v>
      </c>
    </row>
    <row r="4" spans="2:21" x14ac:dyDescent="0.25">
      <c r="B4" s="2" t="s">
        <v>50</v>
      </c>
      <c r="C4" s="2" t="s">
        <v>62</v>
      </c>
      <c r="D4" s="2" t="s">
        <v>78</v>
      </c>
      <c r="E4" s="2"/>
      <c r="F4" s="2"/>
      <c r="G4" s="2"/>
      <c r="H4" s="2"/>
      <c r="I4" s="6">
        <v>44324</v>
      </c>
      <c r="J4" s="7">
        <f t="shared" ref="J4:J15" ca="1" si="0">+K4-I4</f>
        <v>79</v>
      </c>
      <c r="K4" s="17">
        <f ca="1">TODAY()</f>
        <v>44403</v>
      </c>
      <c r="L4" s="6"/>
      <c r="M4" s="9"/>
      <c r="N4" s="2"/>
      <c r="O4" s="11"/>
      <c r="P4" s="11"/>
      <c r="Q4" s="20">
        <v>0</v>
      </c>
      <c r="R4" s="2" t="s">
        <v>77</v>
      </c>
      <c r="S4" s="2"/>
      <c r="T4" s="2"/>
      <c r="U4" s="2" t="s">
        <v>69</v>
      </c>
    </row>
    <row r="5" spans="2:21" x14ac:dyDescent="0.25">
      <c r="B5" s="2" t="s">
        <v>44</v>
      </c>
      <c r="C5" s="2" t="s">
        <v>63</v>
      </c>
      <c r="D5" s="2" t="s">
        <v>79</v>
      </c>
      <c r="E5" s="2"/>
      <c r="F5" s="2"/>
      <c r="G5" s="2"/>
      <c r="H5" s="2"/>
      <c r="I5" s="6">
        <v>44309</v>
      </c>
      <c r="J5" s="7">
        <f t="shared" ca="1" si="0"/>
        <v>94</v>
      </c>
      <c r="K5" s="17">
        <f ca="1">TODAY()</f>
        <v>44403</v>
      </c>
      <c r="L5" s="6"/>
      <c r="M5" s="9"/>
      <c r="N5" s="2"/>
      <c r="O5" s="11"/>
      <c r="P5" s="11"/>
      <c r="Q5" s="20">
        <v>0</v>
      </c>
      <c r="R5" s="2" t="s">
        <v>86</v>
      </c>
      <c r="S5" s="2"/>
      <c r="T5" s="2"/>
      <c r="U5" s="2"/>
    </row>
    <row r="6" spans="2:21" x14ac:dyDescent="0.25">
      <c r="B6" s="2" t="s">
        <v>45</v>
      </c>
      <c r="C6" s="2" t="s">
        <v>62</v>
      </c>
      <c r="D6" s="2" t="s">
        <v>80</v>
      </c>
      <c r="E6" s="2"/>
      <c r="F6" s="2"/>
      <c r="G6" s="2"/>
      <c r="H6" s="2"/>
      <c r="I6" s="6">
        <v>44297</v>
      </c>
      <c r="J6" s="7">
        <f t="shared" ca="1" si="0"/>
        <v>106</v>
      </c>
      <c r="K6" s="17">
        <f ca="1">TODAY()</f>
        <v>44403</v>
      </c>
      <c r="L6" s="6"/>
      <c r="M6" s="9"/>
      <c r="N6" s="2"/>
      <c r="O6" s="11"/>
      <c r="P6" s="11"/>
      <c r="Q6" s="20">
        <v>0</v>
      </c>
      <c r="R6" s="2" t="s">
        <v>75</v>
      </c>
      <c r="S6" s="2"/>
      <c r="T6" s="2"/>
      <c r="U6" s="2"/>
    </row>
    <row r="7" spans="2:21" x14ac:dyDescent="0.25">
      <c r="B7" s="2" t="s">
        <v>23</v>
      </c>
      <c r="C7" s="2" t="s">
        <v>62</v>
      </c>
      <c r="D7" s="2" t="s">
        <v>80</v>
      </c>
      <c r="E7" s="2"/>
      <c r="F7" s="2"/>
      <c r="G7" s="2"/>
      <c r="H7" s="2"/>
      <c r="I7" s="6">
        <v>44172</v>
      </c>
      <c r="J7" s="7">
        <f t="shared" si="0"/>
        <v>197</v>
      </c>
      <c r="K7" s="8">
        <v>44369</v>
      </c>
      <c r="L7" s="6">
        <v>44369</v>
      </c>
      <c r="M7" s="9">
        <f>+L7-K7</f>
        <v>0</v>
      </c>
      <c r="N7" s="2"/>
      <c r="O7" s="11"/>
      <c r="P7" s="11"/>
      <c r="Q7" s="20">
        <v>1</v>
      </c>
      <c r="R7" s="2" t="s">
        <v>76</v>
      </c>
      <c r="S7" s="2"/>
      <c r="T7" s="2"/>
      <c r="U7" s="2"/>
    </row>
    <row r="8" spans="2:21" x14ac:dyDescent="0.25">
      <c r="B8" s="2" t="s">
        <v>36</v>
      </c>
      <c r="C8" s="2" t="s">
        <v>62</v>
      </c>
      <c r="D8" s="2" t="s">
        <v>80</v>
      </c>
      <c r="E8" s="2"/>
      <c r="F8" s="2"/>
      <c r="G8" s="2"/>
      <c r="H8" s="2"/>
      <c r="I8" s="6">
        <v>44262</v>
      </c>
      <c r="J8" s="7">
        <f t="shared" si="0"/>
        <v>121</v>
      </c>
      <c r="K8" s="8">
        <v>44383</v>
      </c>
      <c r="L8" s="6"/>
      <c r="M8" s="9"/>
      <c r="N8" s="2"/>
      <c r="O8" s="11"/>
      <c r="P8" s="11"/>
      <c r="Q8" s="20">
        <v>1</v>
      </c>
      <c r="R8" s="2" t="s">
        <v>73</v>
      </c>
      <c r="S8" s="2"/>
      <c r="T8" s="2"/>
      <c r="U8" s="2" t="s">
        <v>132</v>
      </c>
    </row>
    <row r="9" spans="2:21" x14ac:dyDescent="0.25">
      <c r="B9" s="2" t="s">
        <v>37</v>
      </c>
      <c r="C9" s="2" t="s">
        <v>62</v>
      </c>
      <c r="D9" s="2" t="s">
        <v>81</v>
      </c>
      <c r="E9" s="2"/>
      <c r="F9" s="2"/>
      <c r="G9" s="2"/>
      <c r="H9" s="2"/>
      <c r="I9" s="6">
        <v>44269</v>
      </c>
      <c r="J9" s="7">
        <f t="shared" ca="1" si="0"/>
        <v>134</v>
      </c>
      <c r="K9" s="17">
        <f ca="1">TODAY()</f>
        <v>44403</v>
      </c>
      <c r="L9" s="6"/>
      <c r="M9" s="9"/>
      <c r="N9" s="2"/>
      <c r="O9" s="11"/>
      <c r="P9" s="11"/>
      <c r="Q9" s="20">
        <v>0</v>
      </c>
      <c r="R9" s="2" t="s">
        <v>73</v>
      </c>
      <c r="S9" s="2"/>
      <c r="T9" s="2"/>
      <c r="U9" s="2" t="s">
        <v>93</v>
      </c>
    </row>
    <row r="10" spans="2:21" x14ac:dyDescent="0.25">
      <c r="B10" s="2" t="s">
        <v>51</v>
      </c>
      <c r="C10" s="2" t="s">
        <v>62</v>
      </c>
      <c r="D10" s="2" t="s">
        <v>78</v>
      </c>
      <c r="E10" s="2"/>
      <c r="F10" s="2"/>
      <c r="G10" s="2"/>
      <c r="H10" s="2"/>
      <c r="I10" s="6">
        <v>44330</v>
      </c>
      <c r="J10" s="7">
        <f t="shared" ca="1" si="0"/>
        <v>73</v>
      </c>
      <c r="K10" s="17">
        <f ca="1">TODAY()</f>
        <v>44403</v>
      </c>
      <c r="L10" s="6"/>
      <c r="M10" s="9"/>
      <c r="N10" s="2"/>
      <c r="O10" s="11"/>
      <c r="P10" s="11"/>
      <c r="Q10" s="20">
        <v>0</v>
      </c>
      <c r="R10" s="2" t="s">
        <v>77</v>
      </c>
      <c r="S10" s="2"/>
      <c r="T10" s="2"/>
      <c r="U10" s="2" t="s">
        <v>69</v>
      </c>
    </row>
    <row r="11" spans="2:21" x14ac:dyDescent="0.25">
      <c r="B11" s="2" t="s">
        <v>21</v>
      </c>
      <c r="C11" s="2" t="s">
        <v>62</v>
      </c>
      <c r="D11" s="2" t="s">
        <v>78</v>
      </c>
      <c r="E11" s="2"/>
      <c r="F11" s="2"/>
      <c r="G11" s="2"/>
      <c r="H11" s="2"/>
      <c r="I11" s="6">
        <v>44214</v>
      </c>
      <c r="J11" s="7">
        <f t="shared" si="0"/>
        <v>149</v>
      </c>
      <c r="K11" s="8">
        <v>44363</v>
      </c>
      <c r="L11" s="6">
        <v>44369</v>
      </c>
      <c r="M11" s="9">
        <f>+L11-K11</f>
        <v>6</v>
      </c>
      <c r="N11" s="2"/>
      <c r="O11" s="11"/>
      <c r="P11" s="11"/>
      <c r="Q11" s="20">
        <v>1</v>
      </c>
      <c r="R11" s="2" t="s">
        <v>87</v>
      </c>
      <c r="S11" s="2"/>
      <c r="T11" s="2"/>
      <c r="U11" s="2" t="s">
        <v>95</v>
      </c>
    </row>
    <row r="12" spans="2:21" x14ac:dyDescent="0.25">
      <c r="B12" s="2" t="s">
        <v>47</v>
      </c>
      <c r="C12" s="2" t="s">
        <v>63</v>
      </c>
      <c r="D12" s="2" t="s">
        <v>81</v>
      </c>
      <c r="E12" s="2"/>
      <c r="F12" s="2"/>
      <c r="G12" s="2"/>
      <c r="H12" s="2"/>
      <c r="I12" s="6">
        <v>44319</v>
      </c>
      <c r="J12" s="7">
        <f t="shared" ca="1" si="0"/>
        <v>84</v>
      </c>
      <c r="K12" s="17">
        <f ca="1">TODAY()</f>
        <v>44403</v>
      </c>
      <c r="L12" s="6"/>
      <c r="M12" s="9"/>
      <c r="N12" s="2"/>
      <c r="O12" s="11"/>
      <c r="P12" s="11"/>
      <c r="Q12" s="20">
        <v>0</v>
      </c>
      <c r="R12" s="2" t="s">
        <v>86</v>
      </c>
      <c r="S12" s="2"/>
      <c r="T12" s="2"/>
      <c r="U12" s="2"/>
    </row>
    <row r="13" spans="2:21" x14ac:dyDescent="0.25">
      <c r="B13" s="2" t="s">
        <v>35</v>
      </c>
      <c r="C13" s="2" t="s">
        <v>62</v>
      </c>
      <c r="D13" s="2" t="s">
        <v>80</v>
      </c>
      <c r="E13" s="2"/>
      <c r="F13" s="2"/>
      <c r="G13" s="2"/>
      <c r="H13" s="2"/>
      <c r="I13" s="6">
        <v>44237</v>
      </c>
      <c r="J13" s="7">
        <f t="shared" si="0"/>
        <v>146</v>
      </c>
      <c r="K13" s="8">
        <v>44383</v>
      </c>
      <c r="L13" s="6"/>
      <c r="M13" s="9"/>
      <c r="N13" s="2"/>
      <c r="O13" s="11"/>
      <c r="P13" s="11"/>
      <c r="Q13" s="20">
        <v>1</v>
      </c>
      <c r="R13" s="2" t="s">
        <v>87</v>
      </c>
      <c r="S13" s="2"/>
      <c r="T13" s="2"/>
      <c r="U13" s="2" t="s">
        <v>94</v>
      </c>
    </row>
    <row r="14" spans="2:21" x14ac:dyDescent="0.25">
      <c r="B14" s="2" t="s">
        <v>38</v>
      </c>
      <c r="C14" s="2" t="s">
        <v>62</v>
      </c>
      <c r="D14" s="2" t="s">
        <v>80</v>
      </c>
      <c r="E14" s="2"/>
      <c r="F14" s="2"/>
      <c r="G14" s="2"/>
      <c r="H14" s="2"/>
      <c r="I14" s="6">
        <v>44280</v>
      </c>
      <c r="J14" s="7">
        <f t="shared" ca="1" si="0"/>
        <v>123</v>
      </c>
      <c r="K14" s="17">
        <f ca="1">TODAY()</f>
        <v>44403</v>
      </c>
      <c r="L14" s="6"/>
      <c r="M14" s="9"/>
      <c r="N14" s="2"/>
      <c r="O14" s="11"/>
      <c r="P14" s="11"/>
      <c r="Q14" s="20">
        <v>0.9</v>
      </c>
      <c r="R14" s="2" t="s">
        <v>75</v>
      </c>
      <c r="S14" s="2"/>
      <c r="T14" s="2"/>
      <c r="U14" s="2" t="s">
        <v>92</v>
      </c>
    </row>
    <row r="15" spans="2:21" x14ac:dyDescent="0.25">
      <c r="B15" s="2" t="s">
        <v>28</v>
      </c>
      <c r="C15" s="2" t="s">
        <v>62</v>
      </c>
      <c r="D15" s="2" t="s">
        <v>80</v>
      </c>
      <c r="E15" s="2"/>
      <c r="F15" s="2"/>
      <c r="G15" s="2"/>
      <c r="H15" s="2"/>
      <c r="I15" s="6">
        <v>44242</v>
      </c>
      <c r="J15" s="7">
        <f t="shared" si="0"/>
        <v>120</v>
      </c>
      <c r="K15" s="8">
        <v>44362</v>
      </c>
      <c r="L15" s="6">
        <v>44363</v>
      </c>
      <c r="M15" s="9">
        <f>+L15-K15</f>
        <v>1</v>
      </c>
      <c r="N15" s="2"/>
      <c r="O15" s="11"/>
      <c r="P15" s="11"/>
      <c r="Q15" s="20">
        <v>1</v>
      </c>
      <c r="R15" s="2" t="s">
        <v>73</v>
      </c>
      <c r="S15" s="2"/>
      <c r="T15" s="2"/>
      <c r="U15" s="2" t="s">
        <v>107</v>
      </c>
    </row>
    <row r="16" spans="2:21" x14ac:dyDescent="0.25">
      <c r="B16" s="2" t="s">
        <v>29</v>
      </c>
      <c r="C16" s="2" t="s">
        <v>62</v>
      </c>
      <c r="D16" s="2" t="s">
        <v>80</v>
      </c>
      <c r="E16" s="2"/>
      <c r="F16" s="2"/>
      <c r="G16" s="2"/>
      <c r="H16" s="2"/>
      <c r="I16" s="6">
        <v>44213</v>
      </c>
      <c r="J16" s="7">
        <f t="shared" ref="J16:J19" ca="1" si="1">+K16-I16</f>
        <v>190</v>
      </c>
      <c r="K16" s="17">
        <f ca="1">TODAY()</f>
        <v>44403</v>
      </c>
      <c r="L16" s="6"/>
      <c r="M16" s="9"/>
      <c r="N16" s="2"/>
      <c r="O16" s="11"/>
      <c r="P16" s="11"/>
      <c r="Q16" s="20">
        <v>1</v>
      </c>
      <c r="R16" s="2" t="s">
        <v>88</v>
      </c>
      <c r="S16" s="2"/>
      <c r="T16" s="2"/>
      <c r="U16" s="2" t="s">
        <v>108</v>
      </c>
    </row>
    <row r="17" spans="2:21" x14ac:dyDescent="0.25">
      <c r="B17" s="2" t="s">
        <v>34</v>
      </c>
      <c r="C17" s="2" t="s">
        <v>62</v>
      </c>
      <c r="D17" s="2" t="s">
        <v>78</v>
      </c>
      <c r="E17" s="2"/>
      <c r="F17" s="2"/>
      <c r="G17" s="2"/>
      <c r="H17" s="2"/>
      <c r="I17" s="6">
        <v>44246</v>
      </c>
      <c r="J17" s="7">
        <f t="shared" si="1"/>
        <v>94</v>
      </c>
      <c r="K17" s="8">
        <v>44340</v>
      </c>
      <c r="L17" s="6">
        <v>44355</v>
      </c>
      <c r="M17" s="9">
        <f>+L17-K17</f>
        <v>15</v>
      </c>
      <c r="N17" s="10">
        <v>44370</v>
      </c>
      <c r="O17" s="11">
        <f>+N17-K17</f>
        <v>30</v>
      </c>
      <c r="P17" s="11"/>
      <c r="Q17" s="20">
        <v>1</v>
      </c>
      <c r="R17" s="2" t="s">
        <v>73</v>
      </c>
      <c r="S17" s="2"/>
      <c r="T17" s="2"/>
      <c r="U17" s="2" t="s">
        <v>91</v>
      </c>
    </row>
    <row r="18" spans="2:21" x14ac:dyDescent="0.25">
      <c r="B18" s="2" t="s">
        <v>22</v>
      </c>
      <c r="C18" s="30" t="s">
        <v>62</v>
      </c>
      <c r="D18" s="2" t="s">
        <v>78</v>
      </c>
      <c r="E18" s="2"/>
      <c r="F18" s="2"/>
      <c r="G18" s="2"/>
      <c r="H18" s="2"/>
      <c r="I18" s="6">
        <v>44170</v>
      </c>
      <c r="J18" s="7">
        <f t="shared" si="1"/>
        <v>137</v>
      </c>
      <c r="K18" s="8">
        <v>44307</v>
      </c>
      <c r="L18" s="6">
        <v>44337</v>
      </c>
      <c r="M18" s="9">
        <f>+L18-K18</f>
        <v>30</v>
      </c>
      <c r="N18" s="2"/>
      <c r="O18" s="11"/>
      <c r="P18" s="11"/>
      <c r="Q18" s="20">
        <v>1</v>
      </c>
      <c r="R18" s="2" t="s">
        <v>73</v>
      </c>
      <c r="S18" s="2"/>
      <c r="T18" s="2"/>
      <c r="U18" s="2" t="s">
        <v>109</v>
      </c>
    </row>
    <row r="19" spans="2:21" x14ac:dyDescent="0.25">
      <c r="B19" s="2" t="s">
        <v>39</v>
      </c>
      <c r="C19" s="30" t="s">
        <v>62</v>
      </c>
      <c r="D19" s="2" t="s">
        <v>82</v>
      </c>
      <c r="E19" s="2"/>
      <c r="F19" s="2"/>
      <c r="G19" s="2"/>
      <c r="H19" s="2"/>
      <c r="I19" s="6">
        <v>44270</v>
      </c>
      <c r="J19" s="7">
        <f t="shared" ca="1" si="1"/>
        <v>133</v>
      </c>
      <c r="K19" s="17">
        <f ca="1">TODAY()</f>
        <v>44403</v>
      </c>
      <c r="L19" s="6"/>
      <c r="M19" s="9"/>
      <c r="N19" s="2"/>
      <c r="O19" s="11"/>
      <c r="P19" s="11"/>
      <c r="Q19" s="20">
        <v>0</v>
      </c>
      <c r="R19" s="2" t="s">
        <v>73</v>
      </c>
      <c r="S19" s="2"/>
      <c r="T19" s="2"/>
      <c r="U19" s="2" t="s">
        <v>96</v>
      </c>
    </row>
    <row r="20" spans="2:21" x14ac:dyDescent="0.25">
      <c r="B20" s="31" t="s">
        <v>101</v>
      </c>
      <c r="C20" s="30" t="s">
        <v>62</v>
      </c>
      <c r="D20" s="2" t="s">
        <v>80</v>
      </c>
      <c r="E20" s="2"/>
      <c r="F20" s="2"/>
      <c r="G20" s="2"/>
      <c r="H20" s="2"/>
      <c r="I20" s="6"/>
      <c r="J20" s="7"/>
      <c r="K20" s="17"/>
      <c r="L20" s="6"/>
      <c r="M20" s="9"/>
      <c r="N20" s="2"/>
      <c r="O20" s="11"/>
      <c r="P20" s="11"/>
      <c r="Q20" s="20">
        <v>1</v>
      </c>
      <c r="R20" s="2" t="s">
        <v>76</v>
      </c>
      <c r="S20" s="2"/>
      <c r="T20" s="2"/>
      <c r="U20" s="2"/>
    </row>
    <row r="21" spans="2:21" x14ac:dyDescent="0.25">
      <c r="B21" s="2" t="s">
        <v>0</v>
      </c>
      <c r="C21" s="30" t="s">
        <v>64</v>
      </c>
      <c r="D21" s="2" t="s">
        <v>80</v>
      </c>
      <c r="E21" s="2"/>
      <c r="F21" s="2"/>
      <c r="G21" s="2"/>
      <c r="H21" s="2"/>
      <c r="I21" s="6">
        <v>44176</v>
      </c>
      <c r="J21" s="7">
        <f t="shared" ref="J21:J27" si="2">+K21-I21</f>
        <v>166</v>
      </c>
      <c r="K21" s="8">
        <v>44342</v>
      </c>
      <c r="L21" s="6">
        <v>44348</v>
      </c>
      <c r="M21" s="9">
        <f t="shared" ref="M21:M26" si="3">+L21-K21</f>
        <v>6</v>
      </c>
      <c r="N21" s="10">
        <v>44300</v>
      </c>
      <c r="O21" s="11"/>
      <c r="P21" s="11"/>
      <c r="Q21" s="20">
        <v>1</v>
      </c>
      <c r="R21" s="2" t="s">
        <v>76</v>
      </c>
      <c r="S21" s="12"/>
      <c r="T21" s="12"/>
      <c r="U21" s="2" t="s">
        <v>105</v>
      </c>
    </row>
    <row r="22" spans="2:21" x14ac:dyDescent="0.25">
      <c r="B22" s="2" t="s">
        <v>12</v>
      </c>
      <c r="C22" s="30" t="s">
        <v>64</v>
      </c>
      <c r="D22" s="2" t="s">
        <v>79</v>
      </c>
      <c r="E22" s="2"/>
      <c r="F22" s="2"/>
      <c r="G22" s="2"/>
      <c r="H22" s="2"/>
      <c r="I22" s="6">
        <v>44214</v>
      </c>
      <c r="J22" s="7">
        <f t="shared" si="2"/>
        <v>134</v>
      </c>
      <c r="K22" s="8">
        <v>44348</v>
      </c>
      <c r="L22" s="6">
        <v>44349</v>
      </c>
      <c r="M22" s="9">
        <f t="shared" si="3"/>
        <v>1</v>
      </c>
      <c r="N22" s="17">
        <f ca="1">TODAY()</f>
        <v>44403</v>
      </c>
      <c r="O22" s="11">
        <f ca="1">+N22-K22</f>
        <v>55</v>
      </c>
      <c r="P22" s="11"/>
      <c r="Q22" s="20">
        <v>1</v>
      </c>
      <c r="R22" s="2" t="s">
        <v>87</v>
      </c>
      <c r="S22" s="16"/>
      <c r="T22" s="2"/>
      <c r="U22" s="2" t="s">
        <v>110</v>
      </c>
    </row>
    <row r="23" spans="2:21" x14ac:dyDescent="0.25">
      <c r="B23" s="2" t="s">
        <v>24</v>
      </c>
      <c r="C23" s="2" t="s">
        <v>62</v>
      </c>
      <c r="D23" s="2" t="s">
        <v>80</v>
      </c>
      <c r="E23" s="2"/>
      <c r="F23" s="2"/>
      <c r="G23" s="2"/>
      <c r="H23" s="2"/>
      <c r="I23" s="6">
        <v>44188</v>
      </c>
      <c r="J23" s="7">
        <f t="shared" si="2"/>
        <v>175</v>
      </c>
      <c r="K23" s="8">
        <v>44363</v>
      </c>
      <c r="L23" s="6">
        <v>44369</v>
      </c>
      <c r="M23" s="9">
        <f t="shared" si="3"/>
        <v>6</v>
      </c>
      <c r="N23" s="10">
        <v>44370</v>
      </c>
      <c r="O23" s="11">
        <f>+N23-K23</f>
        <v>7</v>
      </c>
      <c r="P23" s="11"/>
      <c r="Q23" s="20">
        <v>1</v>
      </c>
      <c r="R23" s="2" t="s">
        <v>87</v>
      </c>
      <c r="S23" s="2"/>
      <c r="T23" s="2"/>
      <c r="U23" s="2" t="s">
        <v>74</v>
      </c>
    </row>
    <row r="24" spans="2:21" x14ac:dyDescent="0.25">
      <c r="B24" s="2" t="s">
        <v>7</v>
      </c>
      <c r="C24" s="2" t="s">
        <v>64</v>
      </c>
      <c r="D24" s="2" t="s">
        <v>80</v>
      </c>
      <c r="E24" s="2"/>
      <c r="F24" s="2"/>
      <c r="G24" s="2"/>
      <c r="H24" s="2"/>
      <c r="I24" s="6">
        <v>44215</v>
      </c>
      <c r="J24" s="7">
        <f t="shared" si="2"/>
        <v>135</v>
      </c>
      <c r="K24" s="8">
        <v>44350</v>
      </c>
      <c r="L24" s="17">
        <f ca="1">TODAY()</f>
        <v>44403</v>
      </c>
      <c r="M24" s="9">
        <f t="shared" ca="1" si="3"/>
        <v>53</v>
      </c>
      <c r="N24" s="17">
        <f ca="1">TODAY()</f>
        <v>44403</v>
      </c>
      <c r="O24" s="11">
        <f ca="1">+N24-K24</f>
        <v>53</v>
      </c>
      <c r="P24" s="11"/>
      <c r="Q24" s="20">
        <v>1</v>
      </c>
      <c r="R24" s="21" t="s">
        <v>73</v>
      </c>
      <c r="S24" s="14"/>
      <c r="T24" s="2"/>
      <c r="U24" s="2" t="s">
        <v>110</v>
      </c>
    </row>
    <row r="25" spans="2:21" x14ac:dyDescent="0.25">
      <c r="B25" s="2" t="s">
        <v>2</v>
      </c>
      <c r="C25" s="2" t="s">
        <v>64</v>
      </c>
      <c r="D25" s="2" t="s">
        <v>80</v>
      </c>
      <c r="E25" s="2"/>
      <c r="F25" s="2"/>
      <c r="G25" s="2"/>
      <c r="H25" s="2"/>
      <c r="I25" s="6">
        <v>44225</v>
      </c>
      <c r="J25" s="7">
        <f t="shared" si="2"/>
        <v>117</v>
      </c>
      <c r="K25" s="8">
        <v>44342</v>
      </c>
      <c r="L25" s="6">
        <v>44348</v>
      </c>
      <c r="M25" s="9">
        <f t="shared" si="3"/>
        <v>6</v>
      </c>
      <c r="N25" s="10">
        <v>44363</v>
      </c>
      <c r="O25" s="11">
        <f>+N25-K25</f>
        <v>21</v>
      </c>
      <c r="P25" s="35"/>
      <c r="Q25" s="20">
        <v>1</v>
      </c>
      <c r="R25" s="2" t="s">
        <v>73</v>
      </c>
      <c r="S25" s="13"/>
      <c r="T25" s="2"/>
      <c r="U25" s="2" t="s">
        <v>104</v>
      </c>
    </row>
    <row r="26" spans="2:21" x14ac:dyDescent="0.25">
      <c r="B26" s="2" t="s">
        <v>6</v>
      </c>
      <c r="C26" s="2" t="s">
        <v>64</v>
      </c>
      <c r="D26" s="2" t="s">
        <v>80</v>
      </c>
      <c r="E26" s="2"/>
      <c r="F26" s="2"/>
      <c r="G26" s="2"/>
      <c r="H26" s="2"/>
      <c r="I26" s="6">
        <v>44238</v>
      </c>
      <c r="J26" s="7">
        <f t="shared" si="2"/>
        <v>112</v>
      </c>
      <c r="K26" s="8">
        <v>44350</v>
      </c>
      <c r="L26" s="6">
        <v>44355</v>
      </c>
      <c r="M26" s="9">
        <f t="shared" si="3"/>
        <v>5</v>
      </c>
      <c r="N26" s="10"/>
      <c r="O26" s="11"/>
      <c r="P26" s="35"/>
      <c r="Q26" s="20">
        <v>1</v>
      </c>
      <c r="R26" s="2" t="s">
        <v>73</v>
      </c>
      <c r="S26" s="13"/>
      <c r="T26" s="2"/>
      <c r="U26" s="2"/>
    </row>
    <row r="27" spans="2:21" x14ac:dyDescent="0.25">
      <c r="B27" s="2" t="s">
        <v>13</v>
      </c>
      <c r="C27" s="2" t="s">
        <v>64</v>
      </c>
      <c r="D27" s="2" t="s">
        <v>83</v>
      </c>
      <c r="E27" s="2"/>
      <c r="F27" s="2"/>
      <c r="G27" s="2"/>
      <c r="H27" s="2"/>
      <c r="I27" s="6">
        <v>44312</v>
      </c>
      <c r="J27" s="7">
        <f t="shared" ca="1" si="2"/>
        <v>91</v>
      </c>
      <c r="K27" s="17">
        <f ca="1">TODAY()</f>
        <v>44403</v>
      </c>
      <c r="L27" s="6"/>
      <c r="M27" s="9"/>
      <c r="N27" s="23"/>
      <c r="O27" s="11"/>
      <c r="P27" s="35"/>
      <c r="Q27" s="20">
        <v>0.35</v>
      </c>
      <c r="R27" s="2" t="s">
        <v>89</v>
      </c>
      <c r="S27" s="2"/>
      <c r="T27" s="2"/>
      <c r="U27" s="2" t="s">
        <v>68</v>
      </c>
    </row>
    <row r="28" spans="2:21" x14ac:dyDescent="0.25">
      <c r="B28" s="2" t="s">
        <v>3</v>
      </c>
      <c r="C28" s="2" t="s">
        <v>64</v>
      </c>
      <c r="D28" s="2" t="s">
        <v>79</v>
      </c>
      <c r="E28" s="2"/>
      <c r="F28" s="2"/>
      <c r="G28" s="2"/>
      <c r="H28" s="2"/>
      <c r="I28" s="6">
        <v>44239</v>
      </c>
      <c r="J28" s="7">
        <f>+K28-I28</f>
        <v>91</v>
      </c>
      <c r="K28" s="8">
        <v>44330</v>
      </c>
      <c r="L28" s="6">
        <v>44348</v>
      </c>
      <c r="M28" s="9">
        <f>+L28-K28</f>
        <v>18</v>
      </c>
      <c r="N28" s="23">
        <v>44385</v>
      </c>
      <c r="O28" s="11">
        <f>+N28-K28</f>
        <v>55</v>
      </c>
      <c r="P28" s="35"/>
      <c r="Q28" s="20">
        <v>1</v>
      </c>
      <c r="R28" s="2" t="s">
        <v>75</v>
      </c>
      <c r="S28" s="12"/>
      <c r="T28" s="2"/>
      <c r="U28" s="2" t="s">
        <v>112</v>
      </c>
    </row>
    <row r="29" spans="2:21" x14ac:dyDescent="0.25">
      <c r="B29" s="2" t="s">
        <v>1</v>
      </c>
      <c r="C29" s="2" t="s">
        <v>64</v>
      </c>
      <c r="D29" s="2" t="s">
        <v>78</v>
      </c>
      <c r="E29" s="2"/>
      <c r="F29" s="2"/>
      <c r="G29" s="2"/>
      <c r="H29" s="2"/>
      <c r="I29" s="6">
        <v>44250</v>
      </c>
      <c r="J29" s="7">
        <f>+K29-I29</f>
        <v>91</v>
      </c>
      <c r="K29" s="8">
        <v>44341</v>
      </c>
      <c r="L29" s="6">
        <v>44357</v>
      </c>
      <c r="M29" s="9">
        <f>+L29-K29</f>
        <v>16</v>
      </c>
      <c r="N29" s="23">
        <v>44358</v>
      </c>
      <c r="O29" s="11">
        <f>+N29-K29</f>
        <v>17</v>
      </c>
      <c r="P29" s="35"/>
      <c r="Q29" s="20">
        <v>1</v>
      </c>
      <c r="R29" s="2" t="s">
        <v>87</v>
      </c>
      <c r="S29" s="13"/>
      <c r="T29" s="2"/>
      <c r="U29" s="2" t="s">
        <v>111</v>
      </c>
    </row>
    <row r="30" spans="2:21" x14ac:dyDescent="0.25">
      <c r="B30" s="2" t="s">
        <v>8</v>
      </c>
      <c r="C30" s="2" t="s">
        <v>64</v>
      </c>
      <c r="D30" s="2" t="s">
        <v>81</v>
      </c>
      <c r="E30" s="2"/>
      <c r="F30" s="2"/>
      <c r="G30" s="2"/>
      <c r="H30" s="2"/>
      <c r="I30" s="6">
        <v>44222</v>
      </c>
      <c r="J30" s="7">
        <f>+K30-I30</f>
        <v>128</v>
      </c>
      <c r="K30" s="8">
        <v>44350</v>
      </c>
      <c r="L30" s="6">
        <v>44357</v>
      </c>
      <c r="M30" s="9">
        <f>+L30-K30</f>
        <v>7</v>
      </c>
      <c r="N30" s="24">
        <v>44390</v>
      </c>
      <c r="O30" s="11">
        <f>+N30-K30</f>
        <v>40</v>
      </c>
      <c r="P30" s="35"/>
      <c r="Q30" s="20">
        <v>1</v>
      </c>
      <c r="R30" s="2" t="s">
        <v>75</v>
      </c>
      <c r="S30" s="13"/>
      <c r="T30" s="2"/>
      <c r="U30" s="2" t="s">
        <v>97</v>
      </c>
    </row>
    <row r="31" spans="2:21" x14ac:dyDescent="0.25">
      <c r="B31" s="2" t="s">
        <v>14</v>
      </c>
      <c r="C31" s="2" t="s">
        <v>64</v>
      </c>
      <c r="D31" s="2" t="s">
        <v>84</v>
      </c>
      <c r="E31" s="2"/>
      <c r="F31" s="2"/>
      <c r="G31" s="2"/>
      <c r="H31" s="2"/>
      <c r="I31" s="6">
        <v>44298</v>
      </c>
      <c r="J31" s="7">
        <f ca="1">+K31-I31</f>
        <v>105</v>
      </c>
      <c r="K31" s="17">
        <f ca="1">TODAY()</f>
        <v>44403</v>
      </c>
      <c r="L31" s="6"/>
      <c r="M31" s="9"/>
      <c r="N31" s="23"/>
      <c r="O31" s="11"/>
      <c r="P31" s="35"/>
      <c r="Q31" s="20">
        <v>0.09</v>
      </c>
      <c r="R31" s="2" t="s">
        <v>86</v>
      </c>
      <c r="S31" s="2"/>
      <c r="T31" s="2"/>
      <c r="U31" s="2" t="s">
        <v>114</v>
      </c>
    </row>
    <row r="32" spans="2:21" x14ac:dyDescent="0.25">
      <c r="B32" s="2" t="s">
        <v>49</v>
      </c>
      <c r="C32" s="2" t="s">
        <v>64</v>
      </c>
      <c r="D32" s="2" t="s">
        <v>79</v>
      </c>
      <c r="E32" s="2"/>
      <c r="F32" s="2"/>
      <c r="G32" s="2"/>
      <c r="H32" s="2"/>
      <c r="I32" s="6">
        <v>44313</v>
      </c>
      <c r="J32" s="7"/>
      <c r="K32" s="8"/>
      <c r="L32" s="6"/>
      <c r="M32" s="9"/>
      <c r="N32" s="25"/>
      <c r="O32" s="11"/>
      <c r="P32" s="35"/>
      <c r="Q32" s="20">
        <v>0</v>
      </c>
      <c r="R32" s="2" t="s">
        <v>89</v>
      </c>
      <c r="S32" s="2"/>
      <c r="T32" s="2"/>
      <c r="U32" s="2" t="s">
        <v>113</v>
      </c>
    </row>
    <row r="33" spans="2:21" x14ac:dyDescent="0.25">
      <c r="B33" s="2" t="s">
        <v>10</v>
      </c>
      <c r="C33" s="2" t="s">
        <v>64</v>
      </c>
      <c r="D33" s="2" t="s">
        <v>81</v>
      </c>
      <c r="E33" s="2"/>
      <c r="F33" s="2"/>
      <c r="G33" s="2"/>
      <c r="H33" s="2"/>
      <c r="I33" s="6">
        <v>44283</v>
      </c>
      <c r="J33" s="7">
        <f t="shared" ref="J33:J53" si="4">+K33-I33</f>
        <v>79</v>
      </c>
      <c r="K33" s="8">
        <v>44362</v>
      </c>
      <c r="L33" s="17">
        <f ca="1">TODAY()</f>
        <v>44403</v>
      </c>
      <c r="M33" s="9">
        <f ca="1">+L33-K33</f>
        <v>41</v>
      </c>
      <c r="N33" s="24">
        <f ca="1">TODAY()</f>
        <v>44403</v>
      </c>
      <c r="O33" s="11">
        <f ca="1">+N33-K33</f>
        <v>41</v>
      </c>
      <c r="P33" s="35"/>
      <c r="Q33" s="22">
        <v>1</v>
      </c>
      <c r="R33" s="21" t="s">
        <v>75</v>
      </c>
      <c r="S33" s="15"/>
      <c r="T33" s="2"/>
      <c r="U33" s="2" t="s">
        <v>110</v>
      </c>
    </row>
    <row r="34" spans="2:21" x14ac:dyDescent="0.25">
      <c r="B34" s="2" t="s">
        <v>5</v>
      </c>
      <c r="C34" s="2" t="s">
        <v>64</v>
      </c>
      <c r="D34" s="2" t="s">
        <v>81</v>
      </c>
      <c r="E34" s="2"/>
      <c r="F34" s="2"/>
      <c r="G34" s="2"/>
      <c r="H34" s="2"/>
      <c r="I34" s="6">
        <v>44277</v>
      </c>
      <c r="J34" s="7">
        <f t="shared" si="4"/>
        <v>65</v>
      </c>
      <c r="K34" s="8">
        <v>44342</v>
      </c>
      <c r="L34" s="17">
        <f ca="1">TODAY()</f>
        <v>44403</v>
      </c>
      <c r="M34" s="9">
        <f ca="1">+L34-K34</f>
        <v>61</v>
      </c>
      <c r="N34" s="32">
        <v>44384</v>
      </c>
      <c r="O34" s="11">
        <f>+N34-K34</f>
        <v>42</v>
      </c>
      <c r="P34" s="35"/>
      <c r="Q34" s="29">
        <v>0.85</v>
      </c>
      <c r="R34" s="2" t="s">
        <v>75</v>
      </c>
      <c r="S34" s="14"/>
      <c r="T34" s="2"/>
      <c r="U34" s="2" t="s">
        <v>106</v>
      </c>
    </row>
    <row r="35" spans="2:21" x14ac:dyDescent="0.25">
      <c r="B35" s="2" t="s">
        <v>9</v>
      </c>
      <c r="C35" s="2" t="s">
        <v>64</v>
      </c>
      <c r="D35" s="2" t="s">
        <v>79</v>
      </c>
      <c r="E35" s="2"/>
      <c r="F35" s="2"/>
      <c r="G35" s="2"/>
      <c r="H35" s="2"/>
      <c r="I35" s="6">
        <v>44229</v>
      </c>
      <c r="J35" s="7">
        <f t="shared" si="4"/>
        <v>121</v>
      </c>
      <c r="K35" s="8">
        <v>44350</v>
      </c>
      <c r="L35" s="17">
        <f ca="1">TODAY()</f>
        <v>44403</v>
      </c>
      <c r="M35" s="9">
        <f ca="1">+L35-K35</f>
        <v>53</v>
      </c>
      <c r="N35" s="23">
        <v>44358</v>
      </c>
      <c r="O35" s="11">
        <f>+N35-K35</f>
        <v>8</v>
      </c>
      <c r="P35" s="35"/>
      <c r="Q35" s="20">
        <v>1</v>
      </c>
      <c r="R35" s="2" t="s">
        <v>75</v>
      </c>
      <c r="S35" s="12"/>
      <c r="T35" s="2"/>
      <c r="U35" s="2" t="s">
        <v>115</v>
      </c>
    </row>
    <row r="36" spans="2:21" x14ac:dyDescent="0.25">
      <c r="B36" s="2" t="s">
        <v>30</v>
      </c>
      <c r="C36" s="2" t="s">
        <v>62</v>
      </c>
      <c r="D36" s="2" t="s">
        <v>81</v>
      </c>
      <c r="E36" s="2"/>
      <c r="F36" s="2"/>
      <c r="G36" s="2"/>
      <c r="H36" s="2"/>
      <c r="I36" s="6">
        <v>44229</v>
      </c>
      <c r="J36" s="7">
        <f t="shared" si="4"/>
        <v>78</v>
      </c>
      <c r="K36" s="8">
        <v>44307</v>
      </c>
      <c r="L36" s="6">
        <v>44337</v>
      </c>
      <c r="M36" s="9">
        <f>+L36-K36</f>
        <v>30</v>
      </c>
      <c r="N36" s="25"/>
      <c r="O36" s="11"/>
      <c r="P36" s="35"/>
      <c r="Q36" s="20">
        <v>1</v>
      </c>
      <c r="R36" s="2" t="s">
        <v>73</v>
      </c>
      <c r="S36" s="2"/>
      <c r="T36" s="2"/>
      <c r="U36" s="2" t="s">
        <v>116</v>
      </c>
    </row>
    <row r="37" spans="2:21" x14ac:dyDescent="0.25">
      <c r="B37" s="2" t="s">
        <v>31</v>
      </c>
      <c r="C37" s="2" t="s">
        <v>62</v>
      </c>
      <c r="D37" s="2" t="s">
        <v>80</v>
      </c>
      <c r="E37" s="2"/>
      <c r="F37" s="2"/>
      <c r="G37" s="2"/>
      <c r="H37" s="2"/>
      <c r="I37" s="6">
        <v>44251</v>
      </c>
      <c r="J37" s="7">
        <f t="shared" si="4"/>
        <v>118</v>
      </c>
      <c r="K37" s="8">
        <v>44369</v>
      </c>
      <c r="L37" s="6"/>
      <c r="M37" s="9"/>
      <c r="N37" s="2"/>
      <c r="O37" s="11"/>
      <c r="P37" s="35"/>
      <c r="Q37" s="20">
        <v>1</v>
      </c>
      <c r="R37" s="2" t="s">
        <v>73</v>
      </c>
      <c r="S37" s="2"/>
      <c r="T37" s="2"/>
      <c r="U37" s="2" t="s">
        <v>117</v>
      </c>
    </row>
    <row r="38" spans="2:21" x14ac:dyDescent="0.25">
      <c r="B38" s="2" t="s">
        <v>133</v>
      </c>
      <c r="C38" s="2" t="s">
        <v>62</v>
      </c>
      <c r="D38" s="2" t="s">
        <v>78</v>
      </c>
      <c r="E38" s="2"/>
      <c r="F38" s="2"/>
      <c r="G38" s="2"/>
      <c r="H38" s="2"/>
      <c r="I38" s="6"/>
      <c r="J38" s="7"/>
      <c r="K38" s="8"/>
      <c r="L38" s="6"/>
      <c r="M38" s="9"/>
      <c r="N38" s="2"/>
      <c r="O38" s="11"/>
      <c r="P38" s="35"/>
      <c r="Q38" s="20">
        <v>0</v>
      </c>
      <c r="R38" t="s">
        <v>77</v>
      </c>
      <c r="S38" s="2"/>
      <c r="T38" s="2"/>
      <c r="U38" s="2"/>
    </row>
    <row r="39" spans="2:21" x14ac:dyDescent="0.25">
      <c r="B39" s="2" t="s">
        <v>18</v>
      </c>
      <c r="C39" s="2" t="s">
        <v>64</v>
      </c>
      <c r="D39" s="2" t="s">
        <v>80</v>
      </c>
      <c r="E39" s="2"/>
      <c r="F39" s="2"/>
      <c r="G39" s="2"/>
      <c r="H39" s="2"/>
      <c r="I39" s="6">
        <v>44174</v>
      </c>
      <c r="J39" s="7">
        <f t="shared" si="4"/>
        <v>176</v>
      </c>
      <c r="K39" s="8">
        <v>44350</v>
      </c>
      <c r="L39" s="6">
        <v>44363</v>
      </c>
      <c r="M39" s="9">
        <f>+L39-K39</f>
        <v>13</v>
      </c>
      <c r="N39" s="10"/>
      <c r="O39" s="11"/>
      <c r="P39" s="35"/>
      <c r="Q39" s="20">
        <v>1</v>
      </c>
      <c r="R39" s="21" t="s">
        <v>76</v>
      </c>
      <c r="S39" s="12"/>
      <c r="T39" s="2"/>
      <c r="U39" s="2" t="s">
        <v>105</v>
      </c>
    </row>
    <row r="40" spans="2:21" x14ac:dyDescent="0.25">
      <c r="B40" s="2" t="s">
        <v>41</v>
      </c>
      <c r="C40" s="2" t="s">
        <v>62</v>
      </c>
      <c r="D40" s="2" t="s">
        <v>78</v>
      </c>
      <c r="E40" s="2"/>
      <c r="F40" s="2"/>
      <c r="G40" s="2"/>
      <c r="H40" s="2"/>
      <c r="I40" s="6">
        <v>44294</v>
      </c>
      <c r="J40" s="7">
        <f t="shared" ca="1" si="4"/>
        <v>109</v>
      </c>
      <c r="K40" s="17">
        <f t="shared" ref="K40:K45" ca="1" si="5">TODAY()</f>
        <v>44403</v>
      </c>
      <c r="L40" s="6"/>
      <c r="M40" s="9"/>
      <c r="N40" s="2"/>
      <c r="O40" s="11"/>
      <c r="P40" s="35"/>
      <c r="Q40" s="20">
        <v>0.8</v>
      </c>
      <c r="R40" s="2" t="s">
        <v>86</v>
      </c>
      <c r="S40" s="2"/>
      <c r="T40" s="2"/>
      <c r="U40" s="2" t="s">
        <v>118</v>
      </c>
    </row>
    <row r="41" spans="2:21" x14ac:dyDescent="0.25">
      <c r="B41" s="2" t="s">
        <v>99</v>
      </c>
      <c r="C41" s="2" t="s">
        <v>62</v>
      </c>
      <c r="D41" s="2" t="s">
        <v>80</v>
      </c>
      <c r="E41" s="2"/>
      <c r="F41" s="2"/>
      <c r="G41" s="2"/>
      <c r="H41" s="2"/>
      <c r="I41" s="6">
        <v>43894</v>
      </c>
      <c r="J41" s="7">
        <f t="shared" ca="1" si="4"/>
        <v>509</v>
      </c>
      <c r="K41" s="17">
        <f t="shared" ca="1" si="5"/>
        <v>44403</v>
      </c>
      <c r="L41" s="6"/>
      <c r="M41" s="9"/>
      <c r="N41" s="2"/>
      <c r="O41" s="11"/>
      <c r="P41" s="35"/>
      <c r="Q41" s="20">
        <v>0.85</v>
      </c>
      <c r="R41" s="2" t="s">
        <v>87</v>
      </c>
      <c r="S41" s="2"/>
      <c r="T41" s="2"/>
      <c r="U41" s="27" t="s">
        <v>119</v>
      </c>
    </row>
    <row r="42" spans="2:21" x14ac:dyDescent="0.25">
      <c r="B42" s="2" t="s">
        <v>102</v>
      </c>
      <c r="C42" s="2" t="s">
        <v>63</v>
      </c>
      <c r="D42" s="2" t="s">
        <v>78</v>
      </c>
      <c r="E42" s="2"/>
      <c r="F42" s="2"/>
      <c r="G42" s="2"/>
      <c r="H42" s="2"/>
      <c r="I42" s="6">
        <v>44298</v>
      </c>
      <c r="J42" s="7">
        <f t="shared" ca="1" si="4"/>
        <v>105</v>
      </c>
      <c r="K42" s="17">
        <f t="shared" ca="1" si="5"/>
        <v>44403</v>
      </c>
      <c r="L42" s="6"/>
      <c r="M42" s="9"/>
      <c r="N42" s="2"/>
      <c r="O42" s="11"/>
      <c r="P42" s="35"/>
      <c r="Q42" s="20">
        <v>0</v>
      </c>
      <c r="R42" s="33" t="s">
        <v>77</v>
      </c>
      <c r="S42" s="2"/>
      <c r="T42" s="2"/>
      <c r="U42" s="27" t="s">
        <v>120</v>
      </c>
    </row>
    <row r="43" spans="2:21" x14ac:dyDescent="0.25">
      <c r="B43" s="2" t="s">
        <v>46</v>
      </c>
      <c r="C43" s="2" t="s">
        <v>63</v>
      </c>
      <c r="D43" s="2" t="s">
        <v>80</v>
      </c>
      <c r="E43" s="2"/>
      <c r="F43" s="2"/>
      <c r="G43" s="2"/>
      <c r="H43" s="2"/>
      <c r="I43" s="6">
        <v>44280</v>
      </c>
      <c r="J43" s="7">
        <f t="shared" ca="1" si="4"/>
        <v>123</v>
      </c>
      <c r="K43" s="17">
        <f t="shared" ca="1" si="5"/>
        <v>44403</v>
      </c>
      <c r="L43" s="6"/>
      <c r="M43" s="9"/>
      <c r="N43" s="2"/>
      <c r="O43" s="11"/>
      <c r="P43" s="35"/>
      <c r="Q43" s="20">
        <v>0</v>
      </c>
      <c r="R43" s="2" t="s">
        <v>73</v>
      </c>
      <c r="S43" s="2"/>
      <c r="T43" s="2"/>
      <c r="U43" s="2" t="s">
        <v>121</v>
      </c>
    </row>
    <row r="44" spans="2:21" x14ac:dyDescent="0.25">
      <c r="B44" s="2" t="s">
        <v>48</v>
      </c>
      <c r="C44" s="2" t="s">
        <v>62</v>
      </c>
      <c r="D44" s="2" t="s">
        <v>79</v>
      </c>
      <c r="E44" s="2"/>
      <c r="F44" s="2"/>
      <c r="G44" s="2"/>
      <c r="H44" s="2"/>
      <c r="I44" s="6">
        <v>44313</v>
      </c>
      <c r="J44" s="7">
        <f t="shared" ca="1" si="4"/>
        <v>90</v>
      </c>
      <c r="K44" s="17">
        <f t="shared" ca="1" si="5"/>
        <v>44403</v>
      </c>
      <c r="L44" s="6"/>
      <c r="M44" s="9"/>
      <c r="N44" s="2"/>
      <c r="O44" s="11"/>
      <c r="P44" s="35"/>
      <c r="Q44" s="20">
        <v>0</v>
      </c>
      <c r="R44" s="2" t="s">
        <v>86</v>
      </c>
      <c r="S44" s="2"/>
      <c r="T44" s="2"/>
      <c r="U44" s="2" t="s">
        <v>121</v>
      </c>
    </row>
    <row r="45" spans="2:21" x14ac:dyDescent="0.25">
      <c r="B45" s="2" t="s">
        <v>42</v>
      </c>
      <c r="C45" s="2" t="s">
        <v>63</v>
      </c>
      <c r="D45" s="2" t="s">
        <v>80</v>
      </c>
      <c r="E45" s="2"/>
      <c r="F45" s="2"/>
      <c r="G45" s="2"/>
      <c r="H45" s="2"/>
      <c r="I45" s="6">
        <v>44286</v>
      </c>
      <c r="J45" s="7">
        <f t="shared" ca="1" si="4"/>
        <v>117</v>
      </c>
      <c r="K45" s="17">
        <f t="shared" ca="1" si="5"/>
        <v>44403</v>
      </c>
      <c r="L45" s="6"/>
      <c r="M45" s="9"/>
      <c r="N45" s="2"/>
      <c r="O45" s="11"/>
      <c r="P45" s="35"/>
      <c r="Q45" s="20">
        <v>1</v>
      </c>
      <c r="R45" s="2" t="s">
        <v>73</v>
      </c>
      <c r="S45" s="2"/>
      <c r="T45" s="2"/>
      <c r="U45" s="2" t="s">
        <v>100</v>
      </c>
    </row>
    <row r="46" spans="2:21" x14ac:dyDescent="0.25">
      <c r="B46" s="2" t="s">
        <v>27</v>
      </c>
      <c r="C46" s="2" t="s">
        <v>62</v>
      </c>
      <c r="D46" s="2" t="s">
        <v>80</v>
      </c>
      <c r="E46" s="2"/>
      <c r="F46" s="2"/>
      <c r="G46" s="2"/>
      <c r="H46" s="2"/>
      <c r="I46" s="6">
        <v>44187</v>
      </c>
      <c r="J46" s="7">
        <f t="shared" si="4"/>
        <v>126</v>
      </c>
      <c r="K46" s="8">
        <v>44313</v>
      </c>
      <c r="L46" s="6">
        <v>44337</v>
      </c>
      <c r="M46" s="9">
        <f t="shared" ref="M46:M51" si="6">+L46-K46</f>
        <v>24</v>
      </c>
      <c r="N46" s="2"/>
      <c r="O46" s="11"/>
      <c r="P46" s="35"/>
      <c r="Q46" s="20">
        <v>1</v>
      </c>
      <c r="R46" s="2" t="s">
        <v>73</v>
      </c>
      <c r="S46" s="2"/>
      <c r="T46" s="2"/>
      <c r="U46" s="2" t="s">
        <v>122</v>
      </c>
    </row>
    <row r="47" spans="2:21" x14ac:dyDescent="0.25">
      <c r="B47" s="2" t="s">
        <v>25</v>
      </c>
      <c r="C47" s="2" t="s">
        <v>63</v>
      </c>
      <c r="D47" s="2" t="s">
        <v>78</v>
      </c>
      <c r="E47" s="2"/>
      <c r="F47" s="2"/>
      <c r="G47" s="2"/>
      <c r="H47" s="2"/>
      <c r="I47" s="6">
        <v>44175</v>
      </c>
      <c r="J47" s="7">
        <f t="shared" si="4"/>
        <v>166</v>
      </c>
      <c r="K47" s="8">
        <v>44341</v>
      </c>
      <c r="L47" s="6">
        <v>44348</v>
      </c>
      <c r="M47" s="9">
        <f t="shared" si="6"/>
        <v>7</v>
      </c>
      <c r="N47" s="2"/>
      <c r="O47" s="11"/>
      <c r="P47" s="35"/>
      <c r="Q47" s="20">
        <v>1</v>
      </c>
      <c r="R47" s="2" t="s">
        <v>73</v>
      </c>
      <c r="S47" s="2"/>
      <c r="T47" s="2"/>
      <c r="U47" s="2" t="s">
        <v>123</v>
      </c>
    </row>
    <row r="48" spans="2:21" x14ac:dyDescent="0.25">
      <c r="B48" s="2" t="s">
        <v>32</v>
      </c>
      <c r="C48" s="2" t="s">
        <v>63</v>
      </c>
      <c r="D48" s="2" t="s">
        <v>80</v>
      </c>
      <c r="E48" s="2"/>
      <c r="F48" s="2"/>
      <c r="G48" s="2"/>
      <c r="H48" s="2"/>
      <c r="I48" s="6">
        <v>44232</v>
      </c>
      <c r="J48" s="7">
        <f t="shared" si="4"/>
        <v>91</v>
      </c>
      <c r="K48" s="8">
        <v>44323</v>
      </c>
      <c r="L48" s="6">
        <v>44343</v>
      </c>
      <c r="M48" s="9">
        <f t="shared" si="6"/>
        <v>20</v>
      </c>
      <c r="N48" s="2"/>
      <c r="O48" s="11"/>
      <c r="P48" s="35"/>
      <c r="Q48" s="20">
        <v>1</v>
      </c>
      <c r="R48" s="2" t="s">
        <v>76</v>
      </c>
      <c r="S48" s="2"/>
      <c r="T48" s="2"/>
      <c r="U48" s="2"/>
    </row>
    <row r="49" spans="2:21" x14ac:dyDescent="0.25">
      <c r="B49" s="2" t="s">
        <v>33</v>
      </c>
      <c r="C49" s="2" t="s">
        <v>62</v>
      </c>
      <c r="D49" s="2" t="s">
        <v>80</v>
      </c>
      <c r="E49" s="2"/>
      <c r="F49" s="2"/>
      <c r="G49" s="2"/>
      <c r="H49" s="2"/>
      <c r="I49" s="6">
        <v>44233</v>
      </c>
      <c r="J49" s="7">
        <f t="shared" si="4"/>
        <v>129</v>
      </c>
      <c r="K49" s="8">
        <v>44362</v>
      </c>
      <c r="L49" s="6">
        <v>44363</v>
      </c>
      <c r="M49" s="9">
        <f t="shared" si="6"/>
        <v>1</v>
      </c>
      <c r="N49" s="2"/>
      <c r="O49" s="11"/>
      <c r="P49" s="35"/>
      <c r="Q49" s="20">
        <v>1</v>
      </c>
      <c r="R49" s="2" t="s">
        <v>90</v>
      </c>
      <c r="S49" s="2"/>
      <c r="T49" s="2"/>
      <c r="U49" s="2" t="s">
        <v>124</v>
      </c>
    </row>
    <row r="50" spans="2:21" x14ac:dyDescent="0.25">
      <c r="B50" s="2" t="s">
        <v>98</v>
      </c>
      <c r="C50" s="2" t="s">
        <v>62</v>
      </c>
      <c r="D50" s="2" t="s">
        <v>80</v>
      </c>
      <c r="E50" s="2"/>
      <c r="F50" s="2"/>
      <c r="G50" s="2"/>
      <c r="H50" s="2"/>
      <c r="I50" s="6">
        <v>44138</v>
      </c>
      <c r="J50" s="7">
        <f t="shared" si="4"/>
        <v>204</v>
      </c>
      <c r="K50" s="26">
        <v>44342</v>
      </c>
      <c r="L50" s="6">
        <v>44348</v>
      </c>
      <c r="M50" s="9">
        <f t="shared" si="6"/>
        <v>6</v>
      </c>
      <c r="N50" s="2"/>
      <c r="O50" s="11"/>
      <c r="P50" s="35"/>
      <c r="Q50" s="20">
        <v>1</v>
      </c>
      <c r="R50" s="2" t="s">
        <v>76</v>
      </c>
      <c r="S50" s="2"/>
      <c r="T50" s="2"/>
      <c r="U50" s="2" t="s">
        <v>103</v>
      </c>
    </row>
    <row r="51" spans="2:21" x14ac:dyDescent="0.25">
      <c r="B51" s="2" t="s">
        <v>26</v>
      </c>
      <c r="C51" s="2" t="s">
        <v>62</v>
      </c>
      <c r="D51" s="2" t="s">
        <v>79</v>
      </c>
      <c r="E51" s="2"/>
      <c r="F51" s="2"/>
      <c r="G51" s="2"/>
      <c r="H51" s="2"/>
      <c r="I51" s="6">
        <v>44139</v>
      </c>
      <c r="J51" s="7">
        <f t="shared" si="4"/>
        <v>230</v>
      </c>
      <c r="K51" s="8">
        <v>44369</v>
      </c>
      <c r="L51" s="6">
        <v>44369</v>
      </c>
      <c r="M51" s="9">
        <f t="shared" si="6"/>
        <v>0</v>
      </c>
      <c r="N51" s="2"/>
      <c r="O51" s="11"/>
      <c r="P51" s="35"/>
      <c r="Q51" s="20">
        <v>1</v>
      </c>
      <c r="R51" s="2" t="s">
        <v>87</v>
      </c>
      <c r="S51" s="2"/>
      <c r="T51" s="2"/>
      <c r="U51" s="2" t="s">
        <v>125</v>
      </c>
    </row>
    <row r="52" spans="2:21" x14ac:dyDescent="0.25">
      <c r="B52" s="2" t="s">
        <v>43</v>
      </c>
      <c r="C52" s="2" t="s">
        <v>63</v>
      </c>
      <c r="D52" s="2" t="s">
        <v>80</v>
      </c>
      <c r="E52" s="2"/>
      <c r="F52" s="2"/>
      <c r="G52" s="2"/>
      <c r="H52" s="2"/>
      <c r="I52" s="6">
        <v>44248</v>
      </c>
      <c r="J52" s="7">
        <f t="shared" si="4"/>
        <v>136</v>
      </c>
      <c r="K52" s="26">
        <v>44384</v>
      </c>
      <c r="L52" s="6"/>
      <c r="M52" s="9"/>
      <c r="N52" s="2"/>
      <c r="O52" s="11"/>
      <c r="P52" s="35"/>
      <c r="Q52" s="20">
        <v>1</v>
      </c>
      <c r="R52" s="2" t="s">
        <v>73</v>
      </c>
      <c r="S52" s="2"/>
      <c r="T52" s="2"/>
      <c r="U52" s="2" t="s">
        <v>126</v>
      </c>
    </row>
    <row r="53" spans="2:21" x14ac:dyDescent="0.25">
      <c r="B53" s="2" t="s">
        <v>15</v>
      </c>
      <c r="C53" s="2" t="s">
        <v>64</v>
      </c>
      <c r="D53" s="2" t="s">
        <v>78</v>
      </c>
      <c r="E53" s="2"/>
      <c r="F53" s="2"/>
      <c r="G53" s="2"/>
      <c r="H53" s="2"/>
      <c r="I53" s="6">
        <v>44328</v>
      </c>
      <c r="J53" s="7">
        <f t="shared" ca="1" si="4"/>
        <v>75</v>
      </c>
      <c r="K53" s="17">
        <f ca="1">TODAY()</f>
        <v>44403</v>
      </c>
      <c r="L53" s="6"/>
      <c r="M53" s="9"/>
      <c r="N53" s="10"/>
      <c r="O53" s="11"/>
      <c r="P53" s="35"/>
      <c r="Q53" s="20">
        <v>0</v>
      </c>
      <c r="R53" s="2" t="s">
        <v>89</v>
      </c>
      <c r="S53" s="2"/>
      <c r="T53" s="2"/>
      <c r="U53" s="2" t="s">
        <v>127</v>
      </c>
    </row>
    <row r="54" spans="2:21" x14ac:dyDescent="0.25">
      <c r="B54" s="2" t="s">
        <v>53</v>
      </c>
      <c r="C54" s="2" t="s">
        <v>63</v>
      </c>
      <c r="D54" s="2" t="s">
        <v>80</v>
      </c>
      <c r="E54" s="2"/>
      <c r="F54" s="2"/>
      <c r="G54" s="2"/>
      <c r="H54" s="2"/>
      <c r="I54" s="6">
        <v>44312</v>
      </c>
      <c r="J54" s="7">
        <f t="shared" ref="J54:J59" ca="1" si="7">+K54-I54</f>
        <v>91</v>
      </c>
      <c r="K54" s="17">
        <f ca="1">TODAY()</f>
        <v>44403</v>
      </c>
      <c r="L54" s="6"/>
      <c r="M54" s="9"/>
      <c r="N54" s="17">
        <f ca="1">TODAY()</f>
        <v>44403</v>
      </c>
      <c r="O54" s="11">
        <f ca="1">+N54-K54</f>
        <v>0</v>
      </c>
      <c r="P54" s="35"/>
      <c r="Q54" s="20">
        <v>0</v>
      </c>
      <c r="R54" s="2" t="s">
        <v>75</v>
      </c>
      <c r="S54" s="2"/>
      <c r="T54" s="2"/>
      <c r="U54" s="2" t="s">
        <v>128</v>
      </c>
    </row>
    <row r="55" spans="2:21" x14ac:dyDescent="0.25">
      <c r="B55" s="2" t="s">
        <v>40</v>
      </c>
      <c r="C55" s="2" t="s">
        <v>63</v>
      </c>
      <c r="D55" s="2" t="s">
        <v>79</v>
      </c>
      <c r="E55" s="2"/>
      <c r="F55" s="2"/>
      <c r="G55" s="2"/>
      <c r="H55" s="2"/>
      <c r="I55" s="6">
        <v>44181</v>
      </c>
      <c r="J55" s="7">
        <f t="shared" si="7"/>
        <v>161</v>
      </c>
      <c r="K55" s="8">
        <v>44342</v>
      </c>
      <c r="L55" s="6">
        <v>44355</v>
      </c>
      <c r="M55" s="9">
        <f>+L55-K55</f>
        <v>13</v>
      </c>
      <c r="N55" s="17">
        <f ca="1">TODAY()</f>
        <v>44403</v>
      </c>
      <c r="O55" s="11">
        <f ca="1">+N55-K55</f>
        <v>61</v>
      </c>
      <c r="P55" s="35"/>
      <c r="Q55" s="20">
        <v>1</v>
      </c>
      <c r="R55" s="2" t="s">
        <v>73</v>
      </c>
      <c r="S55" s="2"/>
      <c r="T55" s="2"/>
      <c r="U55" s="2" t="s">
        <v>110</v>
      </c>
    </row>
    <row r="56" spans="2:21" x14ac:dyDescent="0.25">
      <c r="B56" s="2" t="s">
        <v>4</v>
      </c>
      <c r="C56" s="2" t="s">
        <v>64</v>
      </c>
      <c r="D56" s="2" t="s">
        <v>85</v>
      </c>
      <c r="E56" s="2"/>
      <c r="F56" s="2"/>
      <c r="G56" s="2"/>
      <c r="H56" s="2"/>
      <c r="I56" s="6">
        <v>44319</v>
      </c>
      <c r="J56" s="7">
        <f t="shared" si="7"/>
        <v>30</v>
      </c>
      <c r="K56" s="8">
        <v>44349</v>
      </c>
      <c r="L56" s="17">
        <f ca="1">TODAY()</f>
        <v>44403</v>
      </c>
      <c r="M56" s="9">
        <f ca="1">+L56-K56</f>
        <v>54</v>
      </c>
      <c r="N56" s="17">
        <f ca="1">TODAY()</f>
        <v>44403</v>
      </c>
      <c r="O56" s="11">
        <f ca="1">+N56-K56</f>
        <v>54</v>
      </c>
      <c r="P56" s="35"/>
      <c r="Q56" s="20">
        <v>1</v>
      </c>
      <c r="R56" s="2" t="s">
        <v>75</v>
      </c>
      <c r="S56" s="14"/>
      <c r="T56" s="2"/>
      <c r="U56" s="2" t="s">
        <v>130</v>
      </c>
    </row>
    <row r="57" spans="2:21" x14ac:dyDescent="0.25">
      <c r="B57" s="2" t="s">
        <v>17</v>
      </c>
      <c r="C57" s="2" t="s">
        <v>64</v>
      </c>
      <c r="D57" s="2" t="s">
        <v>81</v>
      </c>
      <c r="E57" s="2"/>
      <c r="F57" s="2"/>
      <c r="G57" s="2"/>
      <c r="H57" s="2"/>
      <c r="I57" s="6">
        <v>44252</v>
      </c>
      <c r="J57" s="7">
        <f t="shared" si="7"/>
        <v>97</v>
      </c>
      <c r="K57" s="8">
        <v>44349</v>
      </c>
      <c r="L57" s="28">
        <v>44355</v>
      </c>
      <c r="M57" s="9">
        <f>+L57-K57</f>
        <v>6</v>
      </c>
      <c r="N57" s="10"/>
      <c r="O57" s="11"/>
      <c r="P57" s="35"/>
      <c r="Q57" s="20">
        <v>1</v>
      </c>
      <c r="R57" s="2" t="s">
        <v>88</v>
      </c>
      <c r="S57" s="12"/>
      <c r="T57" s="2"/>
      <c r="U57" s="2" t="s">
        <v>129</v>
      </c>
    </row>
    <row r="58" spans="2:21" x14ac:dyDescent="0.25">
      <c r="B58" s="2" t="s">
        <v>11</v>
      </c>
      <c r="C58" s="2" t="s">
        <v>64</v>
      </c>
      <c r="D58" s="2" t="s">
        <v>80</v>
      </c>
      <c r="E58" s="2"/>
      <c r="F58" s="2"/>
      <c r="G58" s="2"/>
      <c r="H58" s="2"/>
      <c r="I58" s="6">
        <v>44297</v>
      </c>
      <c r="J58" s="7">
        <f t="shared" si="7"/>
        <v>65</v>
      </c>
      <c r="K58" s="8">
        <v>44362</v>
      </c>
      <c r="L58" s="26">
        <v>44384</v>
      </c>
      <c r="M58" s="9">
        <f>+L58-K58</f>
        <v>22</v>
      </c>
      <c r="N58" s="17">
        <f ca="1">TODAY()</f>
        <v>44403</v>
      </c>
      <c r="O58" s="11">
        <f ca="1">+N58-K58</f>
        <v>41</v>
      </c>
      <c r="P58" s="35"/>
      <c r="Q58" s="20">
        <v>1</v>
      </c>
      <c r="R58" s="2" t="s">
        <v>75</v>
      </c>
      <c r="S58" s="15"/>
      <c r="T58" s="2"/>
      <c r="U58" s="2" t="s">
        <v>110</v>
      </c>
    </row>
    <row r="59" spans="2:21" x14ac:dyDescent="0.25">
      <c r="B59" s="2" t="s">
        <v>52</v>
      </c>
      <c r="C59" s="2" t="s">
        <v>63</v>
      </c>
      <c r="D59" s="2" t="s">
        <v>81</v>
      </c>
      <c r="E59" s="2"/>
      <c r="F59" s="2"/>
      <c r="G59" s="2"/>
      <c r="H59" s="2"/>
      <c r="I59" s="6">
        <v>44314</v>
      </c>
      <c r="J59" s="7">
        <f t="shared" ca="1" si="7"/>
        <v>89</v>
      </c>
      <c r="K59" s="17">
        <f ca="1">TODAY()</f>
        <v>44403</v>
      </c>
      <c r="L59" s="6"/>
      <c r="M59" s="9"/>
      <c r="N59" s="2"/>
      <c r="O59" s="11"/>
      <c r="P59" s="35"/>
      <c r="Q59" s="20">
        <v>0</v>
      </c>
      <c r="R59" s="2" t="s">
        <v>77</v>
      </c>
      <c r="S59" s="2"/>
      <c r="T59" s="2"/>
      <c r="U59" s="2" t="s">
        <v>131</v>
      </c>
    </row>
  </sheetData>
  <autoFilter ref="B3:U59"/>
  <sortState ref="B4:N84">
    <sortCondition ref="B4"/>
  </sortState>
  <mergeCells count="2">
    <mergeCell ref="E2:H2"/>
    <mergeCell ref="I2:O2"/>
  </mergeCells>
  <conditionalFormatting sqref="J4:J59">
    <cfRule type="cellIs" dxfId="4" priority="1" operator="greaterThan">
      <formula>31</formula>
    </cfRule>
    <cfRule type="cellIs" dxfId="3" priority="2" operator="lessThan">
      <formula>30</formula>
    </cfRule>
    <cfRule type="cellIs" dxfId="2" priority="3" operator="lessThan">
      <formula>30</formula>
    </cfRule>
    <cfRule type="cellIs" dxfId="1" priority="4" operator="lessThan">
      <formula>60</formula>
    </cfRule>
    <cfRule type="cellIs" dxfId="0" priority="5" operator="greaterThan">
      <formula>30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Diez Castaño</dc:creator>
  <cp:lastModifiedBy>Derian Mauricio Nieto Noreña</cp:lastModifiedBy>
  <dcterms:created xsi:type="dcterms:W3CDTF">2021-06-22T15:05:47Z</dcterms:created>
  <dcterms:modified xsi:type="dcterms:W3CDTF">2021-07-27T01:07:47Z</dcterms:modified>
</cp:coreProperties>
</file>