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G10" i="1" l="1"/>
  <c r="G11" i="1" s="1"/>
  <c r="F7" i="1"/>
  <c r="G6" i="1" s="1"/>
  <c r="C6" i="1"/>
  <c r="C7" i="1"/>
  <c r="C5" i="1"/>
  <c r="F6" i="1"/>
  <c r="G5" i="1" s="1"/>
  <c r="F5" i="1"/>
  <c r="G12" i="1" l="1"/>
</calcChain>
</file>

<file path=xl/sharedStrings.xml><?xml version="1.0" encoding="utf-8"?>
<sst xmlns="http://schemas.openxmlformats.org/spreadsheetml/2006/main" count="13" uniqueCount="12">
  <si>
    <t>am</t>
  </si>
  <si>
    <t>time</t>
  </si>
  <si>
    <t>am norm</t>
  </si>
  <si>
    <t>omega_d</t>
  </si>
  <si>
    <t>rad/s</t>
  </si>
  <si>
    <t>xi=</t>
  </si>
  <si>
    <t>omega_n</t>
  </si>
  <si>
    <t>std value</t>
  </si>
  <si>
    <t>sigma</t>
  </si>
  <si>
    <t>from graph</t>
  </si>
  <si>
    <t>time norm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</si>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</sst>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Long ACC response Phugoid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8055468066491689"/>
                  <c:y val="-0.36504957713619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Hoja1!$F$5:$F$8</c:f>
              <c:numCache>
                <c:formatCode>General</c:formatCode>
                <c:ptCount val="4"/>
                <c:pt idx="0">
                  <c:v>0</c:v>
                </c:pt>
                <c:pt idx="1">
                  <c:v>0.63999999999999968</c:v>
                </c:pt>
                <c:pt idx="2">
                  <c:v>2.0349999999999993</c:v>
                </c:pt>
              </c:numCache>
            </c:numRef>
          </c:xVal>
          <c:yVal>
            <c:numRef>
              <c:f>Hoja1!$C$5:$C$8</c:f>
              <c:numCache>
                <c:formatCode>General</c:formatCode>
                <c:ptCount val="4"/>
                <c:pt idx="0">
                  <c:v>0.22999999999999976</c:v>
                </c:pt>
                <c:pt idx="1">
                  <c:v>0.11499999999999999</c:v>
                </c:pt>
                <c:pt idx="2">
                  <c:v>2.6000000000000023E-2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91616"/>
        <c:axId val="217529872"/>
      </c:scatterChart>
      <c:valAx>
        <c:axId val="1694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29872"/>
        <c:crosses val="autoZero"/>
        <c:crossBetween val="midCat"/>
      </c:valAx>
      <c:valAx>
        <c:axId val="2175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334617</xdr:colOff>
      <xdr:row>2</xdr:row>
      <xdr:rowOff>79720</xdr:rowOff>
    </xdr:from>
    <xdr:to>
      <xdr:col>16</xdr:col>
      <xdr:colOff>26504</xdr:colOff>
      <xdr:row>16</xdr:row>
      <xdr:rowOff>155920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2"/>
  <sheetViews>
    <sheetView tabSelected="1" topLeftCell="C1" zoomScale="115" zoomScaleNormal="115" workbookViewId="0">
      <selection activeCell="G10" sqref="G10"/>
    </sheetView>
  </sheetViews>
  <sheetFormatPr baseColWidth="10" defaultColWidth="9.140625" defaultRowHeight="15" x14ac:dyDescent="0.25"/>
  <cols>
    <col min="6" max="6" width="9.42578125" bestFit="1" customWidth="1"/>
    <col min="7" max="7" width="12" bestFit="1" customWidth="1"/>
  </cols>
  <sheetData>
    <row r="4" spans="3:8" x14ac:dyDescent="0.25">
      <c r="C4" t="s">
        <v>2</v>
      </c>
      <c r="D4" t="s">
        <v>0</v>
      </c>
      <c r="E4" t="s">
        <v>1</v>
      </c>
      <c r="F4" t="s">
        <v>10</v>
      </c>
      <c r="G4" t="s">
        <v>11</v>
      </c>
    </row>
    <row r="5" spans="3:8" x14ac:dyDescent="0.25">
      <c r="C5">
        <f>ABS(D5-$D$10)</f>
        <v>0.22999999999999976</v>
      </c>
      <c r="D5">
        <v>2.0059999999999998</v>
      </c>
      <c r="E5">
        <v>7.2</v>
      </c>
      <c r="F5">
        <f>E5-$E$5</f>
        <v>0</v>
      </c>
      <c r="G5">
        <f>F6-F5</f>
        <v>0.63999999999999968</v>
      </c>
    </row>
    <row r="6" spans="3:8" x14ac:dyDescent="0.25">
      <c r="C6">
        <f t="shared" ref="C6:C8" si="0">ABS(D6-$D$10)</f>
        <v>0.11499999999999999</v>
      </c>
      <c r="D6">
        <v>1.661</v>
      </c>
      <c r="E6">
        <v>7.84</v>
      </c>
      <c r="F6">
        <f t="shared" ref="F6:F8" si="1">E6-$E$5</f>
        <v>0.63999999999999968</v>
      </c>
      <c r="G6">
        <f t="shared" ref="G6:G8" si="2">F7-F6</f>
        <v>1.3949999999999996</v>
      </c>
    </row>
    <row r="7" spans="3:8" x14ac:dyDescent="0.25">
      <c r="C7">
        <f t="shared" si="0"/>
        <v>2.6000000000000023E-2</v>
      </c>
      <c r="D7">
        <v>1.802</v>
      </c>
      <c r="E7">
        <v>9.2349999999999994</v>
      </c>
      <c r="F7">
        <f>E7-$E$5</f>
        <v>2.0349999999999993</v>
      </c>
    </row>
    <row r="9" spans="3:8" x14ac:dyDescent="0.25">
      <c r="F9" t="s">
        <v>8</v>
      </c>
      <c r="G9">
        <v>1.07</v>
      </c>
      <c r="H9" t="s">
        <v>9</v>
      </c>
    </row>
    <row r="10" spans="3:8" x14ac:dyDescent="0.25">
      <c r="C10" t="s">
        <v>7</v>
      </c>
      <c r="D10">
        <v>1.776</v>
      </c>
      <c r="F10" t="s">
        <v>3</v>
      </c>
      <c r="G10">
        <f>2*PI()/GEOMEAN(G5:G6)</f>
        <v>6.6497110998128228</v>
      </c>
      <c r="H10" t="s">
        <v>4</v>
      </c>
    </row>
    <row r="11" spans="3:8" x14ac:dyDescent="0.25">
      <c r="F11" t="s">
        <v>5</v>
      </c>
      <c r="G11">
        <f>SQRT(1/(1+(G10/G9)^2))</f>
        <v>0.15886573045174943</v>
      </c>
    </row>
    <row r="12" spans="3:8" x14ac:dyDescent="0.25">
      <c r="F12" t="s">
        <v>6</v>
      </c>
      <c r="G12" s="1">
        <f>G10/SQRT(1-G11^2)</f>
        <v>6.7352474127513586</v>
      </c>
      <c r="H12" t="s">
        <v>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2014-07-26T14:48:05Z</dcterms:modified>
</cp:coreProperties>
</file>