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S23" i="1" l="1"/>
  <c r="T23" i="1"/>
  <c r="U23" i="1" s="1"/>
  <c r="V23" i="1" s="1"/>
  <c r="W23" i="1" s="1"/>
  <c r="S24" i="1"/>
  <c r="R24" i="1" s="1"/>
  <c r="T24" i="1"/>
  <c r="T22" i="1"/>
  <c r="S22" i="1"/>
  <c r="R22" i="1" s="1"/>
  <c r="L23" i="1"/>
  <c r="K23" i="1" s="1"/>
  <c r="M23" i="1"/>
  <c r="L24" i="1"/>
  <c r="M24" i="1"/>
  <c r="N24" i="1" s="1"/>
  <c r="O24" i="1" s="1"/>
  <c r="P24" i="1" s="1"/>
  <c r="L25" i="1"/>
  <c r="M25" i="1"/>
  <c r="L26" i="1"/>
  <c r="K26" i="1" s="1"/>
  <c r="M26" i="1"/>
  <c r="M22" i="1"/>
  <c r="L22" i="1"/>
  <c r="N23" i="1"/>
  <c r="O23" i="1" s="1"/>
  <c r="P23" i="1" s="1"/>
  <c r="K24" i="1"/>
  <c r="K22" i="1"/>
  <c r="N22" i="1"/>
  <c r="O22" i="1" s="1"/>
  <c r="P22" i="1" s="1"/>
  <c r="AI10" i="1"/>
  <c r="AJ10" i="1" s="1"/>
  <c r="AK10" i="1" s="1"/>
  <c r="AF10" i="1"/>
  <c r="AI9" i="1"/>
  <c r="AJ9" i="1" s="1"/>
  <c r="AK9" i="1" s="1"/>
  <c r="AF9" i="1"/>
  <c r="AI8" i="1"/>
  <c r="AJ8" i="1" s="1"/>
  <c r="AK8" i="1" s="1"/>
  <c r="AF8" i="1"/>
  <c r="AI7" i="1"/>
  <c r="AJ7" i="1" s="1"/>
  <c r="AK7" i="1" s="1"/>
  <c r="AF7" i="1"/>
  <c r="AI6" i="1"/>
  <c r="AJ6" i="1" s="1"/>
  <c r="AK6" i="1" s="1"/>
  <c r="AF6" i="1"/>
  <c r="AI5" i="1"/>
  <c r="AJ5" i="1" s="1"/>
  <c r="AK5" i="1" s="1"/>
  <c r="AF5" i="1"/>
  <c r="AI4" i="1"/>
  <c r="AJ4" i="1" s="1"/>
  <c r="AK4" i="1" s="1"/>
  <c r="AF4" i="1"/>
  <c r="AB14" i="1"/>
  <c r="AC14" i="1" s="1"/>
  <c r="AD14" i="1" s="1"/>
  <c r="Y14" i="1"/>
  <c r="AB13" i="1"/>
  <c r="AC13" i="1" s="1"/>
  <c r="AD13" i="1" s="1"/>
  <c r="Y13" i="1"/>
  <c r="AB12" i="1"/>
  <c r="AC12" i="1" s="1"/>
  <c r="AD12" i="1" s="1"/>
  <c r="Y12" i="1"/>
  <c r="AB11" i="1"/>
  <c r="AC11" i="1" s="1"/>
  <c r="AD11" i="1" s="1"/>
  <c r="Y11" i="1"/>
  <c r="AB10" i="1"/>
  <c r="AC10" i="1" s="1"/>
  <c r="AD10" i="1" s="1"/>
  <c r="Y10" i="1"/>
  <c r="AB9" i="1"/>
  <c r="AC9" i="1" s="1"/>
  <c r="AD9" i="1" s="1"/>
  <c r="Y9" i="1"/>
  <c r="AB8" i="1"/>
  <c r="AC8" i="1" s="1"/>
  <c r="AD8" i="1" s="1"/>
  <c r="Y8" i="1"/>
  <c r="AB7" i="1"/>
  <c r="AC7" i="1" s="1"/>
  <c r="AD7" i="1" s="1"/>
  <c r="Y7" i="1"/>
  <c r="AB6" i="1"/>
  <c r="AC6" i="1" s="1"/>
  <c r="AD6" i="1" s="1"/>
  <c r="Y6" i="1"/>
  <c r="AB5" i="1"/>
  <c r="AC5" i="1" s="1"/>
  <c r="AD5" i="1" s="1"/>
  <c r="Y5" i="1"/>
  <c r="AB4" i="1"/>
  <c r="AC4" i="1" s="1"/>
  <c r="AD4" i="1" s="1"/>
  <c r="Y4" i="1"/>
  <c r="U24" i="1"/>
  <c r="V24" i="1" s="1"/>
  <c r="W24" i="1" s="1"/>
  <c r="R23" i="1"/>
  <c r="U22" i="1"/>
  <c r="V22" i="1" s="1"/>
  <c r="W22" i="1" s="1"/>
  <c r="U21" i="1"/>
  <c r="V21" i="1" s="1"/>
  <c r="W21" i="1" s="1"/>
  <c r="R21" i="1"/>
  <c r="U20" i="1"/>
  <c r="V20" i="1" s="1"/>
  <c r="W20" i="1" s="1"/>
  <c r="R20" i="1"/>
  <c r="U19" i="1"/>
  <c r="V19" i="1" s="1"/>
  <c r="W19" i="1" s="1"/>
  <c r="R19" i="1"/>
  <c r="U18" i="1"/>
  <c r="V18" i="1" s="1"/>
  <c r="W18" i="1" s="1"/>
  <c r="R18" i="1"/>
  <c r="U17" i="1"/>
  <c r="V17" i="1" s="1"/>
  <c r="W17" i="1" s="1"/>
  <c r="R17" i="1"/>
  <c r="U16" i="1"/>
  <c r="V16" i="1" s="1"/>
  <c r="W16" i="1" s="1"/>
  <c r="R16" i="1"/>
  <c r="U15" i="1"/>
  <c r="V15" i="1" s="1"/>
  <c r="W15" i="1" s="1"/>
  <c r="R15" i="1"/>
  <c r="U14" i="1"/>
  <c r="V14" i="1" s="1"/>
  <c r="W14" i="1" s="1"/>
  <c r="R14" i="1"/>
  <c r="U13" i="1"/>
  <c r="V13" i="1" s="1"/>
  <c r="W13" i="1" s="1"/>
  <c r="R13" i="1"/>
  <c r="U12" i="1"/>
  <c r="V12" i="1" s="1"/>
  <c r="W12" i="1" s="1"/>
  <c r="R12" i="1"/>
  <c r="U11" i="1"/>
  <c r="V11" i="1" s="1"/>
  <c r="W11" i="1" s="1"/>
  <c r="R11" i="1"/>
  <c r="U10" i="1"/>
  <c r="V10" i="1" s="1"/>
  <c r="W10" i="1" s="1"/>
  <c r="R10" i="1"/>
  <c r="U9" i="1"/>
  <c r="V9" i="1" s="1"/>
  <c r="W9" i="1" s="1"/>
  <c r="R9" i="1"/>
  <c r="U8" i="1"/>
  <c r="V8" i="1" s="1"/>
  <c r="W8" i="1" s="1"/>
  <c r="R8" i="1"/>
  <c r="U7" i="1"/>
  <c r="V7" i="1" s="1"/>
  <c r="W7" i="1" s="1"/>
  <c r="R7" i="1"/>
  <c r="U6" i="1"/>
  <c r="V6" i="1" s="1"/>
  <c r="W6" i="1" s="1"/>
  <c r="R6" i="1"/>
  <c r="U5" i="1"/>
  <c r="V5" i="1" s="1"/>
  <c r="W5" i="1" s="1"/>
  <c r="R5" i="1"/>
  <c r="U4" i="1"/>
  <c r="V4" i="1" s="1"/>
  <c r="W4" i="1" s="1"/>
  <c r="R4" i="1"/>
  <c r="N5" i="1"/>
  <c r="O5" i="1" s="1"/>
  <c r="P5" i="1" s="1"/>
  <c r="N6" i="1"/>
  <c r="O6" i="1" s="1"/>
  <c r="P6" i="1" s="1"/>
  <c r="N7" i="1"/>
  <c r="N8" i="1"/>
  <c r="N9" i="1"/>
  <c r="N10" i="1"/>
  <c r="O10" i="1" s="1"/>
  <c r="P10" i="1" s="1"/>
  <c r="N11" i="1"/>
  <c r="O11" i="1" s="1"/>
  <c r="P11" i="1" s="1"/>
  <c r="N12" i="1"/>
  <c r="O12" i="1" s="1"/>
  <c r="P12" i="1" s="1"/>
  <c r="N13" i="1"/>
  <c r="O13" i="1" s="1"/>
  <c r="P13" i="1" s="1"/>
  <c r="N14" i="1"/>
  <c r="O14" i="1" s="1"/>
  <c r="P14" i="1" s="1"/>
  <c r="N15" i="1"/>
  <c r="O15" i="1" s="1"/>
  <c r="P15" i="1" s="1"/>
  <c r="N16" i="1"/>
  <c r="N17" i="1"/>
  <c r="O17" i="1" s="1"/>
  <c r="P17" i="1" s="1"/>
  <c r="N18" i="1"/>
  <c r="O18" i="1" s="1"/>
  <c r="P18" i="1" s="1"/>
  <c r="N19" i="1"/>
  <c r="O19" i="1" s="1"/>
  <c r="P19" i="1" s="1"/>
  <c r="N20" i="1"/>
  <c r="O20" i="1" s="1"/>
  <c r="P20" i="1" s="1"/>
  <c r="N21" i="1"/>
  <c r="O21" i="1" s="1"/>
  <c r="P21" i="1" s="1"/>
  <c r="N25" i="1"/>
  <c r="O25" i="1" s="1"/>
  <c r="P25" i="1" s="1"/>
  <c r="N26" i="1"/>
  <c r="O26" i="1" s="1"/>
  <c r="P26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5" i="1"/>
  <c r="N4" i="1"/>
  <c r="O4" i="1" s="1"/>
  <c r="P4" i="1" s="1"/>
  <c r="K4" i="1"/>
  <c r="O16" i="1"/>
  <c r="P16" i="1" s="1"/>
  <c r="O9" i="1"/>
  <c r="P9" i="1" s="1"/>
  <c r="O8" i="1"/>
  <c r="P8" i="1" s="1"/>
  <c r="O7" i="1"/>
  <c r="P7" i="1" s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4" i="1"/>
  <c r="H4" i="1" s="1"/>
  <c r="I4" i="1" s="1"/>
</calcChain>
</file>

<file path=xl/sharedStrings.xml><?xml version="1.0" encoding="utf-8"?>
<sst xmlns="http://schemas.openxmlformats.org/spreadsheetml/2006/main" count="55" uniqueCount="14">
  <si>
    <t>M</t>
  </si>
  <si>
    <t>H</t>
  </si>
  <si>
    <t>1000 of ft</t>
  </si>
  <si>
    <t>80 aquí</t>
  </si>
  <si>
    <t>60aqui</t>
  </si>
  <si>
    <t>H(1000ft)</t>
  </si>
  <si>
    <t>H (ft)</t>
  </si>
  <si>
    <t>H (m)</t>
  </si>
  <si>
    <t>M(%)</t>
  </si>
  <si>
    <t>1g</t>
  </si>
  <si>
    <t>3g</t>
  </si>
  <si>
    <t>5g</t>
  </si>
  <si>
    <t>9g</t>
  </si>
  <si>
    <t>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</si>
</sst>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71091947199065E-2"/>
          <c:y val="4.5619484516152629E-2"/>
          <c:w val="0.76618013452589984"/>
          <c:h val="0.85817205958420628"/>
        </c:manualLayout>
      </c:layout>
      <c:scatterChart>
        <c:scatterStyle val="smoothMarker"/>
        <c:varyColors val="0"/>
        <c:ser>
          <c:idx val="0"/>
          <c:order val="0"/>
          <c:tx>
            <c:v>1g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Hoja1!$D$4:$D$29</c:f>
              <c:numCache>
                <c:formatCode>General</c:formatCode>
                <c:ptCount val="26"/>
                <c:pt idx="0">
                  <c:v>0.17006000000000004</c:v>
                </c:pt>
                <c:pt idx="1">
                  <c:v>0.19074000000000002</c:v>
                </c:pt>
                <c:pt idx="2">
                  <c:v>0.21142</c:v>
                </c:pt>
                <c:pt idx="3">
                  <c:v>0.26113999999999998</c:v>
                </c:pt>
                <c:pt idx="4">
                  <c:v>0.32295999999999997</c:v>
                </c:pt>
                <c:pt idx="5">
                  <c:v>0.4224</c:v>
                </c:pt>
                <c:pt idx="6">
                  <c:v>0.53812000000000004</c:v>
                </c:pt>
                <c:pt idx="7">
                  <c:v>0.66616000000000009</c:v>
                </c:pt>
                <c:pt idx="8">
                  <c:v>0.81091999999999997</c:v>
                </c:pt>
                <c:pt idx="9">
                  <c:v>0.88550000000000006</c:v>
                </c:pt>
                <c:pt idx="10">
                  <c:v>1.0467599999999999</c:v>
                </c:pt>
                <c:pt idx="11">
                  <c:v>1.2905199999999999</c:v>
                </c:pt>
                <c:pt idx="12">
                  <c:v>1.4022800000000002</c:v>
                </c:pt>
                <c:pt idx="13">
                  <c:v>1.6007200000000004</c:v>
                </c:pt>
                <c:pt idx="14">
                  <c:v>1.7413000000000003</c:v>
                </c:pt>
                <c:pt idx="15">
                  <c:v>1.7949800000000002</c:v>
                </c:pt>
                <c:pt idx="16">
                  <c:v>1.8818800000000002</c:v>
                </c:pt>
                <c:pt idx="17">
                  <c:v>1.9355600000000002</c:v>
                </c:pt>
                <c:pt idx="18">
                  <c:v>1.9729600000000003</c:v>
                </c:pt>
                <c:pt idx="19">
                  <c:v>2.0017800000000001</c:v>
                </c:pt>
                <c:pt idx="20">
                  <c:v>1.8198400000000001</c:v>
                </c:pt>
                <c:pt idx="21">
                  <c:v>1.7248000000000001</c:v>
                </c:pt>
                <c:pt idx="22">
                  <c:v>1.6007200000000004</c:v>
                </c:pt>
                <c:pt idx="23">
                  <c:v>1.4808200000000002</c:v>
                </c:pt>
                <c:pt idx="24">
                  <c:v>1.3402400000000001</c:v>
                </c:pt>
                <c:pt idx="25">
                  <c:v>1.20384</c:v>
                </c:pt>
              </c:numCache>
            </c:numRef>
          </c:xVal>
          <c:yVal>
            <c:numRef>
              <c:f>Hoja1!$I$4:$I$29</c:f>
              <c:numCache>
                <c:formatCode>General</c:formatCode>
                <c:ptCount val="26"/>
                <c:pt idx="0">
                  <c:v>182.88</c:v>
                </c:pt>
                <c:pt idx="1">
                  <c:v>2304.2880000000005</c:v>
                </c:pt>
                <c:pt idx="2">
                  <c:v>3678.1739999999995</c:v>
                </c:pt>
                <c:pt idx="3">
                  <c:v>6675.12</c:v>
                </c:pt>
                <c:pt idx="4">
                  <c:v>8734.8060000000023</c:v>
                </c:pt>
                <c:pt idx="5">
                  <c:v>11231.118000000002</c:v>
                </c:pt>
                <c:pt idx="6">
                  <c:v>12790.170000000004</c:v>
                </c:pt>
                <c:pt idx="7">
                  <c:v>14225.778</c:v>
                </c:pt>
                <c:pt idx="8">
                  <c:v>15848.838000000002</c:v>
                </c:pt>
                <c:pt idx="9">
                  <c:v>16598.646000000001</c:v>
                </c:pt>
                <c:pt idx="10">
                  <c:v>16411.194</c:v>
                </c:pt>
                <c:pt idx="11">
                  <c:v>17972.531999999999</c:v>
                </c:pt>
                <c:pt idx="12">
                  <c:v>18658.332000000002</c:v>
                </c:pt>
                <c:pt idx="13">
                  <c:v>18658.332000000002</c:v>
                </c:pt>
                <c:pt idx="14">
                  <c:v>18596.609999999997</c:v>
                </c:pt>
                <c:pt idx="15">
                  <c:v>18345.150000000001</c:v>
                </c:pt>
                <c:pt idx="16">
                  <c:v>17035.272000000001</c:v>
                </c:pt>
                <c:pt idx="17">
                  <c:v>15476.220000000003</c:v>
                </c:pt>
                <c:pt idx="18">
                  <c:v>13165.074000000001</c:v>
                </c:pt>
                <c:pt idx="19">
                  <c:v>10917.936</c:v>
                </c:pt>
                <c:pt idx="20">
                  <c:v>7923.2759999999989</c:v>
                </c:pt>
                <c:pt idx="21">
                  <c:v>6611.1120000000001</c:v>
                </c:pt>
                <c:pt idx="22">
                  <c:v>5488.6860000000006</c:v>
                </c:pt>
                <c:pt idx="23">
                  <c:v>4114.8</c:v>
                </c:pt>
                <c:pt idx="24">
                  <c:v>2119.1220000000003</c:v>
                </c:pt>
                <c:pt idx="25">
                  <c:v>121.158</c:v>
                </c:pt>
              </c:numCache>
            </c:numRef>
          </c:yVal>
          <c:smooth val="1"/>
        </c:ser>
        <c:ser>
          <c:idx val="1"/>
          <c:order val="1"/>
          <c:tx>
            <c:v>3g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Hoja1!$K$4:$K$26</c:f>
              <c:numCache>
                <c:formatCode>General</c:formatCode>
                <c:ptCount val="23"/>
                <c:pt idx="0">
                  <c:v>0.31944</c:v>
                </c:pt>
                <c:pt idx="1">
                  <c:v>0.36520000000000002</c:v>
                </c:pt>
                <c:pt idx="2">
                  <c:v>0.47696000000000005</c:v>
                </c:pt>
                <c:pt idx="3">
                  <c:v>0.61358000000000001</c:v>
                </c:pt>
                <c:pt idx="4">
                  <c:v>0.74206000000000005</c:v>
                </c:pt>
                <c:pt idx="5">
                  <c:v>0.84150000000000003</c:v>
                </c:pt>
                <c:pt idx="6">
                  <c:v>0.88704000000000005</c:v>
                </c:pt>
                <c:pt idx="7">
                  <c:v>0.91608000000000001</c:v>
                </c:pt>
                <c:pt idx="8">
                  <c:v>0.98230000000000006</c:v>
                </c:pt>
                <c:pt idx="9">
                  <c:v>1.0445599999999999</c:v>
                </c:pt>
                <c:pt idx="10">
                  <c:v>1.177</c:v>
                </c:pt>
                <c:pt idx="11">
                  <c:v>1.3178000000000001</c:v>
                </c:pt>
                <c:pt idx="12">
                  <c:v>1.4753200000000002</c:v>
                </c:pt>
                <c:pt idx="13">
                  <c:v>1.5996199999999998</c:v>
                </c:pt>
                <c:pt idx="14">
                  <c:v>1.7032400000000001</c:v>
                </c:pt>
                <c:pt idx="15">
                  <c:v>1.7694600000000003</c:v>
                </c:pt>
                <c:pt idx="16">
                  <c:v>1.8066400000000002</c:v>
                </c:pt>
                <c:pt idx="17">
                  <c:v>1.9102600000000001</c:v>
                </c:pt>
                <c:pt idx="18">
                  <c:v>1.7248000000000001</c:v>
                </c:pt>
                <c:pt idx="19">
                  <c:v>1.6007200000000004</c:v>
                </c:pt>
                <c:pt idx="20">
                  <c:v>1.4808200000000002</c:v>
                </c:pt>
                <c:pt idx="21">
                  <c:v>1.3402400000000001</c:v>
                </c:pt>
                <c:pt idx="22">
                  <c:v>1.20384</c:v>
                </c:pt>
              </c:numCache>
            </c:numRef>
          </c:xVal>
          <c:yVal>
            <c:numRef>
              <c:f>Hoja1!$P$4:$P$26</c:f>
              <c:numCache>
                <c:formatCode>General</c:formatCode>
                <c:ptCount val="23"/>
                <c:pt idx="0">
                  <c:v>182.88</c:v>
                </c:pt>
                <c:pt idx="1">
                  <c:v>1867.6619999999998</c:v>
                </c:pt>
                <c:pt idx="2">
                  <c:v>4677.1560000000009</c:v>
                </c:pt>
                <c:pt idx="3">
                  <c:v>6986.0160000000005</c:v>
                </c:pt>
                <c:pt idx="4">
                  <c:v>8922.2579999999998</c:v>
                </c:pt>
                <c:pt idx="5">
                  <c:v>9982.9619999999995</c:v>
                </c:pt>
                <c:pt idx="6">
                  <c:v>10357.866</c:v>
                </c:pt>
                <c:pt idx="7">
                  <c:v>10357.866</c:v>
                </c:pt>
                <c:pt idx="8">
                  <c:v>10419.588</c:v>
                </c:pt>
                <c:pt idx="9">
                  <c:v>10357.866</c:v>
                </c:pt>
                <c:pt idx="10">
                  <c:v>11043.666000000001</c:v>
                </c:pt>
                <c:pt idx="11">
                  <c:v>11855.195999999998</c:v>
                </c:pt>
                <c:pt idx="12">
                  <c:v>12605.004000000003</c:v>
                </c:pt>
                <c:pt idx="13">
                  <c:v>12915.900000000001</c:v>
                </c:pt>
                <c:pt idx="14">
                  <c:v>12790.170000000004</c:v>
                </c:pt>
                <c:pt idx="15">
                  <c:v>12728.448</c:v>
                </c:pt>
                <c:pt idx="16">
                  <c:v>12479.274000000001</c:v>
                </c:pt>
                <c:pt idx="17">
                  <c:v>11105.387999999999</c:v>
                </c:pt>
                <c:pt idx="18">
                  <c:v>6611.1120000000001</c:v>
                </c:pt>
                <c:pt idx="19">
                  <c:v>5488.6860000000006</c:v>
                </c:pt>
                <c:pt idx="20">
                  <c:v>4114.8</c:v>
                </c:pt>
                <c:pt idx="21">
                  <c:v>2119.1220000000003</c:v>
                </c:pt>
                <c:pt idx="22">
                  <c:v>121.158</c:v>
                </c:pt>
              </c:numCache>
            </c:numRef>
          </c:yVal>
          <c:smooth val="1"/>
        </c:ser>
        <c:ser>
          <c:idx val="2"/>
          <c:order val="2"/>
          <c:tx>
            <c:v>5g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Hoja1!$R$4:$R$25</c:f>
              <c:numCache>
                <c:formatCode>General</c:formatCode>
                <c:ptCount val="22"/>
                <c:pt idx="0">
                  <c:v>0.46134000000000003</c:v>
                </c:pt>
                <c:pt idx="1">
                  <c:v>0.51941999999999999</c:v>
                </c:pt>
                <c:pt idx="2">
                  <c:v>0.59400000000000008</c:v>
                </c:pt>
                <c:pt idx="3">
                  <c:v>0.68530000000000002</c:v>
                </c:pt>
                <c:pt idx="4">
                  <c:v>0.79332000000000003</c:v>
                </c:pt>
                <c:pt idx="5">
                  <c:v>0.85140000000000016</c:v>
                </c:pt>
                <c:pt idx="6">
                  <c:v>0.88880000000000015</c:v>
                </c:pt>
                <c:pt idx="7">
                  <c:v>0.90948000000000018</c:v>
                </c:pt>
                <c:pt idx="8">
                  <c:v>0.93852000000000002</c:v>
                </c:pt>
                <c:pt idx="9">
                  <c:v>1.0256400000000001</c:v>
                </c:pt>
                <c:pt idx="10">
                  <c:v>1.0505000000000002</c:v>
                </c:pt>
                <c:pt idx="11">
                  <c:v>1.1211200000000001</c:v>
                </c:pt>
                <c:pt idx="12">
                  <c:v>1.2498200000000002</c:v>
                </c:pt>
                <c:pt idx="13">
                  <c:v>1.3743399999999999</c:v>
                </c:pt>
                <c:pt idx="14">
                  <c:v>1.4946800000000002</c:v>
                </c:pt>
                <c:pt idx="15">
                  <c:v>1.6066600000000002</c:v>
                </c:pt>
                <c:pt idx="16">
                  <c:v>1.6275600000000003</c:v>
                </c:pt>
                <c:pt idx="17">
                  <c:v>1.5485800000000001</c:v>
                </c:pt>
                <c:pt idx="18">
                  <c:v>1.4808200000000002</c:v>
                </c:pt>
                <c:pt idx="19">
                  <c:v>1.3402400000000001</c:v>
                </c:pt>
                <c:pt idx="20">
                  <c:v>1.20384</c:v>
                </c:pt>
              </c:numCache>
            </c:numRef>
          </c:xVal>
          <c:yVal>
            <c:numRef>
              <c:f>Hoja1!$W$4:$W$25</c:f>
              <c:numCache>
                <c:formatCode>General</c:formatCode>
                <c:ptCount val="22"/>
                <c:pt idx="0">
                  <c:v>182.88</c:v>
                </c:pt>
                <c:pt idx="1">
                  <c:v>1431.0360000000001</c:v>
                </c:pt>
                <c:pt idx="2">
                  <c:v>2866.6440000000002</c:v>
                </c:pt>
                <c:pt idx="3">
                  <c:v>4302.2520000000004</c:v>
                </c:pt>
                <c:pt idx="4">
                  <c:v>5925.3119999999999</c:v>
                </c:pt>
                <c:pt idx="5">
                  <c:v>6611.1120000000001</c:v>
                </c:pt>
                <c:pt idx="6">
                  <c:v>6924.2940000000008</c:v>
                </c:pt>
                <c:pt idx="7">
                  <c:v>7050.0240000000003</c:v>
                </c:pt>
                <c:pt idx="8">
                  <c:v>6862.5719999999992</c:v>
                </c:pt>
                <c:pt idx="9">
                  <c:v>6798.5640000000003</c:v>
                </c:pt>
                <c:pt idx="10">
                  <c:v>6736.8420000000006</c:v>
                </c:pt>
                <c:pt idx="11">
                  <c:v>7050.0240000000003</c:v>
                </c:pt>
                <c:pt idx="12">
                  <c:v>7548.3720000000012</c:v>
                </c:pt>
                <c:pt idx="13">
                  <c:v>7923.2759999999989</c:v>
                </c:pt>
                <c:pt idx="14">
                  <c:v>8298.1799999999985</c:v>
                </c:pt>
                <c:pt idx="15">
                  <c:v>8547.3540000000012</c:v>
                </c:pt>
                <c:pt idx="16">
                  <c:v>7735.8240000000014</c:v>
                </c:pt>
                <c:pt idx="17">
                  <c:v>4988.0519999999997</c:v>
                </c:pt>
                <c:pt idx="18">
                  <c:v>4114.8</c:v>
                </c:pt>
                <c:pt idx="19">
                  <c:v>2119.1220000000003</c:v>
                </c:pt>
                <c:pt idx="20">
                  <c:v>121.158</c:v>
                </c:pt>
              </c:numCache>
            </c:numRef>
          </c:yVal>
          <c:smooth val="1"/>
        </c:ser>
        <c:ser>
          <c:idx val="3"/>
          <c:order val="3"/>
          <c:tx>
            <c:v>7g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Hoja1!$Y$4:$Y$14</c:f>
              <c:numCache>
                <c:formatCode>General</c:formatCode>
                <c:ptCount val="11"/>
                <c:pt idx="0">
                  <c:v>0.62304000000000004</c:v>
                </c:pt>
                <c:pt idx="1">
                  <c:v>0.6771600000000001</c:v>
                </c:pt>
                <c:pt idx="2">
                  <c:v>0.76846000000000003</c:v>
                </c:pt>
                <c:pt idx="3">
                  <c:v>0.86790000000000012</c:v>
                </c:pt>
                <c:pt idx="4">
                  <c:v>0.90112000000000014</c:v>
                </c:pt>
                <c:pt idx="5">
                  <c:v>0.96338000000000013</c:v>
                </c:pt>
                <c:pt idx="6">
                  <c:v>1.04654</c:v>
                </c:pt>
                <c:pt idx="7">
                  <c:v>1.19174</c:v>
                </c:pt>
                <c:pt idx="8">
                  <c:v>1.2581800000000001</c:v>
                </c:pt>
                <c:pt idx="9">
                  <c:v>1.2165999999999999</c:v>
                </c:pt>
                <c:pt idx="10">
                  <c:v>1.09626</c:v>
                </c:pt>
              </c:numCache>
            </c:numRef>
          </c:xVal>
          <c:yVal>
            <c:numRef>
              <c:f>Hoja1!$AD$4:$AD$14</c:f>
              <c:numCache>
                <c:formatCode>General</c:formatCode>
                <c:ptCount val="11"/>
                <c:pt idx="0">
                  <c:v>182.88</c:v>
                </c:pt>
                <c:pt idx="1">
                  <c:v>1120.1400000000001</c:v>
                </c:pt>
                <c:pt idx="2">
                  <c:v>2804.9219999999996</c:v>
                </c:pt>
                <c:pt idx="3">
                  <c:v>4178.808</c:v>
                </c:pt>
                <c:pt idx="4">
                  <c:v>4302.2520000000004</c:v>
                </c:pt>
                <c:pt idx="5">
                  <c:v>4053.0780000000009</c:v>
                </c:pt>
                <c:pt idx="6">
                  <c:v>3179.8260000000009</c:v>
                </c:pt>
                <c:pt idx="7">
                  <c:v>3739.8960000000002</c:v>
                </c:pt>
                <c:pt idx="8">
                  <c:v>3054.096</c:v>
                </c:pt>
                <c:pt idx="9">
                  <c:v>1556.7660000000001</c:v>
                </c:pt>
                <c:pt idx="10">
                  <c:v>121.158</c:v>
                </c:pt>
              </c:numCache>
            </c:numRef>
          </c:yVal>
          <c:smooth val="1"/>
        </c:ser>
        <c:ser>
          <c:idx val="4"/>
          <c:order val="4"/>
          <c:tx>
            <c:v>9g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Hoja1!$AF$4:$AF$10</c:f>
              <c:numCache>
                <c:formatCode>General</c:formatCode>
                <c:ptCount val="7"/>
                <c:pt idx="0">
                  <c:v>0.75174000000000007</c:v>
                </c:pt>
                <c:pt idx="1">
                  <c:v>0.80168000000000006</c:v>
                </c:pt>
                <c:pt idx="2">
                  <c:v>0.85558000000000012</c:v>
                </c:pt>
                <c:pt idx="3">
                  <c:v>0.89694000000000018</c:v>
                </c:pt>
                <c:pt idx="4">
                  <c:v>0.94270000000000009</c:v>
                </c:pt>
                <c:pt idx="5">
                  <c:v>0.95920000000000016</c:v>
                </c:pt>
                <c:pt idx="6">
                  <c:v>0.97174000000000005</c:v>
                </c:pt>
              </c:numCache>
            </c:numRef>
          </c:xVal>
          <c:yVal>
            <c:numRef>
              <c:f>Hoja1!$AK$4:$AK$10</c:f>
              <c:numCache>
                <c:formatCode>General</c:formatCode>
                <c:ptCount val="7"/>
                <c:pt idx="0">
                  <c:v>182.88</c:v>
                </c:pt>
                <c:pt idx="1">
                  <c:v>1056.1320000000003</c:v>
                </c:pt>
                <c:pt idx="2">
                  <c:v>1618.4880000000001</c:v>
                </c:pt>
                <c:pt idx="3">
                  <c:v>1867.6619999999998</c:v>
                </c:pt>
                <c:pt idx="4">
                  <c:v>1744.2180000000001</c:v>
                </c:pt>
                <c:pt idx="5">
                  <c:v>932.6880000000001</c:v>
                </c:pt>
                <c:pt idx="6">
                  <c:v>182.88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38656"/>
        <c:axId val="176939216"/>
      </c:scatterChart>
      <c:valAx>
        <c:axId val="1769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39216"/>
        <c:crosses val="autoZero"/>
        <c:crossBetween val="midCat"/>
      </c:valAx>
      <c:valAx>
        <c:axId val="1769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11932401677918"/>
          <c:y val="0.43001507369653019"/>
          <c:w val="8.1477734299937127E-2"/>
          <c:h val="0.34992463151734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518434</xdr:colOff>
      <xdr:row>14</xdr:row>
      <xdr:rowOff>64634</xdr:rowOff>
    </xdr:from>
    <xdr:to>
      <xdr:col>32</xdr:col>
      <xdr:colOff>442233</xdr:colOff>
      <xdr:row>30</xdr:row>
      <xdr:rowOff>78922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K30"/>
  <sheetViews>
    <sheetView tabSelected="1" topLeftCell="I1" zoomScale="70" zoomScaleNormal="70" workbookViewId="0">
      <selection activeCell="M12" sqref="M12"/>
    </sheetView>
  </sheetViews>
  <sheetFormatPr baseColWidth="10" defaultColWidth="9.140625" defaultRowHeight="15" x14ac:dyDescent="0.25"/>
  <sheetData>
    <row r="1" spans="4:37" x14ac:dyDescent="0.25">
      <c r="D1" s="2" t="s">
        <v>9</v>
      </c>
      <c r="E1" s="2"/>
      <c r="F1" s="2"/>
      <c r="G1" s="2"/>
      <c r="H1" s="2"/>
      <c r="I1" s="2"/>
      <c r="K1" s="2" t="s">
        <v>10</v>
      </c>
      <c r="L1" s="2"/>
      <c r="M1" s="2"/>
      <c r="N1" s="2"/>
      <c r="O1" s="2"/>
      <c r="P1" s="2"/>
      <c r="R1" s="2" t="s">
        <v>11</v>
      </c>
      <c r="S1" s="2"/>
      <c r="T1" s="2"/>
      <c r="U1" s="2"/>
      <c r="V1" s="2"/>
      <c r="W1" s="2"/>
      <c r="Y1" s="2" t="s">
        <v>13</v>
      </c>
      <c r="Z1" s="2"/>
      <c r="AA1" s="2"/>
      <c r="AB1" s="2"/>
      <c r="AC1" s="2"/>
      <c r="AD1" s="2"/>
      <c r="AF1" s="2" t="s">
        <v>12</v>
      </c>
      <c r="AG1" s="2"/>
      <c r="AH1" s="2"/>
      <c r="AI1" s="2"/>
      <c r="AJ1" s="2"/>
      <c r="AK1" s="2"/>
    </row>
    <row r="2" spans="4:37" x14ac:dyDescent="0.25">
      <c r="F2" t="s">
        <v>2</v>
      </c>
      <c r="G2">
        <v>60</v>
      </c>
      <c r="H2" t="s">
        <v>2</v>
      </c>
      <c r="I2">
        <v>60</v>
      </c>
      <c r="M2" t="s">
        <v>2</v>
      </c>
      <c r="N2">
        <v>60</v>
      </c>
      <c r="O2" t="s">
        <v>2</v>
      </c>
      <c r="P2">
        <v>60</v>
      </c>
      <c r="T2" t="s">
        <v>2</v>
      </c>
      <c r="U2">
        <v>60</v>
      </c>
      <c r="V2" t="s">
        <v>2</v>
      </c>
      <c r="W2">
        <v>60</v>
      </c>
      <c r="AA2" t="s">
        <v>2</v>
      </c>
      <c r="AB2">
        <v>60</v>
      </c>
      <c r="AC2" t="s">
        <v>2</v>
      </c>
      <c r="AD2">
        <v>60</v>
      </c>
      <c r="AH2" t="s">
        <v>2</v>
      </c>
      <c r="AI2">
        <v>60</v>
      </c>
      <c r="AJ2" t="s">
        <v>2</v>
      </c>
      <c r="AK2">
        <v>60</v>
      </c>
    </row>
    <row r="3" spans="4:37" x14ac:dyDescent="0.25">
      <c r="D3" t="s">
        <v>0</v>
      </c>
      <c r="E3" t="s">
        <v>8</v>
      </c>
      <c r="F3" t="s">
        <v>1</v>
      </c>
      <c r="G3" t="s">
        <v>5</v>
      </c>
      <c r="H3" t="s">
        <v>6</v>
      </c>
      <c r="I3" t="s">
        <v>7</v>
      </c>
      <c r="K3" t="s">
        <v>0</v>
      </c>
      <c r="L3" t="s">
        <v>8</v>
      </c>
      <c r="M3" t="s">
        <v>1</v>
      </c>
      <c r="N3" t="s">
        <v>5</v>
      </c>
      <c r="O3" t="s">
        <v>6</v>
      </c>
      <c r="P3" t="s">
        <v>7</v>
      </c>
      <c r="R3" t="s">
        <v>0</v>
      </c>
      <c r="S3" t="s">
        <v>8</v>
      </c>
      <c r="T3" t="s">
        <v>1</v>
      </c>
      <c r="U3" t="s">
        <v>5</v>
      </c>
      <c r="V3" t="s">
        <v>6</v>
      </c>
      <c r="W3" t="s">
        <v>7</v>
      </c>
      <c r="Y3" t="s">
        <v>0</v>
      </c>
      <c r="Z3" t="s">
        <v>8</v>
      </c>
      <c r="AA3" t="s">
        <v>1</v>
      </c>
      <c r="AB3" t="s">
        <v>5</v>
      </c>
      <c r="AC3" t="s">
        <v>6</v>
      </c>
      <c r="AD3" t="s">
        <v>7</v>
      </c>
      <c r="AF3" t="s">
        <v>0</v>
      </c>
      <c r="AG3" t="s">
        <v>8</v>
      </c>
      <c r="AH3" t="s">
        <v>1</v>
      </c>
      <c r="AI3" t="s">
        <v>5</v>
      </c>
      <c r="AJ3" t="s">
        <v>6</v>
      </c>
      <c r="AK3" t="s">
        <v>7</v>
      </c>
    </row>
    <row r="4" spans="4:37" x14ac:dyDescent="0.25">
      <c r="D4">
        <f>2.2*E4/100</f>
        <v>0.17006000000000004</v>
      </c>
      <c r="E4">
        <v>7.73</v>
      </c>
      <c r="F4">
        <v>0.8</v>
      </c>
      <c r="G4">
        <f>F4/80*60</f>
        <v>0.6</v>
      </c>
      <c r="H4">
        <f>G4*1000</f>
        <v>600</v>
      </c>
      <c r="I4">
        <f>H4*0.3048</f>
        <v>182.88</v>
      </c>
      <c r="K4">
        <f>2.2*L4/100</f>
        <v>0.31944</v>
      </c>
      <c r="L4">
        <v>14.52</v>
      </c>
      <c r="M4">
        <v>0.8</v>
      </c>
      <c r="N4">
        <f>M4/80*60</f>
        <v>0.6</v>
      </c>
      <c r="O4">
        <f>N4*1000</f>
        <v>600</v>
      </c>
      <c r="P4">
        <f>O4*0.3048</f>
        <v>182.88</v>
      </c>
      <c r="R4">
        <f>2.2*S4/100</f>
        <v>0.46134000000000003</v>
      </c>
      <c r="S4">
        <v>20.97</v>
      </c>
      <c r="T4">
        <v>0.8</v>
      </c>
      <c r="U4">
        <f>T4/80*60</f>
        <v>0.6</v>
      </c>
      <c r="V4">
        <f>U4*1000</f>
        <v>600</v>
      </c>
      <c r="W4">
        <f>V4*0.3048</f>
        <v>182.88</v>
      </c>
      <c r="Y4">
        <f>2.2*Z4/100</f>
        <v>0.62304000000000004</v>
      </c>
      <c r="Z4">
        <v>28.32</v>
      </c>
      <c r="AA4">
        <v>0.8</v>
      </c>
      <c r="AB4">
        <f>AA4/80*60</f>
        <v>0.6</v>
      </c>
      <c r="AC4">
        <f>AB4*1000</f>
        <v>600</v>
      </c>
      <c r="AD4">
        <f>AC4*0.3048</f>
        <v>182.88</v>
      </c>
      <c r="AF4">
        <f>2.2*AG4/100</f>
        <v>0.75174000000000007</v>
      </c>
      <c r="AG4">
        <v>34.17</v>
      </c>
      <c r="AH4">
        <v>0.8</v>
      </c>
      <c r="AI4">
        <f>AH4/80*60</f>
        <v>0.6</v>
      </c>
      <c r="AJ4">
        <f>AI4*1000</f>
        <v>600</v>
      </c>
      <c r="AK4">
        <f>AJ4*0.3048</f>
        <v>182.88</v>
      </c>
    </row>
    <row r="5" spans="4:37" x14ac:dyDescent="0.25">
      <c r="D5">
        <f t="shared" ref="D5:D29" si="0">2.2*E5/100</f>
        <v>0.19074000000000002</v>
      </c>
      <c r="E5">
        <v>8.67</v>
      </c>
      <c r="F5">
        <v>10.08</v>
      </c>
      <c r="G5">
        <f t="shared" ref="G5:G29" si="1">F5/80*60</f>
        <v>7.5600000000000005</v>
      </c>
      <c r="H5">
        <f t="shared" ref="H5:H29" si="2">G5*1000</f>
        <v>7560.0000000000009</v>
      </c>
      <c r="I5">
        <f t="shared" ref="I5:I29" si="3">H5*0.3048</f>
        <v>2304.2880000000005</v>
      </c>
      <c r="K5">
        <f t="shared" ref="K5:K26" si="4">2.2*L5/100</f>
        <v>0.36520000000000002</v>
      </c>
      <c r="L5">
        <v>16.600000000000001</v>
      </c>
      <c r="M5">
        <v>8.17</v>
      </c>
      <c r="N5">
        <f t="shared" ref="N5:N26" si="5">M5/80*60</f>
        <v>6.1274999999999995</v>
      </c>
      <c r="O5">
        <f t="shared" ref="O5:O26" si="6">N5*1000</f>
        <v>6127.4999999999991</v>
      </c>
      <c r="P5">
        <f t="shared" ref="P5:P26" si="7">O5*0.3048</f>
        <v>1867.6619999999998</v>
      </c>
      <c r="R5">
        <f>2.2*S5/100</f>
        <v>0.51941999999999999</v>
      </c>
      <c r="S5">
        <v>23.61</v>
      </c>
      <c r="T5">
        <v>6.26</v>
      </c>
      <c r="U5">
        <f t="shared" ref="U5:U26" si="8">T5/80*60</f>
        <v>4.6950000000000003</v>
      </c>
      <c r="V5">
        <f t="shared" ref="V5:V26" si="9">U5*1000</f>
        <v>4695</v>
      </c>
      <c r="W5">
        <f t="shared" ref="W5:W26" si="10">V5*0.3048</f>
        <v>1431.0360000000001</v>
      </c>
      <c r="Y5">
        <f>2.2*Z5/100</f>
        <v>0.6771600000000001</v>
      </c>
      <c r="Z5">
        <v>30.78</v>
      </c>
      <c r="AA5">
        <v>4.9000000000000004</v>
      </c>
      <c r="AB5">
        <f t="shared" ref="AB5:AB25" si="11">AA5/80*60</f>
        <v>3.6750000000000003</v>
      </c>
      <c r="AC5">
        <f t="shared" ref="AC5:AC26" si="12">AB5*1000</f>
        <v>3675.0000000000005</v>
      </c>
      <c r="AD5">
        <f t="shared" ref="AD5:AD26" si="13">AC5*0.3048</f>
        <v>1120.1400000000001</v>
      </c>
      <c r="AF5">
        <f>2.2*AG5/100</f>
        <v>0.80168000000000006</v>
      </c>
      <c r="AG5">
        <v>36.44</v>
      </c>
      <c r="AH5">
        <v>4.62</v>
      </c>
      <c r="AI5">
        <f t="shared" ref="AI5:AI14" si="14">AH5/80*60</f>
        <v>3.4650000000000003</v>
      </c>
      <c r="AJ5">
        <f t="shared" ref="AJ5:AJ17" si="15">AI5*1000</f>
        <v>3465.0000000000005</v>
      </c>
      <c r="AK5">
        <f t="shared" ref="AK5:AK17" si="16">AJ5*0.3048</f>
        <v>1056.1320000000003</v>
      </c>
    </row>
    <row r="6" spans="4:37" x14ac:dyDescent="0.25">
      <c r="D6">
        <f t="shared" si="0"/>
        <v>0.21142</v>
      </c>
      <c r="E6">
        <v>9.61</v>
      </c>
      <c r="F6">
        <v>16.09</v>
      </c>
      <c r="G6">
        <f t="shared" si="1"/>
        <v>12.067499999999999</v>
      </c>
      <c r="H6">
        <f t="shared" si="2"/>
        <v>12067.499999999998</v>
      </c>
      <c r="I6">
        <f t="shared" si="3"/>
        <v>3678.1739999999995</v>
      </c>
      <c r="K6">
        <f t="shared" si="4"/>
        <v>0.47696000000000005</v>
      </c>
      <c r="L6">
        <v>21.68</v>
      </c>
      <c r="M6">
        <v>20.46</v>
      </c>
      <c r="N6">
        <f t="shared" si="5"/>
        <v>15.345000000000002</v>
      </c>
      <c r="O6">
        <f t="shared" si="6"/>
        <v>15345.000000000002</v>
      </c>
      <c r="P6">
        <f t="shared" si="7"/>
        <v>4677.1560000000009</v>
      </c>
      <c r="R6">
        <f>2.2*S6/100</f>
        <v>0.59400000000000008</v>
      </c>
      <c r="S6">
        <v>27</v>
      </c>
      <c r="T6">
        <v>12.54</v>
      </c>
      <c r="U6">
        <f t="shared" si="8"/>
        <v>9.4049999999999994</v>
      </c>
      <c r="V6">
        <f t="shared" si="9"/>
        <v>9405</v>
      </c>
      <c r="W6">
        <f t="shared" si="10"/>
        <v>2866.6440000000002</v>
      </c>
      <c r="Y6">
        <f>2.2*Z6/100</f>
        <v>0.76846000000000003</v>
      </c>
      <c r="Z6">
        <v>34.93</v>
      </c>
      <c r="AA6">
        <v>12.27</v>
      </c>
      <c r="AB6">
        <f t="shared" si="11"/>
        <v>9.2024999999999988</v>
      </c>
      <c r="AC6">
        <f t="shared" si="12"/>
        <v>9202.4999999999982</v>
      </c>
      <c r="AD6">
        <f t="shared" si="13"/>
        <v>2804.9219999999996</v>
      </c>
      <c r="AF6">
        <f>2.2*AG6/100</f>
        <v>0.85558000000000012</v>
      </c>
      <c r="AG6">
        <v>38.89</v>
      </c>
      <c r="AH6">
        <v>7.08</v>
      </c>
      <c r="AI6">
        <f t="shared" si="14"/>
        <v>5.31</v>
      </c>
      <c r="AJ6">
        <f t="shared" si="15"/>
        <v>5310</v>
      </c>
      <c r="AK6">
        <f t="shared" si="16"/>
        <v>1618.4880000000001</v>
      </c>
    </row>
    <row r="7" spans="4:37" x14ac:dyDescent="0.25">
      <c r="D7">
        <f t="shared" si="0"/>
        <v>0.26113999999999998</v>
      </c>
      <c r="E7">
        <v>11.87</v>
      </c>
      <c r="F7">
        <v>29.2</v>
      </c>
      <c r="G7">
        <f t="shared" si="1"/>
        <v>21.9</v>
      </c>
      <c r="H7">
        <f t="shared" si="2"/>
        <v>21900</v>
      </c>
      <c r="I7">
        <f t="shared" si="3"/>
        <v>6675.12</v>
      </c>
      <c r="K7">
        <f t="shared" si="4"/>
        <v>0.61358000000000001</v>
      </c>
      <c r="L7">
        <v>27.89</v>
      </c>
      <c r="M7">
        <v>30.56</v>
      </c>
      <c r="N7">
        <f t="shared" si="5"/>
        <v>22.92</v>
      </c>
      <c r="O7">
        <f t="shared" si="6"/>
        <v>22920</v>
      </c>
      <c r="P7">
        <f t="shared" si="7"/>
        <v>6986.0160000000005</v>
      </c>
      <c r="R7">
        <f>2.2*S7/100</f>
        <v>0.68530000000000002</v>
      </c>
      <c r="S7">
        <v>31.15</v>
      </c>
      <c r="T7">
        <v>18.82</v>
      </c>
      <c r="U7">
        <f t="shared" si="8"/>
        <v>14.115</v>
      </c>
      <c r="V7">
        <f t="shared" si="9"/>
        <v>14115</v>
      </c>
      <c r="W7">
        <f t="shared" si="10"/>
        <v>4302.2520000000004</v>
      </c>
      <c r="Y7">
        <f>2.2*Z7/100</f>
        <v>0.86790000000000012</v>
      </c>
      <c r="Z7">
        <v>39.450000000000003</v>
      </c>
      <c r="AA7">
        <v>18.28</v>
      </c>
      <c r="AB7">
        <f t="shared" si="11"/>
        <v>13.71</v>
      </c>
      <c r="AC7">
        <f t="shared" si="12"/>
        <v>13710</v>
      </c>
      <c r="AD7">
        <f t="shared" si="13"/>
        <v>4178.808</v>
      </c>
      <c r="AF7">
        <f>2.2*AG7/100</f>
        <v>0.89694000000000018</v>
      </c>
      <c r="AG7">
        <v>40.770000000000003</v>
      </c>
      <c r="AH7">
        <v>8.17</v>
      </c>
      <c r="AI7">
        <f t="shared" si="14"/>
        <v>6.1274999999999995</v>
      </c>
      <c r="AJ7">
        <f t="shared" si="15"/>
        <v>6127.4999999999991</v>
      </c>
      <c r="AK7">
        <f t="shared" si="16"/>
        <v>1867.6619999999998</v>
      </c>
    </row>
    <row r="8" spans="4:37" x14ac:dyDescent="0.25">
      <c r="D8">
        <f t="shared" si="0"/>
        <v>0.32295999999999997</v>
      </c>
      <c r="E8">
        <v>14.68</v>
      </c>
      <c r="F8">
        <v>38.21</v>
      </c>
      <c r="G8" s="1">
        <f t="shared" si="1"/>
        <v>28.657500000000002</v>
      </c>
      <c r="H8">
        <f t="shared" si="2"/>
        <v>28657.500000000004</v>
      </c>
      <c r="I8">
        <f t="shared" si="3"/>
        <v>8734.8060000000023</v>
      </c>
      <c r="K8">
        <f t="shared" si="4"/>
        <v>0.74206000000000005</v>
      </c>
      <c r="L8">
        <v>33.729999999999997</v>
      </c>
      <c r="M8">
        <v>39.03</v>
      </c>
      <c r="N8">
        <f t="shared" si="5"/>
        <v>29.272500000000001</v>
      </c>
      <c r="O8">
        <f t="shared" si="6"/>
        <v>29272.5</v>
      </c>
      <c r="P8">
        <f t="shared" si="7"/>
        <v>8922.2579999999998</v>
      </c>
      <c r="R8">
        <f>2.2*S8/100</f>
        <v>0.79332000000000003</v>
      </c>
      <c r="S8">
        <v>36.06</v>
      </c>
      <c r="T8">
        <v>25.92</v>
      </c>
      <c r="U8">
        <f t="shared" si="8"/>
        <v>19.440000000000001</v>
      </c>
      <c r="V8">
        <f t="shared" si="9"/>
        <v>19440</v>
      </c>
      <c r="W8">
        <f t="shared" si="10"/>
        <v>5925.3119999999999</v>
      </c>
      <c r="Y8">
        <f>2.2*Z8/100</f>
        <v>0.90112000000000014</v>
      </c>
      <c r="Z8">
        <v>40.96</v>
      </c>
      <c r="AA8">
        <v>18.82</v>
      </c>
      <c r="AB8">
        <f t="shared" si="11"/>
        <v>14.115</v>
      </c>
      <c r="AC8">
        <f t="shared" si="12"/>
        <v>14115</v>
      </c>
      <c r="AD8">
        <f t="shared" si="13"/>
        <v>4302.2520000000004</v>
      </c>
      <c r="AF8">
        <f>2.2*AG8/100</f>
        <v>0.94270000000000009</v>
      </c>
      <c r="AG8">
        <v>42.85</v>
      </c>
      <c r="AH8">
        <v>7.63</v>
      </c>
      <c r="AI8">
        <f t="shared" si="14"/>
        <v>5.7225000000000001</v>
      </c>
      <c r="AJ8">
        <f t="shared" si="15"/>
        <v>5722.5</v>
      </c>
      <c r="AK8">
        <f t="shared" si="16"/>
        <v>1744.2180000000001</v>
      </c>
    </row>
    <row r="9" spans="4:37" x14ac:dyDescent="0.25">
      <c r="D9">
        <f t="shared" si="0"/>
        <v>0.4224</v>
      </c>
      <c r="E9">
        <v>19.2</v>
      </c>
      <c r="F9">
        <v>49.13</v>
      </c>
      <c r="G9">
        <f t="shared" si="1"/>
        <v>36.847500000000004</v>
      </c>
      <c r="H9">
        <f t="shared" si="2"/>
        <v>36847.500000000007</v>
      </c>
      <c r="I9">
        <f t="shared" si="3"/>
        <v>11231.118000000002</v>
      </c>
      <c r="K9">
        <f t="shared" si="4"/>
        <v>0.84150000000000003</v>
      </c>
      <c r="L9">
        <v>38.25</v>
      </c>
      <c r="M9">
        <v>43.67</v>
      </c>
      <c r="N9">
        <f t="shared" si="5"/>
        <v>32.752499999999998</v>
      </c>
      <c r="O9">
        <f t="shared" si="6"/>
        <v>32752.499999999996</v>
      </c>
      <c r="P9">
        <f t="shared" si="7"/>
        <v>9982.9619999999995</v>
      </c>
      <c r="R9">
        <f>2.2*S9/100</f>
        <v>0.85140000000000016</v>
      </c>
      <c r="S9">
        <v>38.700000000000003</v>
      </c>
      <c r="T9">
        <v>28.92</v>
      </c>
      <c r="U9">
        <f t="shared" si="8"/>
        <v>21.69</v>
      </c>
      <c r="V9">
        <f t="shared" si="9"/>
        <v>21690</v>
      </c>
      <c r="W9">
        <f t="shared" si="10"/>
        <v>6611.1120000000001</v>
      </c>
      <c r="Y9">
        <f>2.2*Z9/100</f>
        <v>0.96338000000000013</v>
      </c>
      <c r="Z9">
        <v>43.79</v>
      </c>
      <c r="AA9">
        <v>17.73</v>
      </c>
      <c r="AB9">
        <f t="shared" si="11"/>
        <v>13.297500000000001</v>
      </c>
      <c r="AC9">
        <f t="shared" si="12"/>
        <v>13297.500000000002</v>
      </c>
      <c r="AD9">
        <f t="shared" si="13"/>
        <v>4053.0780000000009</v>
      </c>
      <c r="AF9">
        <f>2.2*AG9/100</f>
        <v>0.95920000000000016</v>
      </c>
      <c r="AG9">
        <v>43.6</v>
      </c>
      <c r="AH9">
        <v>4.08</v>
      </c>
      <c r="AI9">
        <f t="shared" si="14"/>
        <v>3.06</v>
      </c>
      <c r="AJ9">
        <f t="shared" si="15"/>
        <v>3060</v>
      </c>
      <c r="AK9">
        <f t="shared" si="16"/>
        <v>932.6880000000001</v>
      </c>
    </row>
    <row r="10" spans="4:37" x14ac:dyDescent="0.25">
      <c r="D10">
        <f t="shared" si="0"/>
        <v>0.53812000000000004</v>
      </c>
      <c r="E10">
        <v>24.46</v>
      </c>
      <c r="F10">
        <v>55.95</v>
      </c>
      <c r="G10">
        <f t="shared" si="1"/>
        <v>41.962500000000006</v>
      </c>
      <c r="H10">
        <f t="shared" si="2"/>
        <v>41962.500000000007</v>
      </c>
      <c r="I10">
        <f t="shared" si="3"/>
        <v>12790.170000000004</v>
      </c>
      <c r="K10">
        <f t="shared" si="4"/>
        <v>0.88704000000000005</v>
      </c>
      <c r="L10">
        <v>40.32</v>
      </c>
      <c r="M10">
        <v>45.31</v>
      </c>
      <c r="N10">
        <f t="shared" si="5"/>
        <v>33.982500000000002</v>
      </c>
      <c r="O10">
        <f t="shared" si="6"/>
        <v>33982.5</v>
      </c>
      <c r="P10">
        <f t="shared" si="7"/>
        <v>10357.866</v>
      </c>
      <c r="R10">
        <f>2.2*S10/100</f>
        <v>0.88880000000000015</v>
      </c>
      <c r="S10">
        <v>40.4</v>
      </c>
      <c r="T10">
        <v>30.29</v>
      </c>
      <c r="U10">
        <f t="shared" si="8"/>
        <v>22.717500000000001</v>
      </c>
      <c r="V10">
        <f t="shared" si="9"/>
        <v>22717.5</v>
      </c>
      <c r="W10">
        <f t="shared" si="10"/>
        <v>6924.2940000000008</v>
      </c>
      <c r="Y10">
        <f>2.2*Z10/100</f>
        <v>1.04654</v>
      </c>
      <c r="Z10">
        <v>47.57</v>
      </c>
      <c r="AA10">
        <v>13.91</v>
      </c>
      <c r="AB10">
        <f t="shared" si="11"/>
        <v>10.432500000000001</v>
      </c>
      <c r="AC10">
        <f t="shared" si="12"/>
        <v>10432.500000000002</v>
      </c>
      <c r="AD10">
        <f t="shared" si="13"/>
        <v>3179.8260000000009</v>
      </c>
      <c r="AF10">
        <f>2.2*AG10/100</f>
        <v>0.97174000000000005</v>
      </c>
      <c r="AG10">
        <v>44.17</v>
      </c>
      <c r="AH10">
        <v>0.8</v>
      </c>
      <c r="AI10">
        <f t="shared" si="14"/>
        <v>0.6</v>
      </c>
      <c r="AJ10">
        <f t="shared" si="15"/>
        <v>600</v>
      </c>
      <c r="AK10">
        <f t="shared" si="16"/>
        <v>182.88</v>
      </c>
    </row>
    <row r="11" spans="4:37" x14ac:dyDescent="0.25">
      <c r="D11">
        <f t="shared" si="0"/>
        <v>0.66616000000000009</v>
      </c>
      <c r="E11">
        <v>30.28</v>
      </c>
      <c r="F11">
        <v>62.23</v>
      </c>
      <c r="G11">
        <f t="shared" si="1"/>
        <v>46.672499999999999</v>
      </c>
      <c r="H11">
        <f t="shared" si="2"/>
        <v>46672.5</v>
      </c>
      <c r="I11">
        <f t="shared" si="3"/>
        <v>14225.778</v>
      </c>
      <c r="K11">
        <f t="shared" si="4"/>
        <v>0.91608000000000001</v>
      </c>
      <c r="L11">
        <v>41.64</v>
      </c>
      <c r="M11">
        <v>45.31</v>
      </c>
      <c r="N11">
        <f t="shared" si="5"/>
        <v>33.982500000000002</v>
      </c>
      <c r="O11">
        <f t="shared" si="6"/>
        <v>33982.5</v>
      </c>
      <c r="P11">
        <f t="shared" si="7"/>
        <v>10357.866</v>
      </c>
      <c r="R11">
        <f>2.2*S11/100</f>
        <v>0.90948000000000018</v>
      </c>
      <c r="S11">
        <v>41.34</v>
      </c>
      <c r="T11">
        <v>30.84</v>
      </c>
      <c r="U11">
        <f t="shared" si="8"/>
        <v>23.13</v>
      </c>
      <c r="V11">
        <f t="shared" si="9"/>
        <v>23130</v>
      </c>
      <c r="W11">
        <f t="shared" si="10"/>
        <v>7050.0240000000003</v>
      </c>
      <c r="Y11">
        <f>2.2*Z11/100</f>
        <v>1.19174</v>
      </c>
      <c r="Z11">
        <v>54.17</v>
      </c>
      <c r="AA11">
        <v>16.36</v>
      </c>
      <c r="AB11">
        <f t="shared" si="11"/>
        <v>12.27</v>
      </c>
      <c r="AC11">
        <f t="shared" si="12"/>
        <v>12270</v>
      </c>
      <c r="AD11">
        <f t="shared" si="13"/>
        <v>3739.8960000000002</v>
      </c>
    </row>
    <row r="12" spans="4:37" x14ac:dyDescent="0.25">
      <c r="D12">
        <f t="shared" si="0"/>
        <v>0.81091999999999997</v>
      </c>
      <c r="E12">
        <v>36.86</v>
      </c>
      <c r="F12">
        <v>69.33</v>
      </c>
      <c r="G12">
        <f t="shared" si="1"/>
        <v>51.997500000000002</v>
      </c>
      <c r="H12">
        <f t="shared" si="2"/>
        <v>51997.5</v>
      </c>
      <c r="I12">
        <f t="shared" si="3"/>
        <v>15848.838000000002</v>
      </c>
      <c r="K12">
        <f t="shared" si="4"/>
        <v>0.98230000000000006</v>
      </c>
      <c r="L12">
        <v>44.65</v>
      </c>
      <c r="M12">
        <v>45.58</v>
      </c>
      <c r="N12">
        <f t="shared" si="5"/>
        <v>34.185000000000002</v>
      </c>
      <c r="O12">
        <f t="shared" si="6"/>
        <v>34185</v>
      </c>
      <c r="P12">
        <f t="shared" si="7"/>
        <v>10419.588</v>
      </c>
      <c r="R12">
        <f>2.2*S12/100</f>
        <v>0.93852000000000002</v>
      </c>
      <c r="S12">
        <v>42.66</v>
      </c>
      <c r="T12">
        <v>30.02</v>
      </c>
      <c r="U12">
        <f t="shared" si="8"/>
        <v>22.514999999999997</v>
      </c>
      <c r="V12">
        <f t="shared" si="9"/>
        <v>22514.999999999996</v>
      </c>
      <c r="W12">
        <f t="shared" si="10"/>
        <v>6862.5719999999992</v>
      </c>
      <c r="Y12">
        <f>2.2*Z12/100</f>
        <v>1.2581800000000001</v>
      </c>
      <c r="Z12">
        <v>57.19</v>
      </c>
      <c r="AA12">
        <v>13.36</v>
      </c>
      <c r="AB12">
        <f t="shared" si="11"/>
        <v>10.02</v>
      </c>
      <c r="AC12">
        <f t="shared" si="12"/>
        <v>10020</v>
      </c>
      <c r="AD12">
        <f t="shared" si="13"/>
        <v>3054.096</v>
      </c>
    </row>
    <row r="13" spans="4:37" x14ac:dyDescent="0.25">
      <c r="D13">
        <f t="shared" si="0"/>
        <v>0.88550000000000006</v>
      </c>
      <c r="E13">
        <v>40.25</v>
      </c>
      <c r="F13">
        <v>72.61</v>
      </c>
      <c r="G13">
        <f t="shared" si="1"/>
        <v>54.457500000000003</v>
      </c>
      <c r="H13">
        <f t="shared" si="2"/>
        <v>54457.5</v>
      </c>
      <c r="I13">
        <f t="shared" si="3"/>
        <v>16598.646000000001</v>
      </c>
      <c r="K13">
        <f t="shared" si="4"/>
        <v>1.0445599999999999</v>
      </c>
      <c r="L13">
        <v>47.48</v>
      </c>
      <c r="M13">
        <v>45.31</v>
      </c>
      <c r="N13">
        <f t="shared" si="5"/>
        <v>33.982500000000002</v>
      </c>
      <c r="O13">
        <f t="shared" si="6"/>
        <v>33982.5</v>
      </c>
      <c r="P13">
        <f t="shared" si="7"/>
        <v>10357.866</v>
      </c>
      <c r="R13">
        <f>2.2*S13/100</f>
        <v>1.0256400000000001</v>
      </c>
      <c r="S13">
        <v>46.62</v>
      </c>
      <c r="T13">
        <v>29.74</v>
      </c>
      <c r="U13">
        <f t="shared" si="8"/>
        <v>22.305</v>
      </c>
      <c r="V13">
        <f t="shared" si="9"/>
        <v>22305</v>
      </c>
      <c r="W13">
        <f t="shared" si="10"/>
        <v>6798.5640000000003</v>
      </c>
      <c r="Y13">
        <f>2.2*Z13/100</f>
        <v>1.2165999999999999</v>
      </c>
      <c r="Z13">
        <v>55.3</v>
      </c>
      <c r="AA13">
        <v>6.81</v>
      </c>
      <c r="AB13">
        <f t="shared" si="11"/>
        <v>5.1074999999999999</v>
      </c>
      <c r="AC13">
        <f t="shared" si="12"/>
        <v>5107.5</v>
      </c>
      <c r="AD13">
        <f t="shared" si="13"/>
        <v>1556.7660000000001</v>
      </c>
    </row>
    <row r="14" spans="4:37" x14ac:dyDescent="0.25">
      <c r="D14">
        <f t="shared" si="0"/>
        <v>1.0467599999999999</v>
      </c>
      <c r="E14">
        <v>47.58</v>
      </c>
      <c r="F14">
        <v>71.790000000000006</v>
      </c>
      <c r="G14">
        <f t="shared" si="1"/>
        <v>53.842500000000001</v>
      </c>
      <c r="H14">
        <f t="shared" si="2"/>
        <v>53842.5</v>
      </c>
      <c r="I14">
        <f t="shared" si="3"/>
        <v>16411.194</v>
      </c>
      <c r="K14">
        <f t="shared" si="4"/>
        <v>1.177</v>
      </c>
      <c r="L14">
        <v>53.5</v>
      </c>
      <c r="M14">
        <v>48.31</v>
      </c>
      <c r="N14">
        <f t="shared" si="5"/>
        <v>36.232500000000002</v>
      </c>
      <c r="O14">
        <f t="shared" si="6"/>
        <v>36232.5</v>
      </c>
      <c r="P14">
        <f t="shared" si="7"/>
        <v>11043.666000000001</v>
      </c>
      <c r="R14">
        <f>2.2*S14/100</f>
        <v>1.0505000000000002</v>
      </c>
      <c r="S14">
        <v>47.75</v>
      </c>
      <c r="T14">
        <v>29.47</v>
      </c>
      <c r="U14">
        <f t="shared" si="8"/>
        <v>22.102499999999999</v>
      </c>
      <c r="V14">
        <f t="shared" si="9"/>
        <v>22102.5</v>
      </c>
      <c r="W14">
        <f t="shared" si="10"/>
        <v>6736.8420000000006</v>
      </c>
      <c r="Y14">
        <f>2.2*Z14/100</f>
        <v>1.09626</v>
      </c>
      <c r="Z14">
        <v>49.83</v>
      </c>
      <c r="AA14">
        <v>0.53</v>
      </c>
      <c r="AB14">
        <f t="shared" si="11"/>
        <v>0.39750000000000002</v>
      </c>
      <c r="AC14">
        <f t="shared" si="12"/>
        <v>397.5</v>
      </c>
      <c r="AD14">
        <f t="shared" si="13"/>
        <v>121.158</v>
      </c>
    </row>
    <row r="15" spans="4:37" x14ac:dyDescent="0.25">
      <c r="D15">
        <f t="shared" si="0"/>
        <v>1.2905199999999999</v>
      </c>
      <c r="E15">
        <v>58.66</v>
      </c>
      <c r="F15">
        <v>78.62</v>
      </c>
      <c r="G15">
        <f t="shared" si="1"/>
        <v>58.965000000000003</v>
      </c>
      <c r="H15">
        <f t="shared" si="2"/>
        <v>58965</v>
      </c>
      <c r="I15">
        <f t="shared" si="3"/>
        <v>17972.531999999999</v>
      </c>
      <c r="K15">
        <f t="shared" si="4"/>
        <v>1.3178000000000001</v>
      </c>
      <c r="L15">
        <v>59.9</v>
      </c>
      <c r="M15">
        <v>51.86</v>
      </c>
      <c r="N15">
        <f t="shared" si="5"/>
        <v>38.894999999999996</v>
      </c>
      <c r="O15">
        <f t="shared" si="6"/>
        <v>38894.999999999993</v>
      </c>
      <c r="P15">
        <f t="shared" si="7"/>
        <v>11855.195999999998</v>
      </c>
      <c r="R15">
        <f>2.2*S15/100</f>
        <v>1.1211200000000001</v>
      </c>
      <c r="S15">
        <v>50.96</v>
      </c>
      <c r="T15">
        <v>30.84</v>
      </c>
      <c r="U15">
        <f t="shared" si="8"/>
        <v>23.13</v>
      </c>
      <c r="V15">
        <f t="shared" si="9"/>
        <v>23130</v>
      </c>
      <c r="W15">
        <f t="shared" si="10"/>
        <v>7050.0240000000003</v>
      </c>
    </row>
    <row r="16" spans="4:37" x14ac:dyDescent="0.25">
      <c r="D16">
        <f t="shared" si="0"/>
        <v>1.4022800000000002</v>
      </c>
      <c r="E16">
        <v>63.74</v>
      </c>
      <c r="F16">
        <v>81.62</v>
      </c>
      <c r="G16">
        <f t="shared" si="1"/>
        <v>61.215000000000003</v>
      </c>
      <c r="H16">
        <f t="shared" si="2"/>
        <v>61215</v>
      </c>
      <c r="I16">
        <f t="shared" si="3"/>
        <v>18658.332000000002</v>
      </c>
      <c r="K16">
        <f t="shared" si="4"/>
        <v>1.4753200000000002</v>
      </c>
      <c r="L16">
        <v>67.06</v>
      </c>
      <c r="M16">
        <v>55.14</v>
      </c>
      <c r="N16">
        <f t="shared" si="5"/>
        <v>41.355000000000004</v>
      </c>
      <c r="O16">
        <f t="shared" si="6"/>
        <v>41355.000000000007</v>
      </c>
      <c r="P16">
        <f t="shared" si="7"/>
        <v>12605.004000000003</v>
      </c>
      <c r="R16">
        <f>2.2*S16/100</f>
        <v>1.2498200000000002</v>
      </c>
      <c r="S16">
        <v>56.81</v>
      </c>
      <c r="T16">
        <v>33.020000000000003</v>
      </c>
      <c r="U16">
        <f t="shared" si="8"/>
        <v>24.765000000000004</v>
      </c>
      <c r="V16">
        <f t="shared" si="9"/>
        <v>24765.000000000004</v>
      </c>
      <c r="W16">
        <f t="shared" si="10"/>
        <v>7548.3720000000012</v>
      </c>
    </row>
    <row r="17" spans="4:35" x14ac:dyDescent="0.25">
      <c r="D17">
        <f t="shared" si="0"/>
        <v>1.6007200000000004</v>
      </c>
      <c r="E17">
        <v>72.760000000000005</v>
      </c>
      <c r="F17">
        <v>81.62</v>
      </c>
      <c r="G17">
        <f t="shared" si="1"/>
        <v>61.215000000000003</v>
      </c>
      <c r="H17">
        <f t="shared" si="2"/>
        <v>61215</v>
      </c>
      <c r="I17">
        <f t="shared" si="3"/>
        <v>18658.332000000002</v>
      </c>
      <c r="K17">
        <f t="shared" si="4"/>
        <v>1.5996199999999998</v>
      </c>
      <c r="L17">
        <v>72.709999999999994</v>
      </c>
      <c r="M17">
        <v>56.5</v>
      </c>
      <c r="N17">
        <f t="shared" si="5"/>
        <v>42.375</v>
      </c>
      <c r="O17">
        <f t="shared" si="6"/>
        <v>42375</v>
      </c>
      <c r="P17">
        <f t="shared" si="7"/>
        <v>12915.900000000001</v>
      </c>
      <c r="R17">
        <f>2.2*S17/100</f>
        <v>1.3743399999999999</v>
      </c>
      <c r="S17">
        <v>62.47</v>
      </c>
      <c r="T17">
        <v>34.659999999999997</v>
      </c>
      <c r="U17">
        <f t="shared" si="8"/>
        <v>25.994999999999997</v>
      </c>
      <c r="V17">
        <f t="shared" si="9"/>
        <v>25994.999999999996</v>
      </c>
      <c r="W17">
        <f t="shared" si="10"/>
        <v>7923.2759999999989</v>
      </c>
      <c r="AA17" t="s">
        <v>3</v>
      </c>
      <c r="AB17" t="s">
        <v>4</v>
      </c>
      <c r="AH17" t="s">
        <v>3</v>
      </c>
      <c r="AI17" t="s">
        <v>4</v>
      </c>
    </row>
    <row r="18" spans="4:35" x14ac:dyDescent="0.25">
      <c r="D18">
        <f t="shared" si="0"/>
        <v>1.7413000000000003</v>
      </c>
      <c r="E18">
        <v>79.150000000000006</v>
      </c>
      <c r="F18">
        <v>81.349999999999994</v>
      </c>
      <c r="G18">
        <f t="shared" si="1"/>
        <v>61.012499999999996</v>
      </c>
      <c r="H18">
        <f t="shared" si="2"/>
        <v>61012.499999999993</v>
      </c>
      <c r="I18">
        <f t="shared" si="3"/>
        <v>18596.609999999997</v>
      </c>
      <c r="K18">
        <f t="shared" si="4"/>
        <v>1.7032400000000001</v>
      </c>
      <c r="L18">
        <v>77.42</v>
      </c>
      <c r="M18">
        <v>55.95</v>
      </c>
      <c r="N18">
        <f t="shared" si="5"/>
        <v>41.962500000000006</v>
      </c>
      <c r="O18">
        <f t="shared" si="6"/>
        <v>41962.500000000007</v>
      </c>
      <c r="P18">
        <f t="shared" si="7"/>
        <v>12790.170000000004</v>
      </c>
      <c r="R18">
        <f>2.2*S18/100</f>
        <v>1.4946800000000002</v>
      </c>
      <c r="S18">
        <v>67.94</v>
      </c>
      <c r="T18">
        <v>36.299999999999997</v>
      </c>
      <c r="U18">
        <f t="shared" si="8"/>
        <v>27.224999999999998</v>
      </c>
      <c r="V18">
        <f t="shared" si="9"/>
        <v>27224.999999999996</v>
      </c>
      <c r="W18">
        <f t="shared" si="10"/>
        <v>8298.1799999999985</v>
      </c>
    </row>
    <row r="19" spans="4:35" x14ac:dyDescent="0.25">
      <c r="D19">
        <f t="shared" si="0"/>
        <v>1.7949800000000002</v>
      </c>
      <c r="E19">
        <v>81.59</v>
      </c>
      <c r="F19">
        <v>80.25</v>
      </c>
      <c r="G19">
        <f t="shared" si="1"/>
        <v>60.1875</v>
      </c>
      <c r="H19">
        <f t="shared" si="2"/>
        <v>60187.5</v>
      </c>
      <c r="I19">
        <f t="shared" si="3"/>
        <v>18345.150000000001</v>
      </c>
      <c r="K19">
        <f t="shared" si="4"/>
        <v>1.7694600000000003</v>
      </c>
      <c r="L19">
        <v>80.430000000000007</v>
      </c>
      <c r="M19">
        <v>55.68</v>
      </c>
      <c r="N19">
        <f t="shared" si="5"/>
        <v>41.76</v>
      </c>
      <c r="O19">
        <f t="shared" si="6"/>
        <v>41760</v>
      </c>
      <c r="P19">
        <f t="shared" si="7"/>
        <v>12728.448</v>
      </c>
      <c r="R19">
        <f>2.2*S19/100</f>
        <v>1.6066600000000002</v>
      </c>
      <c r="S19">
        <v>73.03</v>
      </c>
      <c r="T19">
        <v>37.39</v>
      </c>
      <c r="U19">
        <f t="shared" si="8"/>
        <v>28.0425</v>
      </c>
      <c r="V19">
        <f t="shared" si="9"/>
        <v>28042.5</v>
      </c>
      <c r="W19">
        <f t="shared" si="10"/>
        <v>8547.3540000000012</v>
      </c>
    </row>
    <row r="20" spans="4:35" x14ac:dyDescent="0.25">
      <c r="D20">
        <f t="shared" si="0"/>
        <v>1.8818800000000002</v>
      </c>
      <c r="E20">
        <v>85.54</v>
      </c>
      <c r="F20">
        <v>74.52</v>
      </c>
      <c r="G20">
        <f t="shared" si="1"/>
        <v>55.89</v>
      </c>
      <c r="H20">
        <f t="shared" si="2"/>
        <v>55890</v>
      </c>
      <c r="I20">
        <f t="shared" si="3"/>
        <v>17035.272000000001</v>
      </c>
      <c r="K20">
        <f t="shared" si="4"/>
        <v>1.8066400000000002</v>
      </c>
      <c r="L20">
        <v>82.12</v>
      </c>
      <c r="M20">
        <v>54.59</v>
      </c>
      <c r="N20">
        <f t="shared" si="5"/>
        <v>40.942500000000003</v>
      </c>
      <c r="O20">
        <f t="shared" si="6"/>
        <v>40942.5</v>
      </c>
      <c r="P20">
        <f t="shared" si="7"/>
        <v>12479.274000000001</v>
      </c>
      <c r="R20" s="4">
        <f>2.2*S20/100</f>
        <v>1.6275600000000003</v>
      </c>
      <c r="S20" s="4">
        <v>73.98</v>
      </c>
      <c r="T20" s="4">
        <v>33.840000000000003</v>
      </c>
      <c r="U20" s="4">
        <f t="shared" si="8"/>
        <v>25.380000000000003</v>
      </c>
      <c r="V20" s="4">
        <f t="shared" si="9"/>
        <v>25380.000000000004</v>
      </c>
      <c r="W20" s="4">
        <f t="shared" si="10"/>
        <v>7735.8240000000014</v>
      </c>
    </row>
    <row r="21" spans="4:35" x14ac:dyDescent="0.25">
      <c r="D21">
        <f t="shared" si="0"/>
        <v>1.9355600000000002</v>
      </c>
      <c r="E21">
        <v>87.98</v>
      </c>
      <c r="F21">
        <v>67.7</v>
      </c>
      <c r="G21">
        <f t="shared" si="1"/>
        <v>50.775000000000006</v>
      </c>
      <c r="H21">
        <f t="shared" si="2"/>
        <v>50775.000000000007</v>
      </c>
      <c r="I21">
        <f t="shared" si="3"/>
        <v>15476.220000000003</v>
      </c>
      <c r="K21" s="3">
        <f t="shared" si="4"/>
        <v>1.9102600000000001</v>
      </c>
      <c r="L21" s="3">
        <v>86.83</v>
      </c>
      <c r="M21" s="3">
        <v>48.58</v>
      </c>
      <c r="N21" s="3">
        <f t="shared" si="5"/>
        <v>36.434999999999995</v>
      </c>
      <c r="O21" s="3">
        <f t="shared" si="6"/>
        <v>36434.999999999993</v>
      </c>
      <c r="P21" s="3">
        <f t="shared" si="7"/>
        <v>11105.387999999999</v>
      </c>
      <c r="R21" s="3">
        <f>2.2*S21/100</f>
        <v>1.5485800000000001</v>
      </c>
      <c r="S21" s="3">
        <v>70.39</v>
      </c>
      <c r="T21" s="3">
        <v>21.82</v>
      </c>
      <c r="U21" s="3">
        <f t="shared" si="8"/>
        <v>16.364999999999998</v>
      </c>
      <c r="V21" s="3">
        <f t="shared" si="9"/>
        <v>16364.999999999998</v>
      </c>
      <c r="W21" s="3">
        <f t="shared" si="10"/>
        <v>4988.0519999999997</v>
      </c>
    </row>
    <row r="22" spans="4:35" x14ac:dyDescent="0.25">
      <c r="D22">
        <f t="shared" si="0"/>
        <v>1.9729600000000003</v>
      </c>
      <c r="E22">
        <v>89.68</v>
      </c>
      <c r="F22">
        <v>57.59</v>
      </c>
      <c r="G22">
        <f t="shared" si="1"/>
        <v>43.192500000000003</v>
      </c>
      <c r="H22">
        <f t="shared" si="2"/>
        <v>43192.5</v>
      </c>
      <c r="I22">
        <f t="shared" si="3"/>
        <v>13165.074000000001</v>
      </c>
      <c r="K22">
        <f t="shared" si="4"/>
        <v>1.7248000000000001</v>
      </c>
      <c r="L22">
        <f>E25</f>
        <v>78.400000000000006</v>
      </c>
      <c r="M22">
        <f>F25</f>
        <v>28.92</v>
      </c>
      <c r="N22">
        <f t="shared" si="5"/>
        <v>21.69</v>
      </c>
      <c r="O22">
        <f t="shared" si="6"/>
        <v>21690</v>
      </c>
      <c r="P22">
        <f t="shared" si="7"/>
        <v>6611.1120000000001</v>
      </c>
      <c r="R22">
        <f>2.2*S22/100</f>
        <v>1.4808200000000002</v>
      </c>
      <c r="S22">
        <f>L24</f>
        <v>67.31</v>
      </c>
      <c r="T22">
        <f>M24</f>
        <v>18</v>
      </c>
      <c r="U22">
        <f t="shared" si="8"/>
        <v>13.5</v>
      </c>
      <c r="V22">
        <f t="shared" si="9"/>
        <v>13500</v>
      </c>
      <c r="W22">
        <f t="shared" si="10"/>
        <v>4114.8</v>
      </c>
    </row>
    <row r="23" spans="4:35" x14ac:dyDescent="0.25">
      <c r="D23">
        <f t="shared" si="0"/>
        <v>2.0017800000000001</v>
      </c>
      <c r="E23">
        <v>90.99</v>
      </c>
      <c r="F23">
        <v>47.76</v>
      </c>
      <c r="G23">
        <f t="shared" si="1"/>
        <v>35.82</v>
      </c>
      <c r="H23">
        <f t="shared" si="2"/>
        <v>35820</v>
      </c>
      <c r="I23">
        <f t="shared" si="3"/>
        <v>10917.936</v>
      </c>
      <c r="K23">
        <f t="shared" si="4"/>
        <v>1.6007200000000004</v>
      </c>
      <c r="L23">
        <f t="shared" ref="L23:M23" si="17">E26</f>
        <v>72.760000000000005</v>
      </c>
      <c r="M23">
        <f t="shared" si="17"/>
        <v>24.01</v>
      </c>
      <c r="N23">
        <f t="shared" si="5"/>
        <v>18.0075</v>
      </c>
      <c r="O23">
        <f t="shared" si="6"/>
        <v>18007.5</v>
      </c>
      <c r="P23">
        <f t="shared" si="7"/>
        <v>5488.6860000000006</v>
      </c>
      <c r="R23">
        <f>2.2*S23/100</f>
        <v>1.3402400000000001</v>
      </c>
      <c r="S23">
        <f t="shared" ref="S23:T23" si="18">L25</f>
        <v>60.92</v>
      </c>
      <c r="T23">
        <f t="shared" si="18"/>
        <v>9.27</v>
      </c>
      <c r="U23">
        <f t="shared" si="8"/>
        <v>6.9524999999999997</v>
      </c>
      <c r="V23">
        <f t="shared" si="9"/>
        <v>6952.5</v>
      </c>
      <c r="W23">
        <f t="shared" si="10"/>
        <v>2119.1220000000003</v>
      </c>
    </row>
    <row r="24" spans="4:35" x14ac:dyDescent="0.25">
      <c r="D24">
        <f t="shared" si="0"/>
        <v>1.8198400000000001</v>
      </c>
      <c r="E24">
        <v>82.72</v>
      </c>
      <c r="F24">
        <v>34.659999999999997</v>
      </c>
      <c r="G24">
        <f t="shared" si="1"/>
        <v>25.994999999999997</v>
      </c>
      <c r="H24">
        <f t="shared" si="2"/>
        <v>25994.999999999996</v>
      </c>
      <c r="I24">
        <f t="shared" si="3"/>
        <v>7923.2759999999989</v>
      </c>
      <c r="K24">
        <f t="shared" si="4"/>
        <v>1.4808200000000002</v>
      </c>
      <c r="L24">
        <f t="shared" ref="L24:M24" si="19">E27</f>
        <v>67.31</v>
      </c>
      <c r="M24">
        <f t="shared" si="19"/>
        <v>18</v>
      </c>
      <c r="N24">
        <f t="shared" si="5"/>
        <v>13.5</v>
      </c>
      <c r="O24">
        <f t="shared" si="6"/>
        <v>13500</v>
      </c>
      <c r="P24">
        <f t="shared" si="7"/>
        <v>4114.8</v>
      </c>
      <c r="R24">
        <f>2.2*S24/100</f>
        <v>1.20384</v>
      </c>
      <c r="S24">
        <f t="shared" ref="S24:T24" si="20">L26</f>
        <v>54.72</v>
      </c>
      <c r="T24">
        <f t="shared" si="20"/>
        <v>0.53</v>
      </c>
      <c r="U24">
        <f t="shared" si="8"/>
        <v>0.39750000000000002</v>
      </c>
      <c r="V24">
        <f t="shared" si="9"/>
        <v>397.5</v>
      </c>
      <c r="W24">
        <f t="shared" si="10"/>
        <v>121.158</v>
      </c>
    </row>
    <row r="25" spans="4:35" x14ac:dyDescent="0.25">
      <c r="D25">
        <f t="shared" si="0"/>
        <v>1.7248000000000001</v>
      </c>
      <c r="E25">
        <v>78.400000000000006</v>
      </c>
      <c r="F25">
        <v>28.92</v>
      </c>
      <c r="G25">
        <f t="shared" si="1"/>
        <v>21.69</v>
      </c>
      <c r="H25">
        <f t="shared" si="2"/>
        <v>21690</v>
      </c>
      <c r="I25">
        <f t="shared" si="3"/>
        <v>6611.1120000000001</v>
      </c>
      <c r="K25">
        <f t="shared" si="4"/>
        <v>1.3402400000000001</v>
      </c>
      <c r="L25">
        <f t="shared" ref="L25:M25" si="21">E28</f>
        <v>60.92</v>
      </c>
      <c r="M25">
        <f t="shared" si="21"/>
        <v>9.27</v>
      </c>
      <c r="N25">
        <f t="shared" si="5"/>
        <v>6.9524999999999997</v>
      </c>
      <c r="O25">
        <f t="shared" si="6"/>
        <v>6952.5</v>
      </c>
      <c r="P25">
        <f t="shared" si="7"/>
        <v>2119.1220000000003</v>
      </c>
    </row>
    <row r="26" spans="4:35" x14ac:dyDescent="0.25">
      <c r="D26">
        <f t="shared" si="0"/>
        <v>1.6007200000000004</v>
      </c>
      <c r="E26">
        <v>72.760000000000005</v>
      </c>
      <c r="F26">
        <v>24.01</v>
      </c>
      <c r="G26">
        <f t="shared" si="1"/>
        <v>18.0075</v>
      </c>
      <c r="H26">
        <f t="shared" si="2"/>
        <v>18007.5</v>
      </c>
      <c r="I26">
        <f t="shared" si="3"/>
        <v>5488.6860000000006</v>
      </c>
      <c r="K26">
        <f t="shared" si="4"/>
        <v>1.20384</v>
      </c>
      <c r="L26">
        <f t="shared" ref="L26:M26" si="22">E29</f>
        <v>54.72</v>
      </c>
      <c r="M26">
        <f t="shared" si="22"/>
        <v>0.53</v>
      </c>
      <c r="N26">
        <f t="shared" si="5"/>
        <v>0.39750000000000002</v>
      </c>
      <c r="O26">
        <f t="shared" si="6"/>
        <v>397.5</v>
      </c>
      <c r="P26">
        <f t="shared" si="7"/>
        <v>121.158</v>
      </c>
    </row>
    <row r="27" spans="4:35" x14ac:dyDescent="0.25">
      <c r="D27">
        <f t="shared" si="0"/>
        <v>1.4808200000000002</v>
      </c>
      <c r="E27">
        <v>67.31</v>
      </c>
      <c r="F27">
        <v>18</v>
      </c>
      <c r="G27">
        <f t="shared" si="1"/>
        <v>13.5</v>
      </c>
      <c r="H27">
        <f t="shared" si="2"/>
        <v>13500</v>
      </c>
      <c r="I27">
        <f t="shared" si="3"/>
        <v>4114.8</v>
      </c>
      <c r="T27" t="s">
        <v>3</v>
      </c>
      <c r="U27" t="s">
        <v>4</v>
      </c>
    </row>
    <row r="28" spans="4:35" x14ac:dyDescent="0.25">
      <c r="D28">
        <f t="shared" si="0"/>
        <v>1.3402400000000001</v>
      </c>
      <c r="E28">
        <v>60.92</v>
      </c>
      <c r="F28">
        <v>9.27</v>
      </c>
      <c r="G28">
        <f t="shared" si="1"/>
        <v>6.9524999999999997</v>
      </c>
      <c r="H28">
        <f t="shared" si="2"/>
        <v>6952.5</v>
      </c>
      <c r="I28">
        <f t="shared" si="3"/>
        <v>2119.1220000000003</v>
      </c>
    </row>
    <row r="29" spans="4:35" x14ac:dyDescent="0.25">
      <c r="D29">
        <f t="shared" si="0"/>
        <v>1.20384</v>
      </c>
      <c r="E29">
        <v>54.72</v>
      </c>
      <c r="F29">
        <v>0.53</v>
      </c>
      <c r="G29">
        <f t="shared" si="1"/>
        <v>0.39750000000000002</v>
      </c>
      <c r="H29">
        <f t="shared" si="2"/>
        <v>397.5</v>
      </c>
      <c r="I29">
        <f t="shared" si="3"/>
        <v>121.158</v>
      </c>
    </row>
    <row r="30" spans="4:35" x14ac:dyDescent="0.25">
      <c r="F30" t="s">
        <v>3</v>
      </c>
      <c r="G30" t="s">
        <v>4</v>
      </c>
      <c r="M30" t="s">
        <v>3</v>
      </c>
      <c r="N30" t="s">
        <v>4</v>
      </c>
    </row>
  </sheetData>
  <mergeCells count="5">
    <mergeCell ref="D1:I1"/>
    <mergeCell ref="K1:P1"/>
    <mergeCell ref="R1:W1"/>
    <mergeCell ref="Y1:AD1"/>
    <mergeCell ref="AF1:A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2014-07-16T22:56:40Z</dcterms:modified>
</cp:coreProperties>
</file>