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Objective\DefaultHome\Objects\"/>
    </mc:Choice>
  </mc:AlternateContent>
  <bookViews>
    <workbookView xWindow="0" yWindow="0" windowWidth="4005" windowHeight="6615"/>
  </bookViews>
  <sheets>
    <sheet name="Course Plan - 1 week cycle" sheetId="1" r:id="rId1"/>
  </sheets>
  <externalReferences>
    <externalReference r:id="rId2"/>
    <externalReference r:id="rId3"/>
  </externalReferences>
  <definedNames>
    <definedName name="BacklogTitles">[1]Backlog!$A$1:$IV$1</definedName>
    <definedName name="percEighty">[2]Model!$I$9</definedName>
    <definedName name="percForty">[2]Model!$I$11</definedName>
    <definedName name="percHundred">[2]Model!$I$7</definedName>
    <definedName name="percNinetyNine">[2]Model!$I$8</definedName>
    <definedName name="percSixty">[2]Model!$I$10</definedName>
    <definedName name="percTwenty">[2]Model!$I$12</definedName>
    <definedName name="_xlnm.Print_Area" localSheetId="0">'Course Plan - 1 week cycle'!$B$1:$P$15</definedName>
    <definedName name="scoreMoSCoW">[2]Model!$B$26:$D$29</definedName>
    <definedName name="ScorePriority">[2]Model!$B$20:$D$23</definedName>
    <definedName name="ScoreStatus">[2]Model!$C$7:$D$17</definedName>
    <definedName name="ScoreTShirt">[2]Model!$G$28:$I$33</definedName>
    <definedName name="Stories">[1]Backlog!$A$1:$M$240</definedName>
    <definedName name="ubeighty">[2]Model!$H$9</definedName>
    <definedName name="ubforty">[2]Model!$H$11</definedName>
    <definedName name="ubninetynine">[2]Model!$H$8</definedName>
    <definedName name="ubsixty">[2]Model!$H$10</definedName>
    <definedName name="UBtwenty">[2]Model!$H$12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R63" i="1" l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P23" i="1"/>
  <c r="B11" i="1"/>
  <c r="B67" i="1" l="1"/>
  <c r="B68" i="1" s="1"/>
  <c r="P67" i="1"/>
  <c r="R62" i="1"/>
  <c r="B61" i="1"/>
  <c r="B62" i="1" s="1"/>
  <c r="B63" i="1" s="1"/>
  <c r="B64" i="1" s="1"/>
  <c r="B65" i="1" s="1"/>
  <c r="B66" i="1" s="1"/>
  <c r="P8" i="1"/>
  <c r="P9" i="1"/>
  <c r="P10" i="1"/>
  <c r="G5" i="1"/>
  <c r="H5" i="1"/>
  <c r="D5" i="1"/>
  <c r="E6" i="1"/>
  <c r="F6" i="1" s="1"/>
  <c r="G6" i="1" s="1"/>
  <c r="H6" i="1" s="1"/>
  <c r="E8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I7" i="1"/>
  <c r="J7" i="1"/>
  <c r="K7" i="1"/>
  <c r="L7" i="1"/>
  <c r="M7" i="1"/>
  <c r="P7" i="1"/>
  <c r="E10" i="1"/>
  <c r="E9" i="1"/>
  <c r="F9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C11" i="1"/>
  <c r="P6" i="1"/>
  <c r="B69" i="1" l="1"/>
  <c r="P68" i="1"/>
  <c r="F5" i="1"/>
  <c r="E5" i="1"/>
  <c r="F8" i="1"/>
  <c r="G8" i="1" s="1"/>
  <c r="H8" i="1" s="1"/>
  <c r="F10" i="1"/>
  <c r="G10" i="1" s="1"/>
  <c r="H10" i="1" s="1"/>
  <c r="G9" i="1"/>
  <c r="H9" i="1" s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E59" i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C27" i="1"/>
  <c r="D28" i="1"/>
  <c r="B70" i="1" l="1"/>
  <c r="P69" i="1"/>
  <c r="G11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C28" i="1"/>
  <c r="D29" i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1" i="1"/>
  <c r="B71" i="1" l="1"/>
  <c r="P70" i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D58" i="1"/>
  <c r="C58" i="1" s="1"/>
  <c r="E1" i="1"/>
  <c r="B72" i="1" l="1"/>
  <c r="P71" i="1"/>
  <c r="D59" i="1"/>
  <c r="D60" i="1" s="1"/>
  <c r="D61" i="1" s="1"/>
  <c r="D62" i="1" s="1"/>
  <c r="D63" i="1" s="1"/>
  <c r="D64" i="1" s="1"/>
  <c r="D65" i="1" s="1"/>
  <c r="D66" i="1" s="1"/>
  <c r="D67" i="1" s="1"/>
  <c r="F1" i="1"/>
  <c r="C67" i="1" l="1"/>
  <c r="D68" i="1"/>
  <c r="B73" i="1"/>
  <c r="P72" i="1"/>
  <c r="G1" i="1"/>
  <c r="C68" i="1" l="1"/>
  <c r="D69" i="1"/>
  <c r="B74" i="1"/>
  <c r="P73" i="1"/>
  <c r="H1" i="1"/>
  <c r="C69" i="1" l="1"/>
  <c r="D70" i="1"/>
  <c r="B75" i="1"/>
  <c r="P74" i="1"/>
  <c r="D7" i="1"/>
  <c r="E7" i="1" s="1"/>
  <c r="F7" i="1" s="1"/>
  <c r="G7" i="1" s="1"/>
  <c r="H7" i="1" s="1"/>
  <c r="C70" i="1" l="1"/>
  <c r="D71" i="1"/>
  <c r="B76" i="1"/>
  <c r="P75" i="1"/>
  <c r="C6" i="1"/>
  <c r="C71" i="1" l="1"/>
  <c r="D72" i="1"/>
  <c r="B77" i="1"/>
  <c r="P76" i="1"/>
  <c r="C12" i="1"/>
  <c r="C72" i="1" l="1"/>
  <c r="D73" i="1"/>
  <c r="P77" i="1"/>
  <c r="B78" i="1"/>
  <c r="P78" i="1" s="1"/>
  <c r="C13" i="1"/>
  <c r="C73" i="1" l="1"/>
  <c r="D74" i="1"/>
  <c r="C14" i="1"/>
  <c r="C74" i="1" l="1"/>
  <c r="D75" i="1"/>
  <c r="C15" i="1"/>
  <c r="C75" i="1" l="1"/>
  <c r="D76" i="1"/>
  <c r="C16" i="1"/>
  <c r="C76" i="1" l="1"/>
  <c r="D77" i="1"/>
  <c r="C17" i="1"/>
  <c r="P11" i="1"/>
  <c r="B12" i="1"/>
  <c r="C77" i="1" l="1"/>
  <c r="D78" i="1"/>
  <c r="C78" i="1" s="1"/>
  <c r="C18" i="1"/>
  <c r="B13" i="1"/>
  <c r="P12" i="1"/>
  <c r="C19" i="1" l="1"/>
  <c r="B14" i="1"/>
  <c r="P13" i="1"/>
  <c r="C20" i="1" l="1"/>
  <c r="B15" i="1"/>
  <c r="P14" i="1"/>
  <c r="C21" i="1" l="1"/>
  <c r="B16" i="1"/>
  <c r="P15" i="1"/>
  <c r="C22" i="1" l="1"/>
  <c r="P16" i="1"/>
  <c r="B17" i="1"/>
  <c r="B18" i="1" s="1"/>
  <c r="P18" i="1" l="1"/>
  <c r="B19" i="1"/>
  <c r="B20" i="1" s="1"/>
  <c r="C23" i="1"/>
  <c r="P17" i="1"/>
  <c r="C24" i="1" l="1"/>
  <c r="P19" i="1"/>
  <c r="C25" i="1" l="1"/>
  <c r="P20" i="1"/>
  <c r="B21" i="1"/>
  <c r="C26" i="1" l="1"/>
  <c r="P21" i="1"/>
  <c r="B22" i="1"/>
  <c r="C29" i="1" l="1"/>
  <c r="P22" i="1"/>
  <c r="C30" i="1" l="1"/>
  <c r="C31" i="1" l="1"/>
  <c r="P24" i="1"/>
  <c r="P26" i="1" l="1"/>
  <c r="B27" i="1"/>
  <c r="C32" i="1"/>
  <c r="P25" i="1"/>
  <c r="P27" i="1" l="1"/>
  <c r="B28" i="1"/>
  <c r="C33" i="1"/>
  <c r="P28" i="1" l="1"/>
  <c r="B29" i="1"/>
  <c r="C34" i="1"/>
  <c r="B30" i="1" l="1"/>
  <c r="P29" i="1"/>
  <c r="C35" i="1"/>
  <c r="B31" i="1" l="1"/>
  <c r="P30" i="1"/>
  <c r="C36" i="1"/>
  <c r="B32" i="1" l="1"/>
  <c r="P31" i="1"/>
  <c r="C37" i="1"/>
  <c r="P32" i="1" l="1"/>
  <c r="B33" i="1"/>
  <c r="C38" i="1"/>
  <c r="P33" i="1" l="1"/>
  <c r="B34" i="1"/>
  <c r="C39" i="1"/>
  <c r="B35" i="1" l="1"/>
  <c r="P34" i="1"/>
  <c r="C40" i="1"/>
  <c r="B36" i="1" l="1"/>
  <c r="P35" i="1"/>
  <c r="C41" i="1"/>
  <c r="P39" i="1"/>
  <c r="P36" i="1" l="1"/>
  <c r="B37" i="1"/>
  <c r="C42" i="1"/>
  <c r="P40" i="1"/>
  <c r="B38" i="1" l="1"/>
  <c r="P37" i="1"/>
  <c r="C43" i="1"/>
  <c r="P41" i="1"/>
  <c r="B43" i="1" l="1"/>
  <c r="P38" i="1"/>
  <c r="C44" i="1"/>
  <c r="P42" i="1"/>
  <c r="C45" i="1" l="1"/>
  <c r="B44" i="1"/>
  <c r="B45" i="1" s="1"/>
  <c r="P43" i="1"/>
  <c r="P45" i="1" l="1"/>
  <c r="B46" i="1"/>
  <c r="C46" i="1"/>
  <c r="P44" i="1"/>
  <c r="C47" i="1" l="1"/>
  <c r="B47" i="1"/>
  <c r="P46" i="1"/>
  <c r="C48" i="1" l="1"/>
  <c r="B48" i="1"/>
  <c r="P47" i="1"/>
  <c r="C49" i="1" l="1"/>
  <c r="B49" i="1"/>
  <c r="P48" i="1"/>
  <c r="C50" i="1" l="1"/>
  <c r="B50" i="1"/>
  <c r="P49" i="1"/>
  <c r="C51" i="1" l="1"/>
  <c r="B51" i="1"/>
  <c r="P50" i="1"/>
  <c r="C52" i="1" l="1"/>
  <c r="B52" i="1"/>
  <c r="P51" i="1"/>
  <c r="C53" i="1" l="1"/>
  <c r="B53" i="1"/>
  <c r="B54" i="1" s="1"/>
  <c r="P52" i="1"/>
  <c r="B55" i="1" l="1"/>
  <c r="P54" i="1"/>
  <c r="C54" i="1"/>
  <c r="P53" i="1"/>
  <c r="P55" i="1" l="1"/>
  <c r="B56" i="1"/>
  <c r="B57" i="1" s="1"/>
  <c r="P57" i="1" s="1"/>
  <c r="C55" i="1"/>
  <c r="P56" i="1" l="1"/>
  <c r="C56" i="1"/>
  <c r="C57" i="1" l="1"/>
  <c r="P58" i="1"/>
  <c r="P59" i="1" l="1"/>
  <c r="C59" i="1" l="1"/>
  <c r="P60" i="1"/>
  <c r="C60" i="1" l="1"/>
  <c r="P61" i="1"/>
  <c r="P64" i="1" l="1"/>
  <c r="C61" i="1"/>
  <c r="P62" i="1"/>
  <c r="C62" i="1" l="1"/>
  <c r="P63" i="1"/>
  <c r="C63" i="1" l="1"/>
  <c r="P65" i="1"/>
  <c r="P66" i="1"/>
  <c r="C64" i="1" l="1"/>
  <c r="C66" i="1" l="1"/>
  <c r="C65" i="1"/>
</calcChain>
</file>

<file path=xl/sharedStrings.xml><?xml version="1.0" encoding="utf-8"?>
<sst xmlns="http://schemas.openxmlformats.org/spreadsheetml/2006/main" count="130" uniqueCount="77">
  <si>
    <t>Start</t>
  </si>
  <si>
    <t>Finish</t>
  </si>
  <si>
    <t>Mon</t>
  </si>
  <si>
    <t>Tues</t>
  </si>
  <si>
    <t>Wed</t>
  </si>
  <si>
    <t>Thu</t>
  </si>
  <si>
    <t>Fri</t>
  </si>
  <si>
    <t>Attendees</t>
  </si>
  <si>
    <t>Room</t>
  </si>
  <si>
    <t>Facilities</t>
  </si>
  <si>
    <t>Conf L</t>
  </si>
  <si>
    <t>Iteration</t>
  </si>
  <si>
    <t>SUMMER</t>
  </si>
  <si>
    <t>XMAS</t>
  </si>
  <si>
    <t>EASTER</t>
  </si>
  <si>
    <t>Brown Bag Lunch</t>
  </si>
  <si>
    <t>Dec</t>
  </si>
  <si>
    <t>Jan</t>
  </si>
  <si>
    <t>Laptop &amp; Wifi</t>
  </si>
  <si>
    <t>sub group</t>
  </si>
  <si>
    <t>no meetup</t>
  </si>
  <si>
    <t/>
  </si>
  <si>
    <t>flow of control</t>
  </si>
  <si>
    <t>data types and data structures</t>
  </si>
  <si>
    <t>modules</t>
  </si>
  <si>
    <t>input and output</t>
  </si>
  <si>
    <t>errors and exceptions</t>
  </si>
  <si>
    <t>classes</t>
  </si>
  <si>
    <t>inheritance</t>
  </si>
  <si>
    <t>Standard Library Part 1</t>
  </si>
  <si>
    <t>Hello World - using the intepreter</t>
  </si>
  <si>
    <t>Virtual Environments &amp; Packages</t>
  </si>
  <si>
    <t>www.repl.it</t>
  </si>
  <si>
    <t>FAQ</t>
  </si>
  <si>
    <t>Videos</t>
  </si>
  <si>
    <t>docs</t>
  </si>
  <si>
    <t>sending mail</t>
  </si>
  <si>
    <t>databases</t>
  </si>
  <si>
    <t>mathematics and numerics</t>
  </si>
  <si>
    <t>persistent objects - pickle and shelve</t>
  </si>
  <si>
    <t>multi-threading and the Twisted Library</t>
  </si>
  <si>
    <t>unittest &amp; doctest</t>
  </si>
  <si>
    <t>GUI toolkits</t>
  </si>
  <si>
    <t>mobile platform - Kivy</t>
  </si>
  <si>
    <t>PyObjC - Objective C link</t>
  </si>
  <si>
    <t>design &amp; history</t>
  </si>
  <si>
    <t>review of niceties and gotchas so far</t>
  </si>
  <si>
    <t>`</t>
  </si>
  <si>
    <t>CGI and HTTP</t>
  </si>
  <si>
    <t>REPEAT OF LAST YEAR's COURSE :</t>
  </si>
  <si>
    <t>Continuous Integration</t>
  </si>
  <si>
    <t>F</t>
  </si>
  <si>
    <t>booked F??</t>
  </si>
  <si>
    <t>for Aug-&gt;</t>
  </si>
  <si>
    <t>Setup a Fun Summer Project - 4 teams</t>
  </si>
  <si>
    <t>Review Project results - Show &amp; Tell</t>
  </si>
  <si>
    <t>Standard Library - Part 1</t>
  </si>
  <si>
    <t>Standard Library - Part 2</t>
  </si>
  <si>
    <t>Machine learning</t>
  </si>
  <si>
    <t>Deep Learning</t>
  </si>
  <si>
    <t>Lambda functions</t>
  </si>
  <si>
    <t>Organise the user group - book calendars</t>
  </si>
  <si>
    <t>Set up an account in repl.it / get pycharm installed</t>
  </si>
  <si>
    <t>Python Pairing time</t>
  </si>
  <si>
    <t>Local Breakout Room / At the Desk</t>
  </si>
  <si>
    <t>whole python
guild</t>
  </si>
  <si>
    <t>Standard Library Part 2 - Easter Project</t>
  </si>
  <si>
    <t>Show &amp; Tell Projects; Recap: The Python Language Reference</t>
  </si>
  <si>
    <t>generators &amp; decorators</t>
  </si>
  <si>
    <t>James Powell's insight</t>
  </si>
  <si>
    <t>Ned Batchelde</t>
  </si>
  <si>
    <t>advanced python</t>
  </si>
  <si>
    <t>David Beasley - Python Cookbook</t>
  </si>
  <si>
    <t>names and values - Ned Batcheldor</t>
  </si>
  <si>
    <t>Video</t>
  </si>
  <si>
    <t>web page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</si>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</sst>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64" formatCode="ddd"/>
    <numFmt numFmtId="165" formatCode="mmm"/>
    <numFmt numFmtId="166" formatCode="dd"/>
    <numFmt numFmtId="167" formatCode="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theme="0" tint="-0.14996795556505021"/>
      </right>
      <top/>
      <bottom style="thin">
        <color indexed="64"/>
      </bottom>
      <diagonal/>
    </border>
    <border>
      <left style="thick">
        <color theme="0" tint="-0.14996795556505021"/>
      </left>
      <right/>
      <top/>
      <bottom style="thin">
        <color indexed="64"/>
      </bottom>
      <diagonal/>
    </border>
    <border>
      <left style="medium">
        <color theme="0" tint="-0.1499679555650502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0" tint="-0.14996795556505021"/>
      </right>
      <top style="thin">
        <color indexed="64"/>
      </top>
      <bottom style="thin">
        <color indexed="64"/>
      </bottom>
      <diagonal/>
    </border>
    <border>
      <left style="medium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0" tint="-0.14996795556505021"/>
      </right>
      <top/>
      <bottom/>
      <diagonal/>
    </border>
    <border>
      <left style="thick">
        <color theme="0" tint="-0.14996795556505021"/>
      </left>
      <right/>
      <top/>
      <bottom/>
      <diagonal/>
    </border>
    <border>
      <left/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/>
      <top/>
      <bottom/>
      <diagonal/>
    </border>
    <border>
      <left style="thick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ck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64" fontId="1" fillId="2" borderId="3" xfId="0" applyNumberFormat="1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20" fontId="0" fillId="0" borderId="5" xfId="0" applyNumberFormat="1" applyBorder="1" applyAlignment="1">
      <alignment horizontal="center" vertical="top" wrapText="1"/>
    </xf>
    <xf numFmtId="20" fontId="0" fillId="0" borderId="6" xfId="0" applyNumberFormat="1" applyBorder="1" applyAlignment="1">
      <alignment horizontal="center" vertical="top" wrapText="1"/>
    </xf>
    <xf numFmtId="0" fontId="0" fillId="0" borderId="7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5" borderId="5" xfId="0" applyFill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15" fontId="0" fillId="0" borderId="0" xfId="0" applyNumberForma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164" fontId="0" fillId="0" borderId="13" xfId="0" applyNumberForma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165" fontId="0" fillId="6" borderId="15" xfId="0" applyNumberFormat="1" applyFill="1" applyBorder="1" applyAlignment="1">
      <alignment horizontal="center" vertical="top" wrapText="1"/>
    </xf>
    <xf numFmtId="166" fontId="0" fillId="6" borderId="17" xfId="0" applyNumberFormat="1" applyFill="1" applyBorder="1" applyAlignment="1">
      <alignment horizontal="center" vertical="top" wrapText="1"/>
    </xf>
    <xf numFmtId="166" fontId="0" fillId="6" borderId="18" xfId="0" applyNumberFormat="1" applyFill="1" applyBorder="1" applyAlignment="1">
      <alignment horizontal="center" vertical="top" wrapText="1"/>
    </xf>
    <xf numFmtId="165" fontId="0" fillId="8" borderId="19" xfId="0" applyNumberFormat="1" applyFill="1" applyBorder="1" applyAlignment="1">
      <alignment horizontal="center" vertical="top" wrapText="1"/>
    </xf>
    <xf numFmtId="41" fontId="0" fillId="0" borderId="0" xfId="0" applyNumberFormat="1" applyAlignment="1">
      <alignment horizontal="center" vertical="top" wrapText="1"/>
    </xf>
    <xf numFmtId="166" fontId="0" fillId="6" borderId="16" xfId="0" applyNumberFormat="1" applyFill="1" applyBorder="1" applyAlignment="1">
      <alignment horizontal="center" vertical="top" wrapText="1"/>
    </xf>
    <xf numFmtId="15" fontId="3" fillId="0" borderId="0" xfId="0" applyNumberFormat="1" applyFont="1" applyAlignment="1">
      <alignment vertical="top" wrapText="1"/>
    </xf>
    <xf numFmtId="0" fontId="0" fillId="9" borderId="5" xfId="0" applyFill="1" applyBorder="1" applyAlignment="1">
      <alignment horizontal="center" vertical="top" wrapText="1"/>
    </xf>
    <xf numFmtId="0" fontId="0" fillId="7" borderId="0" xfId="0" applyFill="1" applyAlignment="1">
      <alignment vertical="top" wrapText="1"/>
    </xf>
    <xf numFmtId="0" fontId="4" fillId="7" borderId="14" xfId="0" applyFont="1" applyFill="1" applyBorder="1" applyAlignment="1">
      <alignment horizontal="center" vertical="top" wrapText="1"/>
    </xf>
    <xf numFmtId="165" fontId="4" fillId="7" borderId="15" xfId="0" applyNumberFormat="1" applyFont="1" applyFill="1" applyBorder="1" applyAlignment="1">
      <alignment horizontal="center" vertical="top" wrapText="1"/>
    </xf>
    <xf numFmtId="166" fontId="4" fillId="7" borderId="16" xfId="0" applyNumberFormat="1" applyFont="1" applyFill="1" applyBorder="1" applyAlignment="1">
      <alignment horizontal="center" vertical="top" wrapText="1"/>
    </xf>
    <xf numFmtId="166" fontId="4" fillId="7" borderId="17" xfId="0" applyNumberFormat="1" applyFont="1" applyFill="1" applyBorder="1" applyAlignment="1">
      <alignment horizontal="center" vertical="top" wrapText="1"/>
    </xf>
    <xf numFmtId="166" fontId="0" fillId="7" borderId="16" xfId="0" applyNumberFormat="1" applyFill="1" applyBorder="1" applyAlignment="1">
      <alignment horizontal="center" vertical="top" wrapText="1"/>
    </xf>
    <xf numFmtId="166" fontId="0" fillId="7" borderId="17" xfId="0" applyNumberFormat="1" applyFill="1" applyBorder="1" applyAlignment="1">
      <alignment horizontal="center" vertical="top" wrapText="1"/>
    </xf>
    <xf numFmtId="166" fontId="0" fillId="7" borderId="18" xfId="0" applyNumberFormat="1" applyFill="1" applyBorder="1" applyAlignment="1">
      <alignment horizontal="center" vertical="top" wrapText="1"/>
    </xf>
    <xf numFmtId="165" fontId="4" fillId="7" borderId="19" xfId="0" applyNumberFormat="1" applyFont="1" applyFill="1" applyBorder="1" applyAlignment="1">
      <alignment horizontal="center" vertical="top" wrapText="1"/>
    </xf>
    <xf numFmtId="0" fontId="4" fillId="7" borderId="0" xfId="0" applyFont="1" applyFill="1" applyAlignment="1">
      <alignment horizontal="center" vertical="top" wrapText="1"/>
    </xf>
    <xf numFmtId="0" fontId="3" fillId="7" borderId="0" xfId="0" applyFont="1" applyFill="1" applyAlignment="1">
      <alignment vertical="top" wrapText="1"/>
    </xf>
    <xf numFmtId="166" fontId="4" fillId="3" borderId="17" xfId="0" applyNumberFormat="1" applyFont="1" applyFill="1" applyBorder="1" applyAlignment="1">
      <alignment horizontal="center" vertical="top" wrapText="1"/>
    </xf>
    <xf numFmtId="166" fontId="4" fillId="11" borderId="17" xfId="0" applyNumberFormat="1" applyFont="1" applyFill="1" applyBorder="1" applyAlignment="1">
      <alignment horizontal="center" vertical="top" wrapText="1"/>
    </xf>
    <xf numFmtId="0" fontId="0" fillId="9" borderId="14" xfId="0" applyFill="1" applyBorder="1" applyAlignment="1">
      <alignment horizontal="center" vertical="top" wrapText="1"/>
    </xf>
    <xf numFmtId="165" fontId="0" fillId="9" borderId="15" xfId="0" applyNumberFormat="1" applyFill="1" applyBorder="1" applyAlignment="1">
      <alignment horizontal="center" vertical="top" wrapText="1"/>
    </xf>
    <xf numFmtId="0" fontId="0" fillId="7" borderId="14" xfId="0" applyFill="1" applyBorder="1" applyAlignment="1">
      <alignment horizontal="center" vertical="top" wrapText="1"/>
    </xf>
    <xf numFmtId="165" fontId="0" fillId="7" borderId="15" xfId="0" applyNumberFormat="1" applyFill="1" applyBorder="1" applyAlignment="1">
      <alignment horizontal="center" vertical="top" wrapText="1"/>
    </xf>
    <xf numFmtId="165" fontId="0" fillId="0" borderId="0" xfId="0" applyNumberFormat="1" applyAlignment="1">
      <alignment horizontal="center" vertical="top" wrapText="1"/>
    </xf>
    <xf numFmtId="15" fontId="0" fillId="0" borderId="0" xfId="0" quotePrefix="1" applyNumberFormat="1" applyAlignment="1">
      <alignment vertical="top" wrapText="1"/>
    </xf>
    <xf numFmtId="0" fontId="0" fillId="0" borderId="0" xfId="0" quotePrefix="1" applyAlignment="1">
      <alignment vertical="top" wrapText="1"/>
    </xf>
    <xf numFmtId="0" fontId="5" fillId="0" borderId="0" xfId="1"/>
    <xf numFmtId="0" fontId="5" fillId="0" borderId="0" xfId="1" applyAlignment="1">
      <alignment vertical="top" wrapText="1"/>
    </xf>
    <xf numFmtId="0" fontId="1" fillId="3" borderId="6" xfId="0" applyFont="1" applyFill="1" applyBorder="1" applyAlignment="1">
      <alignment horizontal="center" vertical="top" wrapText="1"/>
    </xf>
    <xf numFmtId="166" fontId="6" fillId="6" borderId="17" xfId="0" applyNumberFormat="1" applyFont="1" applyFill="1" applyBorder="1" applyAlignment="1">
      <alignment horizontal="center" vertical="top" wrapText="1"/>
    </xf>
    <xf numFmtId="166" fontId="6" fillId="3" borderId="17" xfId="0" applyNumberFormat="1" applyFont="1" applyFill="1" applyBorder="1" applyAlignment="1">
      <alignment horizontal="center" vertical="top" wrapText="1"/>
    </xf>
    <xf numFmtId="166" fontId="6" fillId="9" borderId="17" xfId="0" applyNumberFormat="1" applyFont="1" applyFill="1" applyBorder="1" applyAlignment="1">
      <alignment horizontal="center" vertical="top" wrapText="1"/>
    </xf>
    <xf numFmtId="166" fontId="6" fillId="12" borderId="17" xfId="0" applyNumberFormat="1" applyFont="1" applyFill="1" applyBorder="1" applyAlignment="1">
      <alignment horizontal="center" vertical="top" wrapText="1"/>
    </xf>
    <xf numFmtId="166" fontId="6" fillId="10" borderId="17" xfId="0" applyNumberFormat="1" applyFont="1" applyFill="1" applyBorder="1" applyAlignment="1">
      <alignment horizontal="center" vertical="top" wrapText="1"/>
    </xf>
    <xf numFmtId="166" fontId="6" fillId="7" borderId="17" xfId="0" applyNumberFormat="1" applyFont="1" applyFill="1" applyBorder="1" applyAlignment="1">
      <alignment horizontal="center" vertical="top" wrapText="1"/>
    </xf>
    <xf numFmtId="166" fontId="7" fillId="6" borderId="16" xfId="0" applyNumberFormat="1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167" fontId="0" fillId="0" borderId="0" xfId="0" applyNumberFormat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164" fontId="1" fillId="0" borderId="13" xfId="0" applyNumberFormat="1" applyFont="1" applyBorder="1" applyAlignment="1">
      <alignment horizontal="center" vertical="top" wrapText="1"/>
    </xf>
    <xf numFmtId="166" fontId="7" fillId="10" borderId="17" xfId="0" applyNumberFormat="1" applyFont="1" applyFill="1" applyBorder="1" applyAlignment="1">
      <alignment horizontal="center" vertical="top" wrapText="1"/>
    </xf>
    <xf numFmtId="166" fontId="7" fillId="7" borderId="17" xfId="0" applyNumberFormat="1" applyFont="1" applyFill="1" applyBorder="1" applyAlignment="1">
      <alignment horizontal="center" vertical="top" wrapText="1"/>
    </xf>
    <xf numFmtId="166" fontId="7" fillId="6" borderId="17" xfId="0" applyNumberFormat="1" applyFont="1" applyFill="1" applyBorder="1" applyAlignment="1">
      <alignment horizontal="center" vertical="top" wrapText="1"/>
    </xf>
    <xf numFmtId="166" fontId="8" fillId="11" borderId="17" xfId="0" applyNumberFormat="1" applyFont="1" applyFill="1" applyBorder="1" applyAlignment="1">
      <alignment horizontal="center" vertical="top" wrapText="1"/>
    </xf>
    <xf numFmtId="166" fontId="7" fillId="9" borderId="17" xfId="0" applyNumberFormat="1" applyFont="1" applyFill="1" applyBorder="1" applyAlignment="1">
      <alignment horizontal="center" vertical="top" wrapText="1"/>
    </xf>
    <xf numFmtId="166" fontId="9" fillId="6" borderId="17" xfId="0" applyNumberFormat="1" applyFont="1" applyFill="1" applyBorder="1" applyAlignment="1">
      <alignment horizontal="center" vertical="top" wrapText="1"/>
    </xf>
    <xf numFmtId="0" fontId="0" fillId="13" borderId="5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5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oud-Migr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cklog-Web-Discovery-Cloud-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ority FY15-16"/>
      <sheetName val="Meeting"/>
      <sheetName val="Radiator"/>
      <sheetName val="Guiding Coalition"/>
      <sheetName val="Technology"/>
      <sheetName val="Web"/>
      <sheetName val="Scratch"/>
      <sheetName val="Backlog"/>
      <sheetName val="Build Logic"/>
      <sheetName val="Best Practise"/>
      <sheetName val="Strategic Process"/>
      <sheetName val="The Six Rs"/>
      <sheetName val="Migration Process"/>
      <sheetName val="DevOps"/>
      <sheetName val="Security Principles"/>
      <sheetName val="Security Standar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ID</v>
          </cell>
          <cell r="B1" t="str">
            <v>Parent</v>
          </cell>
          <cell r="C1" t="str">
            <v>Parent Name</v>
          </cell>
          <cell r="D1" t="str">
            <v>Type</v>
          </cell>
          <cell r="E1" t="str">
            <v>Description</v>
          </cell>
          <cell r="F1" t="str">
            <v>Assigned</v>
          </cell>
          <cell r="G1" t="str">
            <v>Status</v>
          </cell>
          <cell r="H1" t="str">
            <v>% Complete</v>
          </cell>
          <cell r="I1" t="str">
            <v>RAG Status</v>
          </cell>
          <cell r="J1" t="str">
            <v>Initial Estimate</v>
          </cell>
          <cell r="K1" t="str">
            <v>Size SP</v>
          </cell>
          <cell r="L1" t="str">
            <v>SP Progress</v>
          </cell>
          <cell r="M1" t="str">
            <v>Actual Hours</v>
          </cell>
          <cell r="N1" t="str">
            <v>Risk</v>
          </cell>
          <cell r="O1" t="str">
            <v>Urgent HML</v>
          </cell>
          <cell r="P1" t="str">
            <v>MoSCoW</v>
          </cell>
          <cell r="Q1" t="str">
            <v>Start Qtr</v>
          </cell>
          <cell r="R1" t="str">
            <v>Overall Score</v>
          </cell>
          <cell r="S1" t="str">
            <v>Status</v>
          </cell>
          <cell r="T1" t="str">
            <v>Priority</v>
          </cell>
          <cell r="U1" t="str">
            <v>MoSCoW</v>
          </cell>
          <cell r="V1" t="str">
            <v>Tshirt</v>
          </cell>
          <cell r="W1" t="str">
            <v>Certainty</v>
          </cell>
          <cell r="X1" t="str">
            <v>% Complete</v>
          </cell>
          <cell r="Y1" t="str">
            <v>Qtr</v>
          </cell>
          <cell r="Z1" t="str">
            <v>External Supplier</v>
          </cell>
          <cell r="AB1" t="str">
            <v>Key</v>
          </cell>
          <cell r="AK1" t="str">
            <v>Start Qtr</v>
          </cell>
          <cell r="AP1" t="str">
            <v>Finish Qtr</v>
          </cell>
        </row>
        <row r="2">
          <cell r="B2" t="str">
            <v>Text 4</v>
          </cell>
          <cell r="D2" t="str">
            <v>Text1</v>
          </cell>
          <cell r="E2" t="str">
            <v>Task Name</v>
          </cell>
          <cell r="F2" t="str">
            <v>Resource Names</v>
          </cell>
          <cell r="G2" t="str">
            <v>Text2</v>
          </cell>
          <cell r="I2" t="str">
            <v>Text 3</v>
          </cell>
          <cell r="K2" t="str">
            <v>Text5</v>
          </cell>
        </row>
        <row r="3">
          <cell r="A3">
            <v>1001</v>
          </cell>
          <cell r="B3">
            <v>0</v>
          </cell>
          <cell r="D3" t="str">
            <v>Benefit</v>
          </cell>
          <cell r="E3" t="str">
            <v>Discontinue MongoDB GridFS Backup saving £30000+</v>
          </cell>
          <cell r="F3" t="str">
            <v>Ron</v>
          </cell>
          <cell r="G3" t="str">
            <v>Active</v>
          </cell>
        </row>
        <row r="4">
          <cell r="A4">
            <v>1002</v>
          </cell>
          <cell r="B4">
            <v>0</v>
          </cell>
          <cell r="D4" t="str">
            <v>Benefit</v>
          </cell>
          <cell r="E4" t="str">
            <v>Discontinue Pret-A-Gov/Pretatube contract saving £18000</v>
          </cell>
          <cell r="F4" t="str">
            <v>Ron</v>
          </cell>
          <cell r="G4" t="str">
            <v>Not started</v>
          </cell>
        </row>
        <row r="5">
          <cell r="A5">
            <v>1003</v>
          </cell>
          <cell r="B5">
            <v>0</v>
          </cell>
          <cell r="D5" t="str">
            <v>Benefit</v>
          </cell>
          <cell r="E5" t="str">
            <v>Retire BIA-Filers (saving guess £10-30000 for 3-6 months extended support)</v>
          </cell>
          <cell r="F5" t="str">
            <v>Ron</v>
          </cell>
          <cell r="G5" t="str">
            <v>Not started</v>
          </cell>
        </row>
        <row r="6">
          <cell r="A6">
            <v>2001</v>
          </cell>
          <cell r="B6">
            <v>0</v>
          </cell>
          <cell r="D6" t="str">
            <v>Milestone</v>
          </cell>
          <cell r="E6" t="str">
            <v>Grid FS migration</v>
          </cell>
          <cell r="F6" t="str">
            <v>Ron</v>
          </cell>
          <cell r="G6" t="str">
            <v>Active</v>
          </cell>
        </row>
        <row r="7">
          <cell r="A7">
            <v>2002</v>
          </cell>
          <cell r="B7">
            <v>0</v>
          </cell>
          <cell r="D7" t="str">
            <v>Milestone</v>
          </cell>
          <cell r="E7" t="str">
            <v>Proof of concept : discovery front-end and website and complete S3 migration (Docsonline)</v>
          </cell>
          <cell r="F7" t="str">
            <v>Ron</v>
          </cell>
          <cell r="G7" t="str">
            <v>Not started</v>
          </cell>
        </row>
        <row r="8">
          <cell r="A8">
            <v>2003</v>
          </cell>
          <cell r="B8">
            <v>0</v>
          </cell>
          <cell r="D8" t="str">
            <v>Milestone</v>
          </cell>
          <cell r="E8" t="str">
            <v>Refining and refactoring discovery and back-end migration</v>
          </cell>
          <cell r="F8" t="str">
            <v>Ron</v>
          </cell>
          <cell r="G8" t="str">
            <v>Not started</v>
          </cell>
        </row>
        <row r="9">
          <cell r="A9">
            <v>2004</v>
          </cell>
          <cell r="B9">
            <v>0</v>
          </cell>
          <cell r="D9" t="str">
            <v>Milestone</v>
          </cell>
          <cell r="E9" t="str">
            <v>Set-up DevOp for Digital Service (ind. From IT)</v>
          </cell>
          <cell r="F9" t="str">
            <v>Ron</v>
          </cell>
          <cell r="G9" t="str">
            <v>Not started</v>
          </cell>
        </row>
        <row r="10">
          <cell r="A10">
            <v>3104</v>
          </cell>
          <cell r="B10">
            <v>0</v>
          </cell>
          <cell r="D10" t="str">
            <v>Epic</v>
          </cell>
          <cell r="E10" t="str">
            <v>Prepare TNA infrastructure</v>
          </cell>
          <cell r="J10" t="str">
            <v>M</v>
          </cell>
          <cell r="K10">
            <v>43</v>
          </cell>
          <cell r="L10">
            <v>0</v>
          </cell>
        </row>
        <row r="11">
          <cell r="A11">
            <v>2995</v>
          </cell>
          <cell r="B11">
            <v>0</v>
          </cell>
          <cell r="D11" t="str">
            <v>Epic</v>
          </cell>
          <cell r="E11" t="str">
            <v>Migrate Discovery to the Cloud</v>
          </cell>
          <cell r="J11" t="str">
            <v>XL</v>
          </cell>
          <cell r="K11">
            <v>144</v>
          </cell>
          <cell r="L11">
            <v>24.3</v>
          </cell>
        </row>
        <row r="12">
          <cell r="A12">
            <v>3096</v>
          </cell>
          <cell r="B12">
            <v>0</v>
          </cell>
          <cell r="D12" t="str">
            <v>Epic</v>
          </cell>
          <cell r="E12" t="str">
            <v>Migrate TNA Website to the Cloud</v>
          </cell>
          <cell r="J12" t="str">
            <v>M</v>
          </cell>
          <cell r="K12">
            <v>34</v>
          </cell>
          <cell r="L12">
            <v>0</v>
          </cell>
        </row>
        <row r="13">
          <cell r="A13">
            <v>3165</v>
          </cell>
          <cell r="B13">
            <v>0</v>
          </cell>
          <cell r="C13" t="str">
            <v>Epic</v>
          </cell>
          <cell r="D13" t="str">
            <v>Epic</v>
          </cell>
          <cell r="E13" t="str">
            <v>Investigate Elastic Search Migration Possibilities</v>
          </cell>
          <cell r="J13" t="str">
            <v>S</v>
          </cell>
          <cell r="K13">
            <v>0</v>
          </cell>
          <cell r="L13">
            <v>0</v>
          </cell>
        </row>
        <row r="14">
          <cell r="A14">
            <v>3045</v>
          </cell>
          <cell r="B14">
            <v>3104</v>
          </cell>
          <cell r="C14" t="str">
            <v>Prepare TNA infrastructure</v>
          </cell>
          <cell r="D14" t="str">
            <v>Feature</v>
          </cell>
          <cell r="E14" t="str">
            <v>Consolidate VPN Firewall for Cloud access</v>
          </cell>
          <cell r="F14" t="str">
            <v>Thomas</v>
          </cell>
          <cell r="G14" t="str">
            <v>Active</v>
          </cell>
          <cell r="H14">
            <v>0</v>
          </cell>
          <cell r="K14">
            <v>0</v>
          </cell>
          <cell r="L14">
            <v>0</v>
          </cell>
        </row>
        <row r="15">
          <cell r="A15">
            <v>3108</v>
          </cell>
          <cell r="B15">
            <v>3104</v>
          </cell>
          <cell r="C15" t="str">
            <v>Prepare TNA infrastructure</v>
          </cell>
          <cell r="D15" t="str">
            <v>Feature</v>
          </cell>
          <cell r="E15" t="str">
            <v>Update processes to support Agile and Cloud</v>
          </cell>
          <cell r="F15" t="str">
            <v>Steve</v>
          </cell>
          <cell r="G15" t="str">
            <v>Active</v>
          </cell>
          <cell r="H15">
            <v>0</v>
          </cell>
          <cell r="K15">
            <v>13</v>
          </cell>
          <cell r="L15">
            <v>0</v>
          </cell>
        </row>
        <row r="16">
          <cell r="A16">
            <v>3105</v>
          </cell>
          <cell r="B16">
            <v>2995</v>
          </cell>
          <cell r="C16" t="str">
            <v>Migrate Discovery to the Cloud</v>
          </cell>
          <cell r="D16" t="str">
            <v>Feature</v>
          </cell>
          <cell r="E16" t="str">
            <v>Migrate Storage to S3</v>
          </cell>
          <cell r="F16" t="str">
            <v>Steve</v>
          </cell>
          <cell r="G16" t="str">
            <v>Active</v>
          </cell>
          <cell r="H16">
            <v>0.19041095890410958</v>
          </cell>
          <cell r="K16">
            <v>73</v>
          </cell>
          <cell r="L16">
            <v>13.9</v>
          </cell>
        </row>
        <row r="17">
          <cell r="A17">
            <v>3116</v>
          </cell>
          <cell r="B17">
            <v>2995</v>
          </cell>
          <cell r="C17" t="str">
            <v>Migrate Discovery to the Cloud</v>
          </cell>
          <cell r="D17" t="str">
            <v>Feature</v>
          </cell>
          <cell r="E17" t="str">
            <v>Migrate POC Front-End to EC2</v>
          </cell>
          <cell r="F17" t="str">
            <v>Steve</v>
          </cell>
          <cell r="G17" t="str">
            <v>Active</v>
          </cell>
          <cell r="H17">
            <v>0.8</v>
          </cell>
          <cell r="K17">
            <v>13</v>
          </cell>
          <cell r="L17">
            <v>10.4</v>
          </cell>
        </row>
        <row r="18">
          <cell r="A18">
            <v>3107</v>
          </cell>
          <cell r="B18">
            <v>3104</v>
          </cell>
          <cell r="C18" t="str">
            <v>Prepare TNA infrastructure</v>
          </cell>
          <cell r="D18" t="str">
            <v>Feature</v>
          </cell>
          <cell r="E18" t="str">
            <v>Address skills gap with TNA Staff</v>
          </cell>
          <cell r="F18" t="str">
            <v>Steve</v>
          </cell>
          <cell r="G18" t="str">
            <v>Active</v>
          </cell>
          <cell r="H18">
            <v>0</v>
          </cell>
          <cell r="K18">
            <v>8</v>
          </cell>
          <cell r="L18">
            <v>0</v>
          </cell>
        </row>
        <row r="19">
          <cell r="A19">
            <v>2996</v>
          </cell>
          <cell r="B19">
            <v>2995</v>
          </cell>
          <cell r="C19" t="str">
            <v>Migrate Discovery to the Cloud</v>
          </cell>
          <cell r="D19" t="str">
            <v>Feature</v>
          </cell>
          <cell r="E19" t="str">
            <v>Cloud Security</v>
          </cell>
          <cell r="F19" t="str">
            <v>Steve</v>
          </cell>
          <cell r="G19" t="str">
            <v>Active</v>
          </cell>
          <cell r="H19">
            <v>0</v>
          </cell>
          <cell r="K19">
            <v>34</v>
          </cell>
          <cell r="L19">
            <v>0</v>
          </cell>
        </row>
        <row r="20">
          <cell r="A20">
            <v>3003</v>
          </cell>
          <cell r="B20">
            <v>2995</v>
          </cell>
          <cell r="C20" t="str">
            <v>Migrate Discovery to the Cloud</v>
          </cell>
          <cell r="D20" t="str">
            <v>Feature</v>
          </cell>
          <cell r="E20" t="str">
            <v>Offloading dependencies between app components</v>
          </cell>
          <cell r="F20">
            <v>0</v>
          </cell>
          <cell r="G20" t="str">
            <v>New</v>
          </cell>
          <cell r="H20">
            <v>0</v>
          </cell>
          <cell r="K20">
            <v>0</v>
          </cell>
          <cell r="L20">
            <v>0</v>
          </cell>
        </row>
        <row r="21">
          <cell r="A21">
            <v>3109</v>
          </cell>
          <cell r="B21">
            <v>2995</v>
          </cell>
          <cell r="C21" t="str">
            <v>Migrate Discovery to the Cloud</v>
          </cell>
          <cell r="D21" t="str">
            <v>Feature</v>
          </cell>
          <cell r="E21" t="str">
            <v>Migrate SQL databases to RDS</v>
          </cell>
          <cell r="F21">
            <v>0</v>
          </cell>
          <cell r="G21" t="str">
            <v>New</v>
          </cell>
          <cell r="H21">
            <v>0</v>
          </cell>
          <cell r="K21">
            <v>8</v>
          </cell>
          <cell r="L21">
            <v>0</v>
          </cell>
        </row>
        <row r="22">
          <cell r="A22">
            <v>3097</v>
          </cell>
          <cell r="B22">
            <v>3096</v>
          </cell>
          <cell r="C22" t="str">
            <v>Migrate TNA Website to the Cloud</v>
          </cell>
          <cell r="D22" t="str">
            <v>Feature</v>
          </cell>
          <cell r="E22" t="str">
            <v>Migrate Wordpress elements to Cloud</v>
          </cell>
          <cell r="F22">
            <v>0</v>
          </cell>
          <cell r="G22" t="str">
            <v>New</v>
          </cell>
          <cell r="H22">
            <v>0</v>
          </cell>
          <cell r="K22">
            <v>29</v>
          </cell>
          <cell r="L22">
            <v>0</v>
          </cell>
        </row>
        <row r="23">
          <cell r="A23">
            <v>3099</v>
          </cell>
          <cell r="B23">
            <v>3096</v>
          </cell>
          <cell r="C23" t="str">
            <v>Migrate TNA Website to the Cloud</v>
          </cell>
          <cell r="D23" t="str">
            <v>Feature</v>
          </cell>
          <cell r="E23" t="str">
            <v>Migrate static elements of the website to the Cloud</v>
          </cell>
          <cell r="F23">
            <v>0</v>
          </cell>
          <cell r="G23" t="str">
            <v>New</v>
          </cell>
          <cell r="H23">
            <v>0</v>
          </cell>
          <cell r="K23">
            <v>5</v>
          </cell>
          <cell r="L23">
            <v>0</v>
          </cell>
        </row>
        <row r="24">
          <cell r="A24">
            <v>3102</v>
          </cell>
          <cell r="B24">
            <v>3096</v>
          </cell>
          <cell r="C24" t="str">
            <v>Migrate TNA Website to the Cloud</v>
          </cell>
          <cell r="D24" t="str">
            <v>Feature</v>
          </cell>
          <cell r="E24" t="str">
            <v>Leverage Cloudfront global Caching for static assets</v>
          </cell>
          <cell r="F24">
            <v>0</v>
          </cell>
          <cell r="G24" t="str">
            <v>New</v>
          </cell>
          <cell r="H24">
            <v>0</v>
          </cell>
          <cell r="K24">
            <v>0</v>
          </cell>
          <cell r="L24">
            <v>0</v>
          </cell>
        </row>
        <row r="25">
          <cell r="A25">
            <v>3135</v>
          </cell>
          <cell r="B25">
            <v>3104</v>
          </cell>
          <cell r="C25" t="str">
            <v>Prepare TNA infrastructure</v>
          </cell>
          <cell r="D25" t="str">
            <v>Feature</v>
          </cell>
          <cell r="E25" t="str">
            <v>Design and customise Monitoring and Reporting</v>
          </cell>
          <cell r="F25">
            <v>0</v>
          </cell>
          <cell r="G25" t="str">
            <v>New</v>
          </cell>
          <cell r="H25">
            <v>0</v>
          </cell>
          <cell r="K25">
            <v>13</v>
          </cell>
          <cell r="L25">
            <v>0</v>
          </cell>
        </row>
        <row r="26">
          <cell r="A26">
            <v>3106</v>
          </cell>
          <cell r="B26">
            <v>2995</v>
          </cell>
          <cell r="C26" t="str">
            <v>Migrate Discovery to the Cloud</v>
          </cell>
          <cell r="D26" t="str">
            <v>Feature</v>
          </cell>
          <cell r="E26" t="str">
            <v>Migrate MongoDB onsite DBs to Cloud</v>
          </cell>
          <cell r="F26">
            <v>0</v>
          </cell>
          <cell r="G26" t="str">
            <v>New</v>
          </cell>
          <cell r="H26">
            <v>0</v>
          </cell>
          <cell r="K26">
            <v>8</v>
          </cell>
          <cell r="L26">
            <v>0</v>
          </cell>
        </row>
        <row r="27">
          <cell r="A27">
            <v>3220</v>
          </cell>
          <cell r="B27">
            <v>2995</v>
          </cell>
          <cell r="C27" t="str">
            <v>Migrate Discovery to the Cloud</v>
          </cell>
          <cell r="D27" t="str">
            <v>Feature</v>
          </cell>
          <cell r="E27" t="str">
            <v>Deploy Production Front-End to EC2</v>
          </cell>
          <cell r="G27" t="str">
            <v>New</v>
          </cell>
          <cell r="H27">
            <v>0</v>
          </cell>
          <cell r="K27">
            <v>0</v>
          </cell>
          <cell r="L27">
            <v>0</v>
          </cell>
        </row>
        <row r="28">
          <cell r="A28">
            <v>3122</v>
          </cell>
          <cell r="B28">
            <v>3104</v>
          </cell>
          <cell r="C28" t="str">
            <v>Prepare TNA infrastructure</v>
          </cell>
          <cell r="D28" t="str">
            <v>Feature</v>
          </cell>
          <cell r="E28" t="str">
            <v>Script the infrastructure creation</v>
          </cell>
          <cell r="F28" t="str">
            <v>Steve</v>
          </cell>
          <cell r="G28" t="str">
            <v>Active</v>
          </cell>
          <cell r="H28">
            <v>0</v>
          </cell>
          <cell r="K28">
            <v>9</v>
          </cell>
          <cell r="L28">
            <v>0</v>
          </cell>
        </row>
        <row r="29">
          <cell r="A29">
            <v>2867</v>
          </cell>
          <cell r="B29">
            <v>2995</v>
          </cell>
          <cell r="C29" t="str">
            <v>Migrate Discovery to the Cloud</v>
          </cell>
          <cell r="D29" t="str">
            <v>Feature</v>
          </cell>
          <cell r="E29" t="str">
            <v>Enable CI/ CD for Discovery Dev</v>
          </cell>
          <cell r="F29" t="str">
            <v>Andrew</v>
          </cell>
          <cell r="G29" t="str">
            <v>Active</v>
          </cell>
          <cell r="H29">
            <v>0</v>
          </cell>
          <cell r="K29">
            <v>8</v>
          </cell>
          <cell r="L29">
            <v>0</v>
          </cell>
        </row>
        <row r="30">
          <cell r="A30">
            <v>3166</v>
          </cell>
          <cell r="B30">
            <v>3165</v>
          </cell>
          <cell r="C30" t="str">
            <v>Investigate Elastic Search Migration Possibilities</v>
          </cell>
          <cell r="D30" t="str">
            <v>Feature</v>
          </cell>
          <cell r="E30" t="str">
            <v>Enable POC Crawl of Discovery Data</v>
          </cell>
          <cell r="F30" t="str">
            <v>Steve</v>
          </cell>
          <cell r="G30" t="str">
            <v>Active</v>
          </cell>
          <cell r="H30">
            <v>0</v>
          </cell>
          <cell r="K30">
            <v>0</v>
          </cell>
          <cell r="L30">
            <v>0</v>
          </cell>
        </row>
        <row r="31">
          <cell r="A31">
            <v>3098</v>
          </cell>
          <cell r="B31">
            <v>3096</v>
          </cell>
          <cell r="C31" t="str">
            <v>Migrate TNA Website to the Cloud</v>
          </cell>
          <cell r="D31" t="str">
            <v>Feature</v>
          </cell>
          <cell r="E31" t="str">
            <v>Migrate TNA Website Legacy Apps to Cloud</v>
          </cell>
          <cell r="F31">
            <v>0</v>
          </cell>
          <cell r="G31" t="str">
            <v>New</v>
          </cell>
          <cell r="H31">
            <v>0</v>
          </cell>
          <cell r="K31">
            <v>0</v>
          </cell>
          <cell r="L31">
            <v>0</v>
          </cell>
        </row>
        <row r="32">
          <cell r="A32">
            <v>2902</v>
          </cell>
          <cell r="B32">
            <v>3116</v>
          </cell>
          <cell r="C32" t="str">
            <v>Migrate POC Front-End to EC2</v>
          </cell>
          <cell r="D32" t="str">
            <v>Story</v>
          </cell>
          <cell r="E32" t="str">
            <v>Begin trial deployments of RDWeb to AWS EC2 instances</v>
          </cell>
          <cell r="F32" t="str">
            <v>Thomas</v>
          </cell>
          <cell r="G32" t="str">
            <v>Ready for Test</v>
          </cell>
          <cell r="H32">
            <v>0.8</v>
          </cell>
          <cell r="K32">
            <v>13</v>
          </cell>
          <cell r="L32">
            <v>10.4</v>
          </cell>
        </row>
        <row r="33">
          <cell r="A33">
            <v>2845</v>
          </cell>
          <cell r="B33">
            <v>3105</v>
          </cell>
          <cell r="C33" t="str">
            <v>Migrate Storage to S3</v>
          </cell>
          <cell r="D33" t="str">
            <v>Story</v>
          </cell>
          <cell r="E33" t="str">
            <v>Standardise Thumbnail storage</v>
          </cell>
          <cell r="F33" t="str">
            <v>Gnanesh</v>
          </cell>
          <cell r="G33" t="str">
            <v>Ready for Test</v>
          </cell>
          <cell r="H33">
            <v>0.8</v>
          </cell>
          <cell r="K33">
            <v>8</v>
          </cell>
          <cell r="L33">
            <v>6.4</v>
          </cell>
        </row>
        <row r="34">
          <cell r="A34">
            <v>3025</v>
          </cell>
          <cell r="B34">
            <v>3105</v>
          </cell>
          <cell r="C34" t="str">
            <v>Migrate Storage to S3</v>
          </cell>
          <cell r="D34" t="str">
            <v>Story</v>
          </cell>
          <cell r="E34" t="str">
            <v>Migrate all the UKSC videos to S3</v>
          </cell>
          <cell r="F34" t="str">
            <v>Thomas</v>
          </cell>
          <cell r="G34" t="str">
            <v>In Progress</v>
          </cell>
          <cell r="H34">
            <v>0.5</v>
          </cell>
          <cell r="K34">
            <v>5</v>
          </cell>
          <cell r="L34">
            <v>2.5</v>
          </cell>
        </row>
        <row r="35">
          <cell r="A35">
            <v>2815</v>
          </cell>
          <cell r="B35">
            <v>3105</v>
          </cell>
          <cell r="C35" t="str">
            <v>Migrate Storage to S3</v>
          </cell>
          <cell r="D35" t="str">
            <v>Story</v>
          </cell>
          <cell r="E35" t="str">
            <v>What do we do about file structure for DocsOnline content</v>
          </cell>
          <cell r="F35" t="str">
            <v>Andrew</v>
          </cell>
          <cell r="G35" t="str">
            <v>In Progress</v>
          </cell>
          <cell r="K35">
            <v>13</v>
          </cell>
          <cell r="L35">
            <v>0</v>
          </cell>
        </row>
        <row r="36">
          <cell r="A36">
            <v>2860</v>
          </cell>
          <cell r="B36">
            <v>3105</v>
          </cell>
          <cell r="C36" t="str">
            <v>Migrate Storage to S3</v>
          </cell>
          <cell r="D36" t="str">
            <v>Story</v>
          </cell>
          <cell r="E36" t="str">
            <v>Update UI to utilise videos in cloud storage</v>
          </cell>
          <cell r="F36" t="str">
            <v>Gnanesh</v>
          </cell>
          <cell r="G36" t="str">
            <v>In Progress</v>
          </cell>
          <cell r="K36">
            <v>8</v>
          </cell>
          <cell r="L36">
            <v>0</v>
          </cell>
        </row>
        <row r="37">
          <cell r="A37">
            <v>2861</v>
          </cell>
          <cell r="B37">
            <v>3108</v>
          </cell>
          <cell r="C37" t="str">
            <v>Update processes to support Agile and Cloud</v>
          </cell>
          <cell r="D37" t="str">
            <v>Story</v>
          </cell>
          <cell r="E37" t="str">
            <v>Arrange Long Term Payment Mechanism</v>
          </cell>
          <cell r="F37" t="str">
            <v>Business/Ron</v>
          </cell>
          <cell r="G37" t="str">
            <v>to Do</v>
          </cell>
          <cell r="K37">
            <v>8</v>
          </cell>
          <cell r="L37">
            <v>0</v>
          </cell>
        </row>
        <row r="38">
          <cell r="A38">
            <v>2819</v>
          </cell>
          <cell r="B38">
            <v>3105</v>
          </cell>
          <cell r="C38" t="str">
            <v>Migrate Storage to S3</v>
          </cell>
          <cell r="D38" t="str">
            <v>Story</v>
          </cell>
          <cell r="E38" t="str">
            <v>Refactor ingest service to write files to S3</v>
          </cell>
          <cell r="F38" t="str">
            <v>Gnanesh</v>
          </cell>
          <cell r="G38" t="str">
            <v>to Do</v>
          </cell>
          <cell r="K38">
            <v>13</v>
          </cell>
          <cell r="L38">
            <v>0</v>
          </cell>
        </row>
        <row r="39">
          <cell r="A39">
            <v>3134</v>
          </cell>
          <cell r="B39">
            <v>3105</v>
          </cell>
          <cell r="C39" t="str">
            <v>Migrate Storage to S3</v>
          </cell>
          <cell r="D39" t="str">
            <v>Story</v>
          </cell>
          <cell r="E39" t="str">
            <v>Investigate whether access control can be applied to S3 files in tna-digital-files bucket</v>
          </cell>
          <cell r="F39" t="str">
            <v>Unassigned</v>
          </cell>
          <cell r="G39" t="str">
            <v>to Do</v>
          </cell>
          <cell r="K39">
            <v>5</v>
          </cell>
          <cell r="L39">
            <v>0</v>
          </cell>
        </row>
        <row r="40">
          <cell r="A40">
            <v>2956</v>
          </cell>
          <cell r="B40">
            <v>3105</v>
          </cell>
          <cell r="C40" t="str">
            <v>Migrate Storage to S3</v>
          </cell>
          <cell r="D40" t="str">
            <v>Story</v>
          </cell>
          <cell r="E40" t="str">
            <v>Create an update method to keep the S3 tna-digital files bucket up to date</v>
          </cell>
          <cell r="F40" t="str">
            <v>Steven</v>
          </cell>
          <cell r="G40" t="str">
            <v>In Progress</v>
          </cell>
          <cell r="K40">
            <v>8</v>
          </cell>
          <cell r="L40">
            <v>0</v>
          </cell>
        </row>
        <row r="41">
          <cell r="A41">
            <v>2990</v>
          </cell>
          <cell r="B41">
            <v>3108</v>
          </cell>
          <cell r="C41" t="str">
            <v>Update processes to support Agile and Cloud</v>
          </cell>
          <cell r="D41" t="str">
            <v>Story</v>
          </cell>
          <cell r="E41" t="str">
            <v>change Management procedure for Config as Code deployment templates</v>
          </cell>
          <cell r="F41" t="str">
            <v>Unassigned</v>
          </cell>
          <cell r="G41" t="str">
            <v>to Do</v>
          </cell>
          <cell r="K41">
            <v>5</v>
          </cell>
          <cell r="L41">
            <v>0</v>
          </cell>
        </row>
        <row r="42">
          <cell r="A42">
            <v>3186</v>
          </cell>
          <cell r="B42">
            <v>3105</v>
          </cell>
          <cell r="C42" t="str">
            <v>Migrate Storage to S3</v>
          </cell>
          <cell r="D42" t="str">
            <v>Story</v>
          </cell>
          <cell r="E42" t="str">
            <v>Resolve Replica anomalies</v>
          </cell>
          <cell r="F42" t="str">
            <v>Steven</v>
          </cell>
          <cell r="G42" t="str">
            <v>In Progress</v>
          </cell>
          <cell r="L42">
            <v>0</v>
          </cell>
        </row>
        <row r="43">
          <cell r="A43">
            <v>3185</v>
          </cell>
          <cell r="B43">
            <v>3105</v>
          </cell>
          <cell r="C43" t="str">
            <v>Migrate Storage to S3</v>
          </cell>
          <cell r="D43" t="str">
            <v>Story</v>
          </cell>
          <cell r="E43" t="str">
            <v>Resolve browser compatibility issues for .webm videos</v>
          </cell>
          <cell r="F43" t="str">
            <v>Chris Bishop</v>
          </cell>
          <cell r="G43" t="str">
            <v>to Do</v>
          </cell>
          <cell r="L43">
            <v>0</v>
          </cell>
        </row>
        <row r="44">
          <cell r="A44">
            <v>3128</v>
          </cell>
          <cell r="B44">
            <v>3105</v>
          </cell>
          <cell r="C44" t="str">
            <v>Migrate Storage to S3</v>
          </cell>
          <cell r="D44" t="str">
            <v>Story</v>
          </cell>
          <cell r="E44" t="str">
            <v>Switch Live Discovery from GridFS hosted files to S3</v>
          </cell>
          <cell r="F44" t="str">
            <v>Steven</v>
          </cell>
          <cell r="G44" t="str">
            <v>Done</v>
          </cell>
          <cell r="K44">
            <v>8</v>
          </cell>
          <cell r="L44">
            <v>0</v>
          </cell>
        </row>
        <row r="45">
          <cell r="A45">
            <v>3090</v>
          </cell>
          <cell r="B45">
            <v>3045</v>
          </cell>
          <cell r="C45" t="str">
            <v>Consolidate VPN Firewall for Cloud access</v>
          </cell>
          <cell r="D45" t="str">
            <v>Story</v>
          </cell>
          <cell r="E45" t="str">
            <v>Enable IN domain access to Atlas</v>
          </cell>
          <cell r="F45" t="str">
            <v>Steven</v>
          </cell>
          <cell r="G45" t="str">
            <v>Tested</v>
          </cell>
          <cell r="H45">
            <v>1</v>
          </cell>
          <cell r="L45">
            <v>0</v>
          </cell>
        </row>
        <row r="46">
          <cell r="A46">
            <v>3005</v>
          </cell>
          <cell r="B46">
            <v>3105</v>
          </cell>
          <cell r="C46" t="str">
            <v>Migrate Storage to S3</v>
          </cell>
          <cell r="D46" t="str">
            <v>Story</v>
          </cell>
          <cell r="E46" t="str">
            <v>Load test the S3 hosting of the downloads</v>
          </cell>
          <cell r="F46" t="str">
            <v>Steven</v>
          </cell>
          <cell r="G46" t="str">
            <v>Tested</v>
          </cell>
          <cell r="H46">
            <v>1</v>
          </cell>
          <cell r="I46" t="str">
            <v>Blue</v>
          </cell>
          <cell r="K46">
            <v>5</v>
          </cell>
          <cell r="L46">
            <v>5</v>
          </cell>
        </row>
        <row r="47">
          <cell r="A47">
            <v>2994</v>
          </cell>
          <cell r="B47">
            <v>2996</v>
          </cell>
          <cell r="C47" t="str">
            <v>Cloud Security</v>
          </cell>
          <cell r="D47" t="str">
            <v>Story</v>
          </cell>
          <cell r="E47" t="str">
            <v>Baseline Security and privacy forms</v>
          </cell>
          <cell r="F47" t="str">
            <v>Mariangela</v>
          </cell>
          <cell r="G47" t="str">
            <v>In Progress</v>
          </cell>
          <cell r="K47">
            <v>5</v>
          </cell>
          <cell r="L47">
            <v>0</v>
          </cell>
        </row>
        <row r="48">
          <cell r="A48">
            <v>2981</v>
          </cell>
          <cell r="B48">
            <v>2996</v>
          </cell>
          <cell r="C48" t="str">
            <v>Cloud Security</v>
          </cell>
          <cell r="D48" t="str">
            <v>Story</v>
          </cell>
          <cell r="E48" t="str">
            <v>Begin Administration Documentation</v>
          </cell>
          <cell r="F48" t="str">
            <v>Steven</v>
          </cell>
          <cell r="G48" t="str">
            <v>In Progress</v>
          </cell>
          <cell r="K48">
            <v>5</v>
          </cell>
          <cell r="L48">
            <v>0</v>
          </cell>
        </row>
        <row r="49">
          <cell r="A49">
            <v>2813</v>
          </cell>
          <cell r="B49">
            <v>2996</v>
          </cell>
          <cell r="C49" t="str">
            <v>Cloud Security</v>
          </cell>
          <cell r="D49" t="str">
            <v>Story</v>
          </cell>
          <cell r="E49" t="str">
            <v>Establish a method for maintaining a DR instance of anything that goes to S3</v>
          </cell>
          <cell r="F49" t="str">
            <v>Steven</v>
          </cell>
          <cell r="G49" t="str">
            <v>to Do</v>
          </cell>
          <cell r="K49">
            <v>5</v>
          </cell>
          <cell r="L49">
            <v>0</v>
          </cell>
        </row>
        <row r="50">
          <cell r="A50">
            <v>3042</v>
          </cell>
          <cell r="B50">
            <v>2996</v>
          </cell>
          <cell r="C50" t="str">
            <v>Cloud Security</v>
          </cell>
          <cell r="D50" t="str">
            <v>Story</v>
          </cell>
          <cell r="E50" t="str">
            <v>Understanding current TNA policy for store, use and delete personal data</v>
          </cell>
          <cell r="F50" t="str">
            <v>Mariangela</v>
          </cell>
          <cell r="G50" t="str">
            <v>to Do</v>
          </cell>
          <cell r="K50">
            <v>3</v>
          </cell>
          <cell r="L50">
            <v>0</v>
          </cell>
        </row>
        <row r="51">
          <cell r="A51">
            <v>2992</v>
          </cell>
          <cell r="B51">
            <v>2996</v>
          </cell>
          <cell r="C51" t="str">
            <v>Cloud Security</v>
          </cell>
          <cell r="D51" t="str">
            <v>Story</v>
          </cell>
          <cell r="E51" t="str">
            <v>Develop Patching and Update Policy</v>
          </cell>
          <cell r="F51" t="str">
            <v>Unassigned</v>
          </cell>
          <cell r="G51" t="str">
            <v>to Do</v>
          </cell>
          <cell r="K51">
            <v>8</v>
          </cell>
          <cell r="L51">
            <v>0</v>
          </cell>
        </row>
        <row r="52">
          <cell r="A52">
            <v>2991</v>
          </cell>
          <cell r="B52">
            <v>2996</v>
          </cell>
          <cell r="C52" t="str">
            <v>Cloud Security</v>
          </cell>
          <cell r="D52" t="str">
            <v>Story</v>
          </cell>
          <cell r="E52" t="str">
            <v>Develop Virus Scanning Policy</v>
          </cell>
          <cell r="F52" t="str">
            <v>Unassigned</v>
          </cell>
          <cell r="G52" t="str">
            <v>to Do</v>
          </cell>
          <cell r="K52">
            <v>8</v>
          </cell>
          <cell r="L52">
            <v>0</v>
          </cell>
        </row>
        <row r="53">
          <cell r="A53">
            <v>2958</v>
          </cell>
          <cell r="B53">
            <v>3109</v>
          </cell>
          <cell r="C53" t="str">
            <v>Migrate SQL databases to RDS</v>
          </cell>
          <cell r="D53" t="str">
            <v>Story</v>
          </cell>
          <cell r="E53" t="str">
            <v>Replace onsite SQL with RDS SQL or other PaaS/SaaS</v>
          </cell>
          <cell r="F53" t="str">
            <v>Unassigned</v>
          </cell>
          <cell r="G53" t="str">
            <v>to Do</v>
          </cell>
          <cell r="K53">
            <v>8</v>
          </cell>
          <cell r="L53">
            <v>0</v>
          </cell>
        </row>
        <row r="54">
          <cell r="A54">
            <v>3100</v>
          </cell>
          <cell r="B54">
            <v>3097</v>
          </cell>
          <cell r="C54" t="str">
            <v>Migrate Wordpress elements to Cloud</v>
          </cell>
          <cell r="D54" t="str">
            <v>Story</v>
          </cell>
          <cell r="E54" t="str">
            <v>Enable upload of static elements of Wordpress to S3</v>
          </cell>
          <cell r="F54" t="str">
            <v>Unassigned</v>
          </cell>
          <cell r="G54" t="str">
            <v>to Do</v>
          </cell>
          <cell r="K54">
            <v>8</v>
          </cell>
          <cell r="L54">
            <v>0</v>
          </cell>
        </row>
        <row r="55">
          <cell r="A55">
            <v>3101</v>
          </cell>
          <cell r="B55">
            <v>3099</v>
          </cell>
          <cell r="C55" t="str">
            <v>Migrate static elements of the website to the Cloud</v>
          </cell>
          <cell r="D55" t="str">
            <v>Story</v>
          </cell>
          <cell r="E55" t="str">
            <v>Use S3 bucket for static resource hosting</v>
          </cell>
          <cell r="F55" t="str">
            <v>Unassigned</v>
          </cell>
          <cell r="G55" t="str">
            <v>to Do</v>
          </cell>
          <cell r="K55">
            <v>5</v>
          </cell>
          <cell r="L55">
            <v>0</v>
          </cell>
        </row>
        <row r="56">
          <cell r="A56">
            <v>3103</v>
          </cell>
          <cell r="B56">
            <v>3097</v>
          </cell>
          <cell r="C56" t="str">
            <v>Migrate Wordpress elements to Cloud</v>
          </cell>
          <cell r="D56" t="str">
            <v>Story</v>
          </cell>
          <cell r="E56" t="str">
            <v>Investigate PaaS, Chef/CI deployment, Docker for managing deployment and hosting of WordPress</v>
          </cell>
          <cell r="F56" t="str">
            <v>Unassigned</v>
          </cell>
          <cell r="G56" t="str">
            <v>to Do</v>
          </cell>
          <cell r="K56">
            <v>8</v>
          </cell>
          <cell r="L56">
            <v>0</v>
          </cell>
        </row>
        <row r="57">
          <cell r="A57">
            <v>3117</v>
          </cell>
          <cell r="B57">
            <v>3097</v>
          </cell>
          <cell r="C57" t="str">
            <v>Migrate Wordpress elements to Cloud</v>
          </cell>
          <cell r="D57" t="str">
            <v>Story</v>
          </cell>
          <cell r="E57" t="str">
            <v>Create a deployment mechanism to puch WordPress to the Cloud</v>
          </cell>
          <cell r="F57" t="str">
            <v>Gwyn</v>
          </cell>
          <cell r="G57" t="str">
            <v>to Do</v>
          </cell>
          <cell r="K57">
            <v>13</v>
          </cell>
          <cell r="L57">
            <v>0</v>
          </cell>
        </row>
        <row r="58">
          <cell r="A58">
            <v>3023</v>
          </cell>
          <cell r="B58">
            <v>3107</v>
          </cell>
          <cell r="C58" t="str">
            <v>Address skills gap with TNA Staff</v>
          </cell>
          <cell r="D58" t="str">
            <v>Story</v>
          </cell>
          <cell r="E58" t="str">
            <v>Udemy Python course</v>
          </cell>
          <cell r="F58" t="str">
            <v>Thomas</v>
          </cell>
          <cell r="G58" t="str">
            <v>In Progress</v>
          </cell>
          <cell r="K58">
            <v>8</v>
          </cell>
          <cell r="L58">
            <v>0</v>
          </cell>
        </row>
        <row r="59">
          <cell r="A59">
            <v>3006</v>
          </cell>
          <cell r="B59">
            <v>3106</v>
          </cell>
          <cell r="C59" t="str">
            <v>Migrate MongoDB onsite DBs to Cloud</v>
          </cell>
          <cell r="D59" t="str">
            <v>Story</v>
          </cell>
          <cell r="E59" t="str">
            <v>Trial deployment of ReplicaDB to Atlas</v>
          </cell>
          <cell r="F59" t="str">
            <v>Steven</v>
          </cell>
          <cell r="G59" t="str">
            <v>In Progress</v>
          </cell>
          <cell r="K59">
            <v>8</v>
          </cell>
          <cell r="L59">
            <v>0</v>
          </cell>
        </row>
        <row r="60">
          <cell r="A60">
            <v>3136</v>
          </cell>
          <cell r="B60">
            <v>3135</v>
          </cell>
          <cell r="C60" t="str">
            <v>Design and customise Monitoring and Reporting</v>
          </cell>
          <cell r="D60" t="str">
            <v>Story</v>
          </cell>
          <cell r="E60" t="str">
            <v>Research Cloudwatch options (and/or) alternatives</v>
          </cell>
          <cell r="F60" t="str">
            <v>Unassigned</v>
          </cell>
          <cell r="G60" t="str">
            <v>to Do</v>
          </cell>
          <cell r="K60">
            <v>8</v>
          </cell>
          <cell r="L60">
            <v>0</v>
          </cell>
        </row>
        <row r="61">
          <cell r="A61">
            <v>3137</v>
          </cell>
          <cell r="B61">
            <v>3135</v>
          </cell>
          <cell r="C61" t="str">
            <v>Design and customise Monitoring and Reporting</v>
          </cell>
          <cell r="D61" t="str">
            <v>Story</v>
          </cell>
          <cell r="E61" t="str">
            <v>Report S3 file requests</v>
          </cell>
          <cell r="F61" t="str">
            <v>Unassigned</v>
          </cell>
          <cell r="G61" t="str">
            <v>to Do</v>
          </cell>
          <cell r="K61">
            <v>5</v>
          </cell>
          <cell r="L61">
            <v>0</v>
          </cell>
        </row>
        <row r="62">
          <cell r="A62">
            <v>3020</v>
          </cell>
          <cell r="C62" t="str">
            <v>---&gt;Orphan</v>
          </cell>
          <cell r="D62" t="str">
            <v>Story</v>
          </cell>
          <cell r="E62" t="str">
            <v>Knowledge hub</v>
          </cell>
          <cell r="F62" t="str">
            <v>Thomas</v>
          </cell>
          <cell r="G62" t="str">
            <v>In Progress</v>
          </cell>
          <cell r="H62">
            <v>0</v>
          </cell>
          <cell r="I62" t="str">
            <v>Green</v>
          </cell>
          <cell r="K62">
            <v>5</v>
          </cell>
          <cell r="L62">
            <v>0</v>
          </cell>
        </row>
        <row r="63">
          <cell r="A63">
            <v>2978</v>
          </cell>
          <cell r="B63">
            <v>2867</v>
          </cell>
          <cell r="C63" t="str">
            <v>Enable CI/ CD for Discovery Dev</v>
          </cell>
          <cell r="D63" t="str">
            <v>Story</v>
          </cell>
          <cell r="E63" t="str">
            <v>Investigate integrating TFS source control and build process into AWS CodePipeline/ Cloudformation</v>
          </cell>
          <cell r="F63" t="str">
            <v>Andrew</v>
          </cell>
          <cell r="G63" t="str">
            <v>In Progress</v>
          </cell>
          <cell r="K63">
            <v>8</v>
          </cell>
          <cell r="L63">
            <v>0</v>
          </cell>
        </row>
        <row r="64">
          <cell r="A64">
            <v>3155</v>
          </cell>
          <cell r="B64">
            <v>3122</v>
          </cell>
          <cell r="C64" t="str">
            <v>Script the infrastructure creation</v>
          </cell>
          <cell r="D64" t="str">
            <v>Story</v>
          </cell>
          <cell r="E64" t="str">
            <v>Get Cloudformation Template to the point we can deploy a working front end to it</v>
          </cell>
          <cell r="F64" t="str">
            <v>Unassigned</v>
          </cell>
          <cell r="G64" t="str">
            <v>to Do</v>
          </cell>
          <cell r="K64">
            <v>8</v>
          </cell>
          <cell r="L64">
            <v>0</v>
          </cell>
        </row>
        <row r="65">
          <cell r="A65">
            <v>3179</v>
          </cell>
          <cell r="B65">
            <v>3166</v>
          </cell>
          <cell r="C65" t="str">
            <v>Enable POC Crawl of Discovery Data</v>
          </cell>
          <cell r="D65" t="str">
            <v>Story</v>
          </cell>
          <cell r="E65" t="str">
            <v>Define schema to map Discovery data to ES</v>
          </cell>
          <cell r="F65" t="str">
            <v>Paul</v>
          </cell>
          <cell r="G65" t="str">
            <v>to Do</v>
          </cell>
          <cell r="L65">
            <v>0</v>
          </cell>
        </row>
        <row r="66">
          <cell r="A66">
            <v>3180</v>
          </cell>
          <cell r="B66">
            <v>3166</v>
          </cell>
          <cell r="C66" t="str">
            <v>Enable POC Crawl of Discovery Data</v>
          </cell>
          <cell r="D66" t="str">
            <v>Story</v>
          </cell>
          <cell r="E66" t="str">
            <v>Migrate text analysis from SOLR to ES</v>
          </cell>
          <cell r="F66" t="str">
            <v>Paul</v>
          </cell>
          <cell r="G66" t="str">
            <v>to Do</v>
          </cell>
          <cell r="L66">
            <v>0</v>
          </cell>
        </row>
        <row r="67">
          <cell r="A67">
            <v>3181</v>
          </cell>
          <cell r="B67">
            <v>3166</v>
          </cell>
          <cell r="C67" t="str">
            <v>Enable POC Crawl of Discovery Data</v>
          </cell>
          <cell r="D67" t="str">
            <v>Story</v>
          </cell>
          <cell r="E67" t="str">
            <v>Research categorisation in ES</v>
          </cell>
          <cell r="F67" t="str">
            <v>Paul</v>
          </cell>
          <cell r="G67" t="str">
            <v>to Do</v>
          </cell>
          <cell r="L67">
            <v>0</v>
          </cell>
        </row>
        <row r="68">
          <cell r="A68">
            <v>2957</v>
          </cell>
          <cell r="C68" t="str">
            <v>---&gt;Orphan</v>
          </cell>
          <cell r="D68" t="str">
            <v>Story</v>
          </cell>
          <cell r="E68" t="str">
            <v>Institute process for recycling API keys</v>
          </cell>
          <cell r="F68" t="str">
            <v>Unassigned</v>
          </cell>
          <cell r="G68" t="str">
            <v>to Do</v>
          </cell>
          <cell r="K68">
            <v>2</v>
          </cell>
          <cell r="L68">
            <v>0</v>
          </cell>
        </row>
        <row r="69">
          <cell r="A69">
            <v>3126</v>
          </cell>
          <cell r="B69">
            <v>3122</v>
          </cell>
          <cell r="C69" t="str">
            <v>Script the infrastructure creation</v>
          </cell>
          <cell r="D69" t="str">
            <v>Story</v>
          </cell>
          <cell r="E69" t="str">
            <v>Prepare Git Repo for CloudFormation Template and other scripts</v>
          </cell>
          <cell r="F69" t="str">
            <v>Steven</v>
          </cell>
          <cell r="G69" t="str">
            <v>Tested</v>
          </cell>
          <cell r="K69">
            <v>1</v>
          </cell>
          <cell r="L69">
            <v>0</v>
          </cell>
        </row>
        <row r="70">
          <cell r="A70">
            <v>3168</v>
          </cell>
          <cell r="B70">
            <v>3166</v>
          </cell>
          <cell r="C70" t="str">
            <v>Enable POC Crawl of Discovery Data</v>
          </cell>
          <cell r="D70" t="str">
            <v>Story</v>
          </cell>
          <cell r="E70" t="str">
            <v>Configure v0.1 Website Crawl</v>
          </cell>
          <cell r="F70" t="str">
            <v>Paul</v>
          </cell>
          <cell r="G70" t="str">
            <v>In Progress</v>
          </cell>
        </row>
        <row r="71">
          <cell r="A71">
            <v>3162</v>
          </cell>
          <cell r="B71">
            <v>3122</v>
          </cell>
          <cell r="C71" t="str">
            <v>Script the infrastructure creation</v>
          </cell>
          <cell r="D71" t="str">
            <v>Story</v>
          </cell>
          <cell r="E71" t="str">
            <v>Develop v0.1 provisioning of IIS and other server pre-reqs</v>
          </cell>
          <cell r="F71" t="str">
            <v>Thomas</v>
          </cell>
          <cell r="G71" t="str">
            <v>to Do</v>
          </cell>
          <cell r="L71">
            <v>0</v>
          </cell>
        </row>
        <row r="72">
          <cell r="A72">
            <v>2918</v>
          </cell>
          <cell r="C72" t="str">
            <v>---&gt;Orphan</v>
          </cell>
          <cell r="D72" t="str">
            <v>Story</v>
          </cell>
          <cell r="E72" t="str">
            <v>Website analysis</v>
          </cell>
          <cell r="F72" t="str">
            <v>Unassigned</v>
          </cell>
          <cell r="G72" t="str">
            <v>to Do</v>
          </cell>
          <cell r="L72">
            <v>0</v>
          </cell>
        </row>
        <row r="73">
          <cell r="A73">
            <v>2919</v>
          </cell>
          <cell r="C73" t="str">
            <v>---&gt;Orphan</v>
          </cell>
          <cell r="D73" t="str">
            <v>Story</v>
          </cell>
          <cell r="E73" t="str">
            <v>Mini tender for expert consultancy</v>
          </cell>
          <cell r="F73" t="str">
            <v>Ron</v>
          </cell>
          <cell r="G73" t="str">
            <v>to Do</v>
          </cell>
          <cell r="H73">
            <v>0</v>
          </cell>
          <cell r="I73" t="str">
            <v>Green</v>
          </cell>
          <cell r="K73">
            <v>13</v>
          </cell>
          <cell r="L73">
            <v>0</v>
          </cell>
        </row>
        <row r="74">
          <cell r="A74">
            <v>3206</v>
          </cell>
          <cell r="B74">
            <v>3166</v>
          </cell>
          <cell r="C74" t="str">
            <v>Enable POC Crawl of Discovery Data</v>
          </cell>
          <cell r="D74" t="str">
            <v>Story</v>
          </cell>
          <cell r="E74" t="str">
            <v>Understand and document ES pricing model to allow cost estimation</v>
          </cell>
          <cell r="F74" t="str">
            <v>Steven</v>
          </cell>
          <cell r="G74" t="str">
            <v>Resolved</v>
          </cell>
        </row>
        <row r="75">
          <cell r="A75">
            <v>3123</v>
          </cell>
          <cell r="B75">
            <v>3166</v>
          </cell>
          <cell r="C75" t="str">
            <v>Enable POC Crawl of Discovery Data</v>
          </cell>
          <cell r="D75" t="str">
            <v>Story</v>
          </cell>
          <cell r="E75" t="str">
            <v>Start Cloudformation Template</v>
          </cell>
          <cell r="F75" t="str">
            <v>Thomas</v>
          </cell>
          <cell r="G75" t="str">
            <v>Tested</v>
          </cell>
          <cell r="H75">
            <v>1</v>
          </cell>
          <cell r="I75" t="str">
            <v>Blue</v>
          </cell>
          <cell r="L75">
            <v>0</v>
          </cell>
        </row>
        <row r="76">
          <cell r="A76">
            <v>2859</v>
          </cell>
          <cell r="C76" t="str">
            <v>---&gt;Orphan</v>
          </cell>
          <cell r="D76" t="str">
            <v>Story</v>
          </cell>
          <cell r="E76" t="str">
            <v>We need to establish the processing necessary to convert our archival master videos to presentation copies</v>
          </cell>
          <cell r="F76" t="str">
            <v>Steven</v>
          </cell>
          <cell r="G76" t="str">
            <v>Tested</v>
          </cell>
          <cell r="H76">
            <v>1</v>
          </cell>
          <cell r="I76" t="str">
            <v>Blue</v>
          </cell>
          <cell r="K76">
            <v>5</v>
          </cell>
          <cell r="L76">
            <v>5</v>
          </cell>
        </row>
        <row r="77">
          <cell r="A77">
            <v>3007</v>
          </cell>
          <cell r="C77" t="str">
            <v>---&gt;Orphan</v>
          </cell>
          <cell r="D77" t="str">
            <v>Story</v>
          </cell>
          <cell r="E77" t="str">
            <v>Set up and prepare workshop</v>
          </cell>
          <cell r="F77" t="str">
            <v>Mariangela</v>
          </cell>
          <cell r="G77" t="str">
            <v>Tested</v>
          </cell>
          <cell r="H77">
            <v>1</v>
          </cell>
          <cell r="I77" t="str">
            <v>Blue</v>
          </cell>
          <cell r="L77">
            <v>0</v>
          </cell>
        </row>
        <row r="78">
          <cell r="A78">
            <v>2897</v>
          </cell>
          <cell r="C78" t="str">
            <v>---&gt;Orphan</v>
          </cell>
          <cell r="D78" t="str">
            <v>Story</v>
          </cell>
          <cell r="E78" t="str">
            <v>Establish objective for project to Reboot the Cloud Project</v>
          </cell>
          <cell r="F78" t="str">
            <v>Mariangela</v>
          </cell>
          <cell r="G78" t="str">
            <v>Tested</v>
          </cell>
          <cell r="H78">
            <v>1</v>
          </cell>
          <cell r="I78" t="str">
            <v>Blue</v>
          </cell>
          <cell r="L78">
            <v>0</v>
          </cell>
        </row>
        <row r="79">
          <cell r="A79">
            <v>2899</v>
          </cell>
          <cell r="C79" t="str">
            <v>---&gt;Orphan</v>
          </cell>
          <cell r="D79" t="str">
            <v>Story</v>
          </cell>
          <cell r="E79" t="str">
            <v>UX for video player - can the video player be included on the IADetails page</v>
          </cell>
          <cell r="F79" t="str">
            <v>Mariangela</v>
          </cell>
          <cell r="G79" t="str">
            <v>Tested</v>
          </cell>
          <cell r="H79">
            <v>1</v>
          </cell>
          <cell r="I79" t="str">
            <v>Blue</v>
          </cell>
          <cell r="K79">
            <v>5</v>
          </cell>
          <cell r="L79">
            <v>5</v>
          </cell>
        </row>
        <row r="80">
          <cell r="A80">
            <v>2988</v>
          </cell>
          <cell r="C80" t="str">
            <v>---&gt;Orphan</v>
          </cell>
          <cell r="D80" t="str">
            <v>Story</v>
          </cell>
          <cell r="E80" t="str">
            <v>Revoke or reduce Mohammed &amp; Eliots right to account</v>
          </cell>
          <cell r="F80" t="str">
            <v>Steven</v>
          </cell>
          <cell r="G80" t="str">
            <v>Tested</v>
          </cell>
          <cell r="H80">
            <v>1</v>
          </cell>
          <cell r="I80" t="str">
            <v>Blue</v>
          </cell>
          <cell r="L80">
            <v>0</v>
          </cell>
        </row>
        <row r="81">
          <cell r="A81">
            <v>2874</v>
          </cell>
          <cell r="C81" t="str">
            <v>---&gt;Orphan</v>
          </cell>
          <cell r="D81" t="str">
            <v>Story</v>
          </cell>
          <cell r="E81" t="str">
            <v>Select a tool / sw for repository and documentation</v>
          </cell>
          <cell r="F81" t="str">
            <v>Thomas</v>
          </cell>
          <cell r="G81" t="str">
            <v>Tested</v>
          </cell>
          <cell r="H81">
            <v>1</v>
          </cell>
          <cell r="I81" t="str">
            <v>Blue</v>
          </cell>
          <cell r="K81">
            <v>8</v>
          </cell>
          <cell r="L81">
            <v>8</v>
          </cell>
        </row>
        <row r="82">
          <cell r="A82">
            <v>2893</v>
          </cell>
          <cell r="C82" t="str">
            <v>---&gt;Orphan</v>
          </cell>
          <cell r="D82" t="str">
            <v>Story</v>
          </cell>
          <cell r="E82" t="str">
            <v>Configure Firewall rules</v>
          </cell>
          <cell r="F82" t="str">
            <v>Steven</v>
          </cell>
          <cell r="G82" t="str">
            <v>Tested</v>
          </cell>
          <cell r="H82">
            <v>1</v>
          </cell>
          <cell r="I82" t="str">
            <v>Blue</v>
          </cell>
          <cell r="L82">
            <v>0</v>
          </cell>
        </row>
        <row r="83">
          <cell r="A83">
            <v>2898</v>
          </cell>
          <cell r="C83" t="str">
            <v>---&gt;Orphan</v>
          </cell>
          <cell r="D83" t="str">
            <v>Story</v>
          </cell>
          <cell r="E83" t="str">
            <v>Transfer the gridFS documents and fillsize videos to S3</v>
          </cell>
          <cell r="F83" t="str">
            <v>Steven</v>
          </cell>
          <cell r="G83" t="str">
            <v>Tested</v>
          </cell>
          <cell r="H83">
            <v>1</v>
          </cell>
          <cell r="I83" t="str">
            <v>Blue</v>
          </cell>
          <cell r="L83">
            <v>0</v>
          </cell>
        </row>
        <row r="84">
          <cell r="A84">
            <v>2903</v>
          </cell>
          <cell r="C84" t="str">
            <v>---&gt;Orphan</v>
          </cell>
          <cell r="D84" t="str">
            <v>Story</v>
          </cell>
          <cell r="E84" t="str">
            <v>How to establish ongoing Consultancy contract</v>
          </cell>
          <cell r="F84" t="str">
            <v>Steven</v>
          </cell>
          <cell r="G84" t="str">
            <v>Tested</v>
          </cell>
          <cell r="H84">
            <v>1</v>
          </cell>
          <cell r="I84" t="str">
            <v>Blue</v>
          </cell>
          <cell r="L84">
            <v>0</v>
          </cell>
        </row>
        <row r="85">
          <cell r="A85">
            <v>2900</v>
          </cell>
          <cell r="C85" t="str">
            <v>---&gt;Orphan</v>
          </cell>
          <cell r="D85" t="str">
            <v>Story</v>
          </cell>
          <cell r="E85" t="str">
            <v>Collect existing project documentation together</v>
          </cell>
          <cell r="F85" t="str">
            <v>Mariangela</v>
          </cell>
          <cell r="G85" t="str">
            <v>Tested</v>
          </cell>
          <cell r="H85">
            <v>1</v>
          </cell>
          <cell r="I85" t="str">
            <v>Blue</v>
          </cell>
          <cell r="K85">
            <v>8</v>
          </cell>
          <cell r="L85">
            <v>8</v>
          </cell>
        </row>
        <row r="86">
          <cell r="A86">
            <v>2912</v>
          </cell>
          <cell r="C86" t="str">
            <v>---&gt;Orphan</v>
          </cell>
          <cell r="D86" t="str">
            <v>Story</v>
          </cell>
          <cell r="E86" t="str">
            <v>Change FileDownloadAPI to read from the cloud based thumbnails</v>
          </cell>
          <cell r="F86" t="str">
            <v>Gnanesh</v>
          </cell>
          <cell r="G86" t="str">
            <v>Tested</v>
          </cell>
          <cell r="H86">
            <v>1</v>
          </cell>
          <cell r="I86" t="str">
            <v>Blue</v>
          </cell>
          <cell r="L86">
            <v>0</v>
          </cell>
        </row>
        <row r="87">
          <cell r="A87">
            <v>2911</v>
          </cell>
          <cell r="C87" t="str">
            <v>---&gt;Orphan</v>
          </cell>
          <cell r="D87" t="str">
            <v>Story</v>
          </cell>
          <cell r="E87" t="str">
            <v>Move thumbnails (KV 2 Series) to cloud as JSON File</v>
          </cell>
          <cell r="F87" t="str">
            <v>Gnanesh</v>
          </cell>
          <cell r="G87" t="str">
            <v>Tested</v>
          </cell>
          <cell r="H87">
            <v>1</v>
          </cell>
          <cell r="I87" t="str">
            <v>Blue</v>
          </cell>
          <cell r="L87">
            <v>0</v>
          </cell>
        </row>
        <row r="88">
          <cell r="A88">
            <v>2901</v>
          </cell>
          <cell r="C88" t="str">
            <v>---&gt;Orphan</v>
          </cell>
          <cell r="D88" t="str">
            <v>Story</v>
          </cell>
          <cell r="E88" t="str">
            <v>Confirm permanent PM with SB</v>
          </cell>
          <cell r="F88" t="str">
            <v>Steven</v>
          </cell>
          <cell r="G88" t="str">
            <v>Tested</v>
          </cell>
          <cell r="H88">
            <v>1</v>
          </cell>
          <cell r="I88" t="str">
            <v>Blue</v>
          </cell>
          <cell r="L88">
            <v>0</v>
          </cell>
        </row>
        <row r="89">
          <cell r="A89">
            <v>2856</v>
          </cell>
          <cell r="C89" t="str">
            <v>---&gt;Orphan</v>
          </cell>
          <cell r="D89" t="str">
            <v>Story</v>
          </cell>
          <cell r="E89" t="str">
            <v>Establish VPN connection from Untrusted network to VPC</v>
          </cell>
          <cell r="F89" t="str">
            <v>Thomas</v>
          </cell>
          <cell r="G89" t="str">
            <v>Tested</v>
          </cell>
          <cell r="H89">
            <v>1</v>
          </cell>
          <cell r="I89" t="str">
            <v>Blue</v>
          </cell>
          <cell r="K89">
            <v>5</v>
          </cell>
          <cell r="L89">
            <v>5</v>
          </cell>
        </row>
        <row r="90">
          <cell r="A90">
            <v>2909</v>
          </cell>
          <cell r="C90" t="str">
            <v>---&gt;Orphan</v>
          </cell>
          <cell r="D90" t="str">
            <v>Story</v>
          </cell>
          <cell r="E90" t="str">
            <v>FileDownload API to use the cloud based files to download and ImageViewer</v>
          </cell>
          <cell r="F90" t="str">
            <v>Gnanesh</v>
          </cell>
          <cell r="G90" t="str">
            <v>Tested</v>
          </cell>
          <cell r="H90">
            <v>1</v>
          </cell>
          <cell r="I90" t="str">
            <v>Blue</v>
          </cell>
          <cell r="L90">
            <v>0</v>
          </cell>
        </row>
        <row r="91">
          <cell r="A91">
            <v>2871</v>
          </cell>
          <cell r="C91" t="str">
            <v>---&gt;Orphan</v>
          </cell>
          <cell r="D91" t="str">
            <v>Story</v>
          </cell>
          <cell r="E91" t="str">
            <v>Resolve mandate for Cloud Project</v>
          </cell>
          <cell r="F91" t="str">
            <v>Steven</v>
          </cell>
          <cell r="G91" t="str">
            <v>Tested</v>
          </cell>
          <cell r="H91">
            <v>1</v>
          </cell>
          <cell r="I91" t="str">
            <v>Blue</v>
          </cell>
          <cell r="K91">
            <v>8</v>
          </cell>
          <cell r="L91">
            <v>8</v>
          </cell>
        </row>
        <row r="92">
          <cell r="A92">
            <v>2857</v>
          </cell>
          <cell r="C92" t="str">
            <v>---&gt;Orphan</v>
          </cell>
          <cell r="D92" t="str">
            <v>Story</v>
          </cell>
          <cell r="E92" t="str">
            <v>Secure Vigilion access to MYC bucket as appropriate</v>
          </cell>
          <cell r="F92" t="str">
            <v>Gnanesh</v>
          </cell>
          <cell r="G92" t="str">
            <v>Tested</v>
          </cell>
          <cell r="H92">
            <v>1</v>
          </cell>
          <cell r="I92" t="str">
            <v>Blue</v>
          </cell>
          <cell r="K92">
            <v>1</v>
          </cell>
          <cell r="L92">
            <v>1</v>
          </cell>
        </row>
        <row r="93">
          <cell r="A93">
            <v>2834</v>
          </cell>
          <cell r="C93" t="str">
            <v>---&gt;Orphan</v>
          </cell>
          <cell r="D93" t="str">
            <v>Story</v>
          </cell>
          <cell r="E93" t="str">
            <v>Switch the destination for Prepared Files to an Amazon S3 bucket (tna-prepared-files)</v>
          </cell>
          <cell r="F93" t="str">
            <v>Gnanesh</v>
          </cell>
          <cell r="G93" t="str">
            <v>Tested</v>
          </cell>
          <cell r="H93">
            <v>1</v>
          </cell>
          <cell r="I93" t="str">
            <v>Blue</v>
          </cell>
          <cell r="K93">
            <v>8</v>
          </cell>
          <cell r="L93">
            <v>8</v>
          </cell>
        </row>
        <row r="94">
          <cell r="A94">
            <v>3004</v>
          </cell>
          <cell r="C94" t="str">
            <v>---&gt;Orphan</v>
          </cell>
          <cell r="D94" t="str">
            <v>Story</v>
          </cell>
          <cell r="E94" t="str">
            <v>How to spend £5000 with Methods for urgent consultancy</v>
          </cell>
          <cell r="F94" t="str">
            <v>Thomas</v>
          </cell>
          <cell r="G94" t="str">
            <v>Removed</v>
          </cell>
          <cell r="L94">
            <v>0</v>
          </cell>
        </row>
        <row r="95">
          <cell r="C95" t="str">
            <v>---&gt;Orphan</v>
          </cell>
        </row>
        <row r="96">
          <cell r="C96" t="str">
            <v>---&gt;Orphan</v>
          </cell>
        </row>
        <row r="97">
          <cell r="C97" t="str">
            <v>---&gt;Orphan</v>
          </cell>
        </row>
        <row r="98">
          <cell r="C98" t="str">
            <v>---&gt;Orphan</v>
          </cell>
        </row>
        <row r="99">
          <cell r="C99" t="str">
            <v>---&gt;Orphan</v>
          </cell>
        </row>
        <row r="100">
          <cell r="C100" t="str">
            <v>---&gt;Orphan</v>
          </cell>
        </row>
        <row r="101">
          <cell r="C101" t="str">
            <v>---&gt;Orphan</v>
          </cell>
        </row>
        <row r="102">
          <cell r="C102" t="str">
            <v>---&gt;Orphan</v>
          </cell>
        </row>
        <row r="103">
          <cell r="C103" t="str">
            <v>---&gt;Orphan</v>
          </cell>
        </row>
        <row r="104">
          <cell r="C104" t="str">
            <v>---&gt;Orphan</v>
          </cell>
        </row>
        <row r="105">
          <cell r="C105" t="str">
            <v>---&gt;Orphan</v>
          </cell>
        </row>
        <row r="106">
          <cell r="C106" t="str">
            <v>---&gt;Orphan</v>
          </cell>
        </row>
        <row r="107">
          <cell r="C107" t="str">
            <v>---&gt;Orphan</v>
          </cell>
        </row>
        <row r="108">
          <cell r="C108" t="str">
            <v>---&gt;Orphan</v>
          </cell>
        </row>
        <row r="109">
          <cell r="C109" t="str">
            <v>---&gt;Orphan</v>
          </cell>
        </row>
        <row r="110">
          <cell r="C110" t="str">
            <v>---&gt;Orphan</v>
          </cell>
        </row>
        <row r="111">
          <cell r="C111" t="str">
            <v>---&gt;Orphan</v>
          </cell>
        </row>
        <row r="112">
          <cell r="C112" t="str">
            <v>---&gt;Orphan</v>
          </cell>
        </row>
        <row r="113">
          <cell r="C113" t="str">
            <v>---&gt;Orphan</v>
          </cell>
        </row>
        <row r="114">
          <cell r="C114" t="str">
            <v>---&gt;Orphan</v>
          </cell>
        </row>
        <row r="115">
          <cell r="C115" t="str">
            <v>---&gt;Orphan</v>
          </cell>
        </row>
        <row r="116">
          <cell r="C116" t="str">
            <v>---&gt;Orphan</v>
          </cell>
        </row>
        <row r="117">
          <cell r="C117" t="str">
            <v>---&gt;Orphan</v>
          </cell>
        </row>
        <row r="118">
          <cell r="C118" t="str">
            <v>---&gt;Orphan</v>
          </cell>
        </row>
        <row r="119">
          <cell r="C119" t="str">
            <v>---&gt;Orphan</v>
          </cell>
        </row>
        <row r="120">
          <cell r="C120" t="str">
            <v>---&gt;Orphan</v>
          </cell>
        </row>
        <row r="121">
          <cell r="C121" t="str">
            <v>---&gt;Orphan</v>
          </cell>
        </row>
        <row r="122">
          <cell r="C122" t="str">
            <v>---&gt;Orphan</v>
          </cell>
        </row>
        <row r="123">
          <cell r="C123" t="str">
            <v>---&gt;Orphan</v>
          </cell>
        </row>
        <row r="124">
          <cell r="C124" t="str">
            <v>---&gt;Orphan</v>
          </cell>
        </row>
        <row r="125">
          <cell r="C125" t="str">
            <v>---&gt;Orphan</v>
          </cell>
        </row>
        <row r="126">
          <cell r="C126" t="str">
            <v>---&gt;Orphan</v>
          </cell>
        </row>
        <row r="127">
          <cell r="C127" t="str">
            <v>---&gt;Orphan</v>
          </cell>
        </row>
        <row r="128">
          <cell r="C128" t="str">
            <v>---&gt;Orphan</v>
          </cell>
        </row>
        <row r="129">
          <cell r="C129" t="str">
            <v>---&gt;Orphan</v>
          </cell>
        </row>
        <row r="130">
          <cell r="C130" t="str">
            <v>---&gt;Orphan</v>
          </cell>
        </row>
        <row r="131">
          <cell r="C131" t="str">
            <v>---&gt;Orphan</v>
          </cell>
        </row>
        <row r="132">
          <cell r="C132" t="str">
            <v>---&gt;Orphan</v>
          </cell>
        </row>
        <row r="133">
          <cell r="C133" t="str">
            <v>---&gt;Orphan</v>
          </cell>
        </row>
        <row r="134">
          <cell r="C134" t="str">
            <v>---&gt;Orphan</v>
          </cell>
        </row>
        <row r="135">
          <cell r="C135" t="str">
            <v>---&gt;Orphan</v>
          </cell>
        </row>
        <row r="136">
          <cell r="C136" t="str">
            <v>---&gt;Orphan</v>
          </cell>
        </row>
        <row r="137">
          <cell r="C137" t="str">
            <v>---&gt;Orphan</v>
          </cell>
        </row>
        <row r="138">
          <cell r="C138" t="str">
            <v>---&gt;Orphan</v>
          </cell>
        </row>
        <row r="139">
          <cell r="C139" t="str">
            <v>---&gt;Orphan</v>
          </cell>
        </row>
        <row r="140">
          <cell r="C140" t="str">
            <v>---&gt;Orphan</v>
          </cell>
        </row>
        <row r="141">
          <cell r="C141" t="str">
            <v>---&gt;Orphan</v>
          </cell>
        </row>
        <row r="142">
          <cell r="C142" t="str">
            <v>---&gt;Orphan</v>
          </cell>
        </row>
        <row r="143">
          <cell r="C143" t="str">
            <v>---&gt;Orphan</v>
          </cell>
        </row>
        <row r="144">
          <cell r="C144" t="str">
            <v>---&gt;Orphan</v>
          </cell>
        </row>
        <row r="145">
          <cell r="C145" t="str">
            <v>---&gt;Orphan</v>
          </cell>
        </row>
        <row r="146">
          <cell r="C146" t="str">
            <v>---&gt;Orphan</v>
          </cell>
        </row>
        <row r="147">
          <cell r="C147" t="str">
            <v>---&gt;Orphan</v>
          </cell>
        </row>
        <row r="148">
          <cell r="C148" t="str">
            <v>---&gt;Orphan</v>
          </cell>
        </row>
        <row r="149">
          <cell r="C149" t="str">
            <v>---&gt;Orphan</v>
          </cell>
        </row>
        <row r="150">
          <cell r="C150" t="str">
            <v>---&gt;Orphan</v>
          </cell>
        </row>
        <row r="151">
          <cell r="C151" t="str">
            <v>---&gt;Orphan</v>
          </cell>
        </row>
        <row r="152">
          <cell r="C152" t="str">
            <v>---&gt;Orphan</v>
          </cell>
        </row>
        <row r="153">
          <cell r="C153" t="str">
            <v>---&gt;Orphan</v>
          </cell>
        </row>
        <row r="154">
          <cell r="C154" t="str">
            <v>---&gt;Orphan</v>
          </cell>
        </row>
        <row r="155">
          <cell r="C155" t="str">
            <v>---&gt;Orphan</v>
          </cell>
        </row>
        <row r="156">
          <cell r="C156" t="str">
            <v>---&gt;Orphan</v>
          </cell>
        </row>
        <row r="157">
          <cell r="C157" t="str">
            <v>---&gt;Orphan</v>
          </cell>
        </row>
        <row r="158">
          <cell r="C158" t="str">
            <v>---&gt;Orphan</v>
          </cell>
        </row>
        <row r="159">
          <cell r="C159" t="str">
            <v>---&gt;Orphan</v>
          </cell>
        </row>
        <row r="160">
          <cell r="C160" t="str">
            <v>---&gt;Orphan</v>
          </cell>
        </row>
        <row r="161">
          <cell r="C161" t="str">
            <v>---&gt;Orphan</v>
          </cell>
        </row>
        <row r="162">
          <cell r="C162" t="str">
            <v>---&gt;Orphan</v>
          </cell>
        </row>
        <row r="163">
          <cell r="C163" t="str">
            <v>---&gt;Orphan</v>
          </cell>
        </row>
        <row r="164">
          <cell r="C164" t="str">
            <v>---&gt;Orphan</v>
          </cell>
        </row>
        <row r="165">
          <cell r="C165" t="str">
            <v>---&gt;Orphan</v>
          </cell>
        </row>
        <row r="166">
          <cell r="C166" t="str">
            <v>---&gt;Orphan</v>
          </cell>
        </row>
        <row r="167">
          <cell r="C167" t="str">
            <v>---&gt;Orphan</v>
          </cell>
        </row>
        <row r="168">
          <cell r="C168" t="str">
            <v>---&gt;Orphan</v>
          </cell>
        </row>
        <row r="169">
          <cell r="C169" t="str">
            <v>---&gt;Orphan</v>
          </cell>
        </row>
        <row r="170">
          <cell r="C170" t="str">
            <v>---&gt;Orphan</v>
          </cell>
        </row>
        <row r="171">
          <cell r="C171" t="str">
            <v>---&gt;Orphan</v>
          </cell>
        </row>
        <row r="172">
          <cell r="C172" t="str">
            <v>---&gt;Orphan</v>
          </cell>
        </row>
        <row r="173">
          <cell r="C173" t="str">
            <v>---&gt;Orphan</v>
          </cell>
        </row>
        <row r="174">
          <cell r="C174" t="str">
            <v>---&gt;Orphan</v>
          </cell>
        </row>
        <row r="175">
          <cell r="C175" t="str">
            <v>---&gt;Orphan</v>
          </cell>
        </row>
        <row r="176">
          <cell r="C176" t="str">
            <v>---&gt;Orphan</v>
          </cell>
        </row>
        <row r="177">
          <cell r="C177" t="str">
            <v>---&gt;Orphan</v>
          </cell>
        </row>
        <row r="178">
          <cell r="C178" t="str">
            <v>---&gt;Orphan</v>
          </cell>
        </row>
        <row r="179">
          <cell r="C179" t="str">
            <v>---&gt;Orphan</v>
          </cell>
        </row>
        <row r="180">
          <cell r="C180" t="str">
            <v>---&gt;Orphan</v>
          </cell>
        </row>
        <row r="181">
          <cell r="C181" t="str">
            <v>---&gt;Orphan</v>
          </cell>
        </row>
        <row r="182">
          <cell r="C182" t="str">
            <v>---&gt;Orphan</v>
          </cell>
        </row>
        <row r="183">
          <cell r="C183" t="str">
            <v>---&gt;Orphan</v>
          </cell>
        </row>
        <row r="184">
          <cell r="C184" t="str">
            <v>---&gt;Orphan</v>
          </cell>
        </row>
        <row r="185">
          <cell r="C185" t="str">
            <v>---&gt;Orphan</v>
          </cell>
        </row>
        <row r="186">
          <cell r="C186" t="str">
            <v>---&gt;Orphan</v>
          </cell>
        </row>
        <row r="187">
          <cell r="C187" t="str">
            <v>---&gt;Orphan</v>
          </cell>
        </row>
        <row r="188">
          <cell r="C188" t="str">
            <v>---&gt;Orphan</v>
          </cell>
        </row>
        <row r="189">
          <cell r="C189" t="str">
            <v>---&gt;Orphan</v>
          </cell>
        </row>
        <row r="190">
          <cell r="C190" t="str">
            <v>---&gt;Orphan</v>
          </cell>
        </row>
        <row r="191">
          <cell r="C191" t="str">
            <v>---&gt;Orphan</v>
          </cell>
        </row>
        <row r="192">
          <cell r="C192" t="str">
            <v>---&gt;Orphan</v>
          </cell>
        </row>
        <row r="193">
          <cell r="C193" t="str">
            <v>---&gt;Orphan</v>
          </cell>
        </row>
        <row r="194">
          <cell r="C194" t="str">
            <v>---&gt;Orphan</v>
          </cell>
        </row>
        <row r="195">
          <cell r="C195" t="str">
            <v>---&gt;Orphan</v>
          </cell>
        </row>
        <row r="196">
          <cell r="C196" t="str">
            <v>---&gt;Orphan</v>
          </cell>
        </row>
        <row r="197">
          <cell r="C197" t="str">
            <v>---&gt;Orphan</v>
          </cell>
        </row>
        <row r="198">
          <cell r="C198" t="str">
            <v>---&gt;Orphan</v>
          </cell>
        </row>
        <row r="199">
          <cell r="C199" t="str">
            <v>---&gt;Orphan</v>
          </cell>
        </row>
        <row r="200">
          <cell r="C200" t="str">
            <v>---&gt;Orphan</v>
          </cell>
        </row>
        <row r="201">
          <cell r="C201" t="str">
            <v>---&gt;Orphan</v>
          </cell>
        </row>
        <row r="202">
          <cell r="C202" t="str">
            <v>---&gt;Orphan</v>
          </cell>
        </row>
        <row r="203">
          <cell r="C203" t="str">
            <v>---&gt;Orphan</v>
          </cell>
        </row>
        <row r="204">
          <cell r="C204" t="str">
            <v>---&gt;Orphan</v>
          </cell>
        </row>
        <row r="205">
          <cell r="C205" t="str">
            <v>---&gt;Orphan</v>
          </cell>
        </row>
        <row r="206">
          <cell r="C206" t="str">
            <v>---&gt;Orphan</v>
          </cell>
        </row>
        <row r="207">
          <cell r="C207" t="str">
            <v>---&gt;Orphan</v>
          </cell>
        </row>
        <row r="208">
          <cell r="C208" t="str">
            <v>---&gt;Orphan</v>
          </cell>
        </row>
        <row r="209">
          <cell r="C209" t="str">
            <v>---&gt;Orphan</v>
          </cell>
        </row>
        <row r="210">
          <cell r="C210" t="str">
            <v>---&gt;Orphan</v>
          </cell>
        </row>
        <row r="211">
          <cell r="C211" t="str">
            <v>---&gt;Orphan</v>
          </cell>
        </row>
        <row r="212">
          <cell r="C212" t="str">
            <v>---&gt;Orphan</v>
          </cell>
        </row>
        <row r="213">
          <cell r="C213" t="str">
            <v>---&gt;Orphan</v>
          </cell>
        </row>
        <row r="214">
          <cell r="C214" t="str">
            <v>---&gt;Orphan</v>
          </cell>
        </row>
        <row r="215">
          <cell r="C215" t="str">
            <v>---&gt;Orphan</v>
          </cell>
        </row>
        <row r="216">
          <cell r="C216" t="str">
            <v>---&gt;Orphan</v>
          </cell>
        </row>
        <row r="217">
          <cell r="C217" t="str">
            <v>---&gt;Orphan</v>
          </cell>
        </row>
        <row r="218">
          <cell r="C218" t="str">
            <v>---&gt;Orphan</v>
          </cell>
        </row>
        <row r="219">
          <cell r="C219" t="str">
            <v>---&gt;Orphan</v>
          </cell>
        </row>
        <row r="220">
          <cell r="C220" t="str">
            <v>---&gt;Orphan</v>
          </cell>
        </row>
        <row r="221">
          <cell r="C221" t="str">
            <v>---&gt;Orphan</v>
          </cell>
        </row>
        <row r="222">
          <cell r="C222" t="str">
            <v>---&gt;Orphan</v>
          </cell>
        </row>
        <row r="223">
          <cell r="C223" t="str">
            <v>---&gt;Orphan</v>
          </cell>
        </row>
        <row r="224">
          <cell r="C224" t="str">
            <v>---&gt;Orphan</v>
          </cell>
        </row>
        <row r="225">
          <cell r="C225" t="str">
            <v>---&gt;Orphan</v>
          </cell>
        </row>
        <row r="226">
          <cell r="C226" t="str">
            <v>---&gt;Orphan</v>
          </cell>
        </row>
        <row r="227">
          <cell r="C227" t="str">
            <v>---&gt;Orphan</v>
          </cell>
        </row>
        <row r="228">
          <cell r="C228" t="str">
            <v>---&gt;Orphan</v>
          </cell>
        </row>
        <row r="229">
          <cell r="C229" t="str">
            <v>---&gt;Orphan</v>
          </cell>
        </row>
        <row r="230">
          <cell r="C230" t="str">
            <v>---&gt;Orphan</v>
          </cell>
        </row>
        <row r="231">
          <cell r="C231" t="str">
            <v>---&gt;Orphan</v>
          </cell>
        </row>
        <row r="232">
          <cell r="C232" t="str">
            <v>---&gt;Orphan</v>
          </cell>
        </row>
        <row r="233">
          <cell r="C233" t="str">
            <v>---&gt;Orphan</v>
          </cell>
        </row>
        <row r="234">
          <cell r="C234" t="str">
            <v>---&gt;Orphan</v>
          </cell>
        </row>
        <row r="235">
          <cell r="C235" t="str">
            <v>---&gt;Orphan</v>
          </cell>
        </row>
        <row r="236">
          <cell r="C236" t="str">
            <v>---&gt;Orphan</v>
          </cell>
        </row>
        <row r="237">
          <cell r="C237" t="str">
            <v>---&gt;Orphan</v>
          </cell>
        </row>
        <row r="238">
          <cell r="C238" t="str">
            <v>---&gt;Orphan</v>
          </cell>
        </row>
        <row r="239">
          <cell r="C239" t="str">
            <v>---&gt;Orphan</v>
          </cell>
        </row>
        <row r="240">
          <cell r="C240" t="str">
            <v>---&gt;Orphan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log"/>
      <sheetName val="Model"/>
      <sheetName val="Risk"/>
      <sheetName val="Attribs"/>
    </sheetNames>
    <sheetDataSet>
      <sheetData sheetId="0"/>
      <sheetData sheetId="1">
        <row r="7">
          <cell r="C7" t="str">
            <v>To do</v>
          </cell>
          <cell r="D7">
            <v>10</v>
          </cell>
          <cell r="I7">
            <v>-100</v>
          </cell>
        </row>
        <row r="8">
          <cell r="C8" t="str">
            <v>In Progress</v>
          </cell>
          <cell r="D8">
            <v>30</v>
          </cell>
          <cell r="H8">
            <v>0.99</v>
          </cell>
          <cell r="I8">
            <v>100</v>
          </cell>
        </row>
        <row r="9">
          <cell r="C9" t="str">
            <v>Completed</v>
          </cell>
          <cell r="D9">
            <v>-100</v>
          </cell>
          <cell r="H9">
            <v>0.8</v>
          </cell>
          <cell r="I9">
            <v>80</v>
          </cell>
        </row>
        <row r="10">
          <cell r="C10" t="str">
            <v>Ready for Test</v>
          </cell>
          <cell r="D10">
            <v>50</v>
          </cell>
          <cell r="H10">
            <v>0.6</v>
          </cell>
          <cell r="I10">
            <v>60</v>
          </cell>
        </row>
        <row r="11">
          <cell r="C11" t="str">
            <v>Tested</v>
          </cell>
          <cell r="D11">
            <v>-80</v>
          </cell>
          <cell r="H11">
            <v>0.4</v>
          </cell>
          <cell r="I11">
            <v>20</v>
          </cell>
        </row>
        <row r="12">
          <cell r="C12" t="str">
            <v>New</v>
          </cell>
          <cell r="D12">
            <v>0</v>
          </cell>
          <cell r="H12">
            <v>0.2</v>
          </cell>
          <cell r="I12">
            <v>0</v>
          </cell>
        </row>
        <row r="13">
          <cell r="C13" t="str">
            <v>Active</v>
          </cell>
          <cell r="D13">
            <v>30</v>
          </cell>
        </row>
        <row r="14">
          <cell r="C14" t="str">
            <v>Closed</v>
          </cell>
          <cell r="D14">
            <v>-100</v>
          </cell>
        </row>
        <row r="15">
          <cell r="C15" t="str">
            <v>Removed</v>
          </cell>
          <cell r="D15">
            <v>-999</v>
          </cell>
        </row>
        <row r="16">
          <cell r="C16" t="str">
            <v>Resolved</v>
          </cell>
          <cell r="D16">
            <v>-130</v>
          </cell>
        </row>
        <row r="17">
          <cell r="C17" t="str">
            <v>Done</v>
          </cell>
          <cell r="D17">
            <v>-130</v>
          </cell>
        </row>
        <row r="20">
          <cell r="B20" t="str">
            <v>H</v>
          </cell>
          <cell r="C20">
            <v>1</v>
          </cell>
          <cell r="D20">
            <v>20</v>
          </cell>
        </row>
        <row r="21">
          <cell r="B21" t="str">
            <v>M</v>
          </cell>
          <cell r="C21">
            <v>2</v>
          </cell>
          <cell r="D21">
            <v>10</v>
          </cell>
        </row>
        <row r="22">
          <cell r="B22" t="str">
            <v>L</v>
          </cell>
          <cell r="C22">
            <v>3</v>
          </cell>
          <cell r="D22">
            <v>5</v>
          </cell>
        </row>
        <row r="23">
          <cell r="B23" t="str">
            <v>N</v>
          </cell>
          <cell r="C23">
            <v>4</v>
          </cell>
          <cell r="D23">
            <v>0</v>
          </cell>
        </row>
        <row r="26">
          <cell r="B26" t="str">
            <v>M</v>
          </cell>
          <cell r="C26" t="str">
            <v>Must</v>
          </cell>
          <cell r="D26">
            <v>100</v>
          </cell>
        </row>
        <row r="27">
          <cell r="B27" t="str">
            <v>S</v>
          </cell>
          <cell r="C27" t="str">
            <v>Should</v>
          </cell>
          <cell r="D27">
            <v>40</v>
          </cell>
        </row>
        <row r="28">
          <cell r="B28" t="str">
            <v>C</v>
          </cell>
          <cell r="C28" t="str">
            <v>Could</v>
          </cell>
          <cell r="D28">
            <v>-10</v>
          </cell>
          <cell r="G28" t="str">
            <v>XS</v>
          </cell>
          <cell r="H28">
            <v>1</v>
          </cell>
          <cell r="I28">
            <v>1</v>
          </cell>
        </row>
        <row r="29">
          <cell r="B29" t="str">
            <v>W</v>
          </cell>
          <cell r="C29" t="str">
            <v>Won't</v>
          </cell>
          <cell r="D29">
            <v>-100</v>
          </cell>
          <cell r="G29" t="str">
            <v>S</v>
          </cell>
          <cell r="H29">
            <v>2</v>
          </cell>
          <cell r="I29">
            <v>2</v>
          </cell>
        </row>
        <row r="30">
          <cell r="G30" t="str">
            <v>M</v>
          </cell>
          <cell r="H30">
            <v>3</v>
          </cell>
          <cell r="I30">
            <v>3</v>
          </cell>
        </row>
        <row r="31">
          <cell r="G31" t="str">
            <v>L</v>
          </cell>
          <cell r="H31">
            <v>5</v>
          </cell>
          <cell r="I31">
            <v>5</v>
          </cell>
        </row>
        <row r="32">
          <cell r="G32" t="str">
            <v>XL</v>
          </cell>
          <cell r="H32">
            <v>8</v>
          </cell>
          <cell r="I32">
            <v>8</v>
          </cell>
        </row>
        <row r="33">
          <cell r="G33" t="str">
            <v>XXL</v>
          </cell>
          <cell r="H33">
            <v>13</v>
          </cell>
          <cell r="I33">
            <v>13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E_kZDvwofHY" TargetMode="External"/><Relationship Id="rId3" Type="http://schemas.openxmlformats.org/officeDocument/2006/relationships/hyperlink" Target="http://www.repl.it/" TargetMode="External"/><Relationship Id="rId7" Type="http://schemas.openxmlformats.org/officeDocument/2006/relationships/hyperlink" Target="https://www.youtube.com/watch?v=7lmCu8wz8ro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ocs.python.org/" TargetMode="External"/><Relationship Id="rId1" Type="http://schemas.openxmlformats.org/officeDocument/2006/relationships/hyperlink" Target="http://www.pyvideo.org/" TargetMode="External"/><Relationship Id="rId6" Type="http://schemas.openxmlformats.org/officeDocument/2006/relationships/hyperlink" Target="https://docs.python.org/3/faq/design.html" TargetMode="External"/><Relationship Id="rId11" Type="http://schemas.openxmlformats.org/officeDocument/2006/relationships/hyperlink" Target="https://www.youtube.com/watch?v=_AEJHKGk9ns" TargetMode="External"/><Relationship Id="rId5" Type="http://schemas.openxmlformats.org/officeDocument/2006/relationships/hyperlink" Target="https://docs.python.org/3/faq/design.html" TargetMode="External"/><Relationship Id="rId10" Type="http://schemas.openxmlformats.org/officeDocument/2006/relationships/hyperlink" Target="https://nedbatchelder.com/" TargetMode="External"/><Relationship Id="rId4" Type="http://schemas.openxmlformats.org/officeDocument/2006/relationships/hyperlink" Target="https://docs.python.org/3/faq/index.html" TargetMode="External"/><Relationship Id="rId9" Type="http://schemas.openxmlformats.org/officeDocument/2006/relationships/hyperlink" Target="https://www.dabeaz.com/cookboo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38"/>
  <sheetViews>
    <sheetView tabSelected="1" workbookViewId="0">
      <pane ySplit="3" topLeftCell="A4" activePane="bottomLeft" state="frozen"/>
      <selection pane="bottomLeft" activeCell="R19" sqref="R19"/>
    </sheetView>
  </sheetViews>
  <sheetFormatPr defaultColWidth="8.85546875" defaultRowHeight="15" x14ac:dyDescent="0.25"/>
  <cols>
    <col min="1" max="1" width="2.28515625" style="13" customWidth="1"/>
    <col min="2" max="2" width="9.7109375" style="17" customWidth="1"/>
    <col min="3" max="3" width="9.7109375" style="20" customWidth="1"/>
    <col min="4" max="4" width="10.42578125" style="21" customWidth="1"/>
    <col min="5" max="5" width="10.42578125" style="15" customWidth="1"/>
    <col min="6" max="6" width="10.42578125" style="13" customWidth="1"/>
    <col min="7" max="7" width="10.42578125" style="22" customWidth="1"/>
    <col min="8" max="8" width="10.42578125" style="68" customWidth="1"/>
    <col min="9" max="9" width="10.42578125" style="15" hidden="1" customWidth="1"/>
    <col min="10" max="10" width="10.42578125" style="23" hidden="1" customWidth="1"/>
    <col min="11" max="11" width="10.42578125" style="13" hidden="1" customWidth="1"/>
    <col min="12" max="12" width="10.42578125" style="24" hidden="1" customWidth="1"/>
    <col min="13" max="13" width="10.42578125" style="15" hidden="1" customWidth="1"/>
    <col min="14" max="14" width="12" style="13" customWidth="1"/>
    <col min="15" max="15" width="10" style="17" customWidth="1"/>
    <col min="16" max="16" width="9.5703125" style="17" customWidth="1"/>
    <col min="17" max="17" width="4.5703125" style="13" customWidth="1"/>
    <col min="18" max="18" width="45.85546875" style="13" customWidth="1"/>
    <col min="19" max="19" width="35.28515625" style="14" customWidth="1"/>
    <col min="20" max="21" width="10.5703125" style="14" customWidth="1"/>
    <col min="22" max="22" width="9.85546875" style="14" customWidth="1"/>
    <col min="23" max="16384" width="8.85546875" style="13"/>
  </cols>
  <sheetData>
    <row r="1" spans="2:22" s="5" customFormat="1" ht="18.600000000000001" customHeight="1" x14ac:dyDescent="0.25">
      <c r="B1" s="1" t="s">
        <v>0</v>
      </c>
      <c r="C1" s="2" t="s">
        <v>1</v>
      </c>
      <c r="D1" s="3">
        <f>D5</f>
        <v>43454</v>
      </c>
      <c r="E1" s="3">
        <f t="shared" ref="E1:H1" si="0">E5</f>
        <v>43455</v>
      </c>
      <c r="F1" s="3">
        <f t="shared" si="0"/>
        <v>43458</v>
      </c>
      <c r="G1" s="3">
        <f t="shared" si="0"/>
        <v>43459</v>
      </c>
      <c r="H1" s="3">
        <f t="shared" si="0"/>
        <v>43460</v>
      </c>
      <c r="I1" s="1" t="s">
        <v>2</v>
      </c>
      <c r="J1" s="4" t="s">
        <v>3</v>
      </c>
      <c r="K1" s="1" t="s">
        <v>4</v>
      </c>
      <c r="L1" s="2" t="s">
        <v>5</v>
      </c>
      <c r="M1" s="1" t="s">
        <v>6</v>
      </c>
      <c r="N1" s="5" t="s">
        <v>7</v>
      </c>
      <c r="O1" s="1" t="s">
        <v>8</v>
      </c>
      <c r="P1" s="1" t="s">
        <v>9</v>
      </c>
      <c r="S1" s="6"/>
      <c r="T1" s="6"/>
      <c r="U1" s="6"/>
      <c r="V1" s="6"/>
    </row>
    <row r="2" spans="2:22" ht="54.75" customHeight="1" x14ac:dyDescent="0.25">
      <c r="B2" s="7">
        <v>0.52083333333333337</v>
      </c>
      <c r="C2" s="8">
        <v>0.5625</v>
      </c>
      <c r="D2" s="9"/>
      <c r="E2" s="9"/>
      <c r="F2" s="9"/>
      <c r="G2" s="9"/>
      <c r="H2" s="57" t="s">
        <v>15</v>
      </c>
      <c r="I2" s="10"/>
      <c r="J2" s="10"/>
      <c r="K2" s="9"/>
      <c r="L2" s="10"/>
      <c r="M2" s="9"/>
      <c r="N2" s="77" t="s">
        <v>65</v>
      </c>
      <c r="O2" s="11" t="s">
        <v>10</v>
      </c>
      <c r="P2" s="12" t="s">
        <v>18</v>
      </c>
    </row>
    <row r="3" spans="2:22" ht="62.25" customHeight="1" x14ac:dyDescent="0.25">
      <c r="B3" s="7"/>
      <c r="C3" s="8"/>
      <c r="D3" s="15"/>
      <c r="E3" s="76" t="s">
        <v>63</v>
      </c>
      <c r="F3" s="10"/>
      <c r="G3" s="76" t="s">
        <v>63</v>
      </c>
      <c r="H3" s="67"/>
      <c r="I3" s="10"/>
      <c r="J3" s="16"/>
      <c r="K3" s="10"/>
      <c r="L3" s="10"/>
      <c r="M3" s="10"/>
      <c r="N3" s="12" t="s">
        <v>19</v>
      </c>
      <c r="O3" s="11" t="s">
        <v>64</v>
      </c>
      <c r="P3" s="12" t="s">
        <v>18</v>
      </c>
    </row>
    <row r="4" spans="2:22" ht="27" customHeight="1" x14ac:dyDescent="0.25">
      <c r="B4" s="19" t="s">
        <v>11</v>
      </c>
      <c r="P4" s="17" t="s">
        <v>11</v>
      </c>
      <c r="Q4" s="17"/>
      <c r="R4" s="18"/>
    </row>
    <row r="5" spans="2:22" x14ac:dyDescent="0.25">
      <c r="B5" s="26"/>
      <c r="C5" s="27"/>
      <c r="D5" s="25">
        <f>D6</f>
        <v>43454</v>
      </c>
      <c r="E5" s="25">
        <f t="shared" ref="E5:H5" si="1">E6</f>
        <v>43455</v>
      </c>
      <c r="F5" s="25">
        <f t="shared" si="1"/>
        <v>43458</v>
      </c>
      <c r="G5" s="25">
        <f t="shared" si="1"/>
        <v>43459</v>
      </c>
      <c r="H5" s="69">
        <f t="shared" si="1"/>
        <v>43460</v>
      </c>
      <c r="I5" s="32"/>
      <c r="J5" s="28"/>
      <c r="K5" s="28"/>
      <c r="L5" s="29"/>
      <c r="M5" s="29"/>
      <c r="N5" s="30"/>
      <c r="P5" s="31"/>
      <c r="Q5" s="17"/>
      <c r="R5" s="18"/>
    </row>
    <row r="6" spans="2:22" s="35" customFormat="1" x14ac:dyDescent="0.25">
      <c r="B6" s="36" t="s">
        <v>13</v>
      </c>
      <c r="C6" s="37">
        <f t="shared" ref="C6:C69" si="2">D6</f>
        <v>43454</v>
      </c>
      <c r="D6" s="38">
        <v>43454</v>
      </c>
      <c r="E6" s="63">
        <f t="shared" ref="E6:E11" si="3">D6+1</f>
        <v>43455</v>
      </c>
      <c r="F6" s="62">
        <f t="shared" ref="F6:F11" si="4">E6+3</f>
        <v>43458</v>
      </c>
      <c r="G6" s="62">
        <f t="shared" ref="G6:H11" si="5">F6+1</f>
        <v>43459</v>
      </c>
      <c r="H6" s="70">
        <f t="shared" si="5"/>
        <v>43460</v>
      </c>
      <c r="I6" s="40"/>
      <c r="J6" s="41"/>
      <c r="K6" s="41"/>
      <c r="L6" s="42"/>
      <c r="M6" s="42"/>
      <c r="N6" s="43"/>
      <c r="O6" s="44"/>
      <c r="P6" s="44" t="str">
        <f>B6</f>
        <v>XMAS</v>
      </c>
      <c r="Q6" s="44"/>
      <c r="R6" s="45"/>
      <c r="S6" s="45"/>
      <c r="T6" s="45"/>
      <c r="U6" s="45"/>
      <c r="V6" s="45"/>
    </row>
    <row r="7" spans="2:22" s="35" customFormat="1" x14ac:dyDescent="0.25">
      <c r="B7" s="36" t="s">
        <v>13</v>
      </c>
      <c r="C7" s="37" t="s">
        <v>16</v>
      </c>
      <c r="D7" s="38">
        <f>D6+7</f>
        <v>43461</v>
      </c>
      <c r="E7" s="63">
        <f t="shared" si="3"/>
        <v>43462</v>
      </c>
      <c r="F7" s="63">
        <f t="shared" si="4"/>
        <v>43465</v>
      </c>
      <c r="G7" s="63">
        <f t="shared" si="5"/>
        <v>43466</v>
      </c>
      <c r="H7" s="71">
        <f t="shared" si="5"/>
        <v>43467</v>
      </c>
      <c r="I7" s="39">
        <f t="shared" ref="I7:M7" si="6">I6+7</f>
        <v>7</v>
      </c>
      <c r="J7" s="39">
        <f t="shared" si="6"/>
        <v>7</v>
      </c>
      <c r="K7" s="39">
        <f t="shared" si="6"/>
        <v>7</v>
      </c>
      <c r="L7" s="39">
        <f t="shared" si="6"/>
        <v>7</v>
      </c>
      <c r="M7" s="39">
        <f t="shared" si="6"/>
        <v>7</v>
      </c>
      <c r="N7" s="43"/>
      <c r="O7" s="44"/>
      <c r="P7" s="44" t="str">
        <f>B7</f>
        <v>XMAS</v>
      </c>
      <c r="Q7" s="44"/>
      <c r="R7" s="45"/>
      <c r="S7" s="45"/>
      <c r="T7" s="45"/>
      <c r="U7" s="45"/>
      <c r="V7" s="45"/>
    </row>
    <row r="8" spans="2:22" x14ac:dyDescent="0.25">
      <c r="B8" s="26">
        <v>-1</v>
      </c>
      <c r="C8" s="27" t="s">
        <v>17</v>
      </c>
      <c r="D8" s="64">
        <v>3</v>
      </c>
      <c r="E8" s="58">
        <f t="shared" si="3"/>
        <v>4</v>
      </c>
      <c r="F8" s="58">
        <f t="shared" si="4"/>
        <v>7</v>
      </c>
      <c r="G8" s="58">
        <f t="shared" si="5"/>
        <v>8</v>
      </c>
      <c r="H8" s="72">
        <f t="shared" si="5"/>
        <v>9</v>
      </c>
      <c r="I8" s="32"/>
      <c r="J8" s="28"/>
      <c r="K8" s="28"/>
      <c r="L8" s="29"/>
      <c r="M8" s="29"/>
      <c r="N8" s="30"/>
      <c r="P8" s="26">
        <f t="shared" ref="P8:P10" si="7">B8</f>
        <v>-1</v>
      </c>
      <c r="Q8" s="17"/>
      <c r="R8" s="18"/>
    </row>
    <row r="9" spans="2:22" ht="17.25" customHeight="1" x14ac:dyDescent="0.25">
      <c r="B9" s="26">
        <v>0</v>
      </c>
      <c r="C9" s="27" t="s">
        <v>17</v>
      </c>
      <c r="D9" s="64">
        <v>43475</v>
      </c>
      <c r="E9" s="58">
        <f t="shared" si="3"/>
        <v>43476</v>
      </c>
      <c r="F9" s="58">
        <f t="shared" si="4"/>
        <v>43479</v>
      </c>
      <c r="G9" s="58">
        <f t="shared" si="5"/>
        <v>43480</v>
      </c>
      <c r="H9" s="72">
        <f t="shared" si="5"/>
        <v>43481</v>
      </c>
      <c r="I9" s="32"/>
      <c r="J9" s="28"/>
      <c r="K9" s="28"/>
      <c r="L9" s="29"/>
      <c r="M9" s="29"/>
      <c r="N9" s="30"/>
      <c r="P9" s="26">
        <f t="shared" si="7"/>
        <v>0</v>
      </c>
      <c r="Q9" s="17"/>
      <c r="R9" s="18" t="s">
        <v>61</v>
      </c>
    </row>
    <row r="10" spans="2:22" ht="18.75" customHeight="1" x14ac:dyDescent="0.25">
      <c r="B10" s="26">
        <v>1</v>
      </c>
      <c r="C10" s="27" t="s">
        <v>17</v>
      </c>
      <c r="D10" s="64">
        <v>43482</v>
      </c>
      <c r="E10" s="58">
        <f t="shared" si="3"/>
        <v>43483</v>
      </c>
      <c r="F10" s="58">
        <f t="shared" si="4"/>
        <v>43486</v>
      </c>
      <c r="G10" s="58">
        <f t="shared" si="5"/>
        <v>43487</v>
      </c>
      <c r="H10" s="75">
        <f t="shared" si="5"/>
        <v>43488</v>
      </c>
      <c r="I10" s="32"/>
      <c r="J10" s="28"/>
      <c r="K10" s="28"/>
      <c r="L10" s="29"/>
      <c r="M10" s="29"/>
      <c r="N10" s="30"/>
      <c r="O10" s="17" t="s">
        <v>51</v>
      </c>
      <c r="P10" s="31">
        <f t="shared" si="7"/>
        <v>1</v>
      </c>
      <c r="Q10" s="17"/>
      <c r="R10" s="18" t="s">
        <v>62</v>
      </c>
      <c r="S10" s="56" t="s">
        <v>32</v>
      </c>
    </row>
    <row r="11" spans="2:22" x14ac:dyDescent="0.25">
      <c r="B11" s="65">
        <f t="shared" ref="B11:B57" si="8">B10+1</f>
        <v>2</v>
      </c>
      <c r="C11" s="27">
        <f t="shared" si="2"/>
        <v>43489</v>
      </c>
      <c r="D11" s="64">
        <v>43489</v>
      </c>
      <c r="E11" s="58">
        <f t="shared" si="3"/>
        <v>43490</v>
      </c>
      <c r="F11" s="58">
        <f t="shared" si="4"/>
        <v>43493</v>
      </c>
      <c r="G11" s="58">
        <f t="shared" si="5"/>
        <v>43494</v>
      </c>
      <c r="H11" s="75">
        <f t="shared" si="5"/>
        <v>43495</v>
      </c>
      <c r="I11" s="32"/>
      <c r="J11" s="28"/>
      <c r="K11" s="28"/>
      <c r="L11" s="29"/>
      <c r="M11" s="29"/>
      <c r="N11" s="30"/>
      <c r="O11" s="17" t="s">
        <v>51</v>
      </c>
      <c r="P11" s="31">
        <f t="shared" ref="P11:P42" si="9">B11</f>
        <v>2</v>
      </c>
      <c r="Q11" s="17"/>
      <c r="R11" s="18" t="s">
        <v>30</v>
      </c>
      <c r="S11" s="55" t="s">
        <v>35</v>
      </c>
    </row>
    <row r="12" spans="2:22" ht="16.5" customHeight="1" x14ac:dyDescent="0.25">
      <c r="B12" s="65">
        <f t="shared" si="8"/>
        <v>3</v>
      </c>
      <c r="C12" s="27">
        <f t="shared" si="2"/>
        <v>43496</v>
      </c>
      <c r="D12" s="64">
        <f>D11+7</f>
        <v>43496</v>
      </c>
      <c r="E12" s="58">
        <f t="shared" ref="E12:E66" si="10">E11+7</f>
        <v>43497</v>
      </c>
      <c r="F12" s="58">
        <f t="shared" ref="F12:F66" si="11">F11+7</f>
        <v>43500</v>
      </c>
      <c r="G12" s="58">
        <f t="shared" ref="G12:G66" si="12">G11+7</f>
        <v>43501</v>
      </c>
      <c r="H12" s="75">
        <f t="shared" ref="H12:H66" si="13">H11+7</f>
        <v>43502</v>
      </c>
      <c r="I12" s="32"/>
      <c r="J12" s="28"/>
      <c r="K12" s="28"/>
      <c r="L12" s="29"/>
      <c r="M12" s="29"/>
      <c r="N12" s="30"/>
      <c r="O12" s="17" t="s">
        <v>51</v>
      </c>
      <c r="P12" s="31">
        <f t="shared" si="9"/>
        <v>3</v>
      </c>
      <c r="Q12" s="17"/>
      <c r="R12" s="53" t="s">
        <v>23</v>
      </c>
      <c r="S12" s="56" t="s">
        <v>73</v>
      </c>
      <c r="T12" s="14" t="s">
        <v>74</v>
      </c>
    </row>
    <row r="13" spans="2:22" x14ac:dyDescent="0.25">
      <c r="B13" s="65">
        <f t="shared" si="8"/>
        <v>4</v>
      </c>
      <c r="C13" s="27">
        <f t="shared" si="2"/>
        <v>43503</v>
      </c>
      <c r="D13" s="64">
        <f t="shared" ref="D13:D66" si="14">D12+7</f>
        <v>43503</v>
      </c>
      <c r="E13" s="58">
        <f t="shared" si="10"/>
        <v>43504</v>
      </c>
      <c r="F13" s="58">
        <f t="shared" si="11"/>
        <v>43507</v>
      </c>
      <c r="G13" s="58">
        <f t="shared" si="12"/>
        <v>43508</v>
      </c>
      <c r="H13" s="75">
        <f t="shared" si="13"/>
        <v>43509</v>
      </c>
      <c r="I13" s="32"/>
      <c r="J13" s="28"/>
      <c r="K13" s="28"/>
      <c r="L13" s="29"/>
      <c r="M13" s="29"/>
      <c r="N13" s="30"/>
      <c r="O13" s="17" t="s">
        <v>51</v>
      </c>
      <c r="P13" s="31">
        <f t="shared" si="9"/>
        <v>4</v>
      </c>
      <c r="Q13" s="17"/>
      <c r="R13" s="54" t="s">
        <v>22</v>
      </c>
      <c r="S13" s="56" t="s">
        <v>33</v>
      </c>
      <c r="T13" s="14" t="s">
        <v>75</v>
      </c>
    </row>
    <row r="14" spans="2:22" x14ac:dyDescent="0.25">
      <c r="B14" s="65">
        <f t="shared" si="8"/>
        <v>5</v>
      </c>
      <c r="C14" s="27">
        <f t="shared" si="2"/>
        <v>43510</v>
      </c>
      <c r="D14" s="64">
        <f t="shared" si="14"/>
        <v>43510</v>
      </c>
      <c r="E14" s="58">
        <f t="shared" si="10"/>
        <v>43511</v>
      </c>
      <c r="F14" s="58">
        <f t="shared" si="11"/>
        <v>43514</v>
      </c>
      <c r="G14" s="58">
        <f t="shared" si="12"/>
        <v>43515</v>
      </c>
      <c r="H14" s="75">
        <f t="shared" si="13"/>
        <v>43516</v>
      </c>
      <c r="I14" s="32"/>
      <c r="J14" s="28"/>
      <c r="K14" s="28"/>
      <c r="L14" s="29"/>
      <c r="M14" s="29"/>
      <c r="N14" s="30"/>
      <c r="O14" s="17" t="s">
        <v>51</v>
      </c>
      <c r="P14" s="31">
        <f t="shared" si="9"/>
        <v>5</v>
      </c>
      <c r="Q14" s="17"/>
      <c r="R14" s="54" t="s">
        <v>24</v>
      </c>
      <c r="S14" s="55" t="s">
        <v>34</v>
      </c>
      <c r="T14" s="14" t="s">
        <v>75</v>
      </c>
    </row>
    <row r="15" spans="2:22" x14ac:dyDescent="0.25">
      <c r="B15" s="65">
        <f t="shared" si="8"/>
        <v>6</v>
      </c>
      <c r="C15" s="27">
        <f t="shared" si="2"/>
        <v>43517</v>
      </c>
      <c r="D15" s="64">
        <f t="shared" si="14"/>
        <v>43517</v>
      </c>
      <c r="E15" s="58">
        <f t="shared" si="10"/>
        <v>43518</v>
      </c>
      <c r="F15" s="58">
        <f t="shared" si="11"/>
        <v>43521</v>
      </c>
      <c r="G15" s="58">
        <f t="shared" si="12"/>
        <v>43522</v>
      </c>
      <c r="H15" s="75">
        <f t="shared" si="13"/>
        <v>43523</v>
      </c>
      <c r="I15" s="32"/>
      <c r="J15" s="28"/>
      <c r="K15" s="28"/>
      <c r="L15" s="29"/>
      <c r="M15" s="29"/>
      <c r="N15" s="30"/>
      <c r="O15" s="17" t="s">
        <v>51</v>
      </c>
      <c r="P15" s="31">
        <f t="shared" si="9"/>
        <v>6</v>
      </c>
      <c r="Q15" s="17"/>
      <c r="R15" s="54" t="s">
        <v>25</v>
      </c>
    </row>
    <row r="16" spans="2:22" x14ac:dyDescent="0.25">
      <c r="B16" s="65">
        <f t="shared" si="8"/>
        <v>7</v>
      </c>
      <c r="C16" s="27">
        <f t="shared" si="2"/>
        <v>43524</v>
      </c>
      <c r="D16" s="64">
        <f t="shared" si="14"/>
        <v>43524</v>
      </c>
      <c r="E16" s="58">
        <f t="shared" si="10"/>
        <v>43525</v>
      </c>
      <c r="F16" s="58">
        <f t="shared" si="11"/>
        <v>43528</v>
      </c>
      <c r="G16" s="58">
        <f t="shared" si="12"/>
        <v>43529</v>
      </c>
      <c r="H16" s="75">
        <f t="shared" si="13"/>
        <v>43530</v>
      </c>
      <c r="I16" s="32"/>
      <c r="J16" s="28"/>
      <c r="K16" s="28"/>
      <c r="L16" s="29"/>
      <c r="M16" s="29"/>
      <c r="N16" s="30"/>
      <c r="O16" s="17" t="s">
        <v>51</v>
      </c>
      <c r="P16" s="31">
        <f t="shared" si="9"/>
        <v>7</v>
      </c>
      <c r="Q16" s="17"/>
      <c r="R16" s="54" t="s">
        <v>26</v>
      </c>
    </row>
    <row r="17" spans="2:20" x14ac:dyDescent="0.25">
      <c r="B17" s="65">
        <f t="shared" si="8"/>
        <v>8</v>
      </c>
      <c r="C17" s="27">
        <f t="shared" si="2"/>
        <v>43531</v>
      </c>
      <c r="D17" s="64">
        <f t="shared" si="14"/>
        <v>43531</v>
      </c>
      <c r="E17" s="58">
        <f t="shared" si="10"/>
        <v>43532</v>
      </c>
      <c r="F17" s="58">
        <f t="shared" si="11"/>
        <v>43535</v>
      </c>
      <c r="G17" s="58">
        <f t="shared" si="12"/>
        <v>43536</v>
      </c>
      <c r="H17" s="75">
        <f t="shared" si="13"/>
        <v>43537</v>
      </c>
      <c r="I17" s="32"/>
      <c r="J17" s="28"/>
      <c r="K17" s="28"/>
      <c r="L17" s="29"/>
      <c r="M17" s="29"/>
      <c r="N17" s="30"/>
      <c r="O17" s="17" t="s">
        <v>51</v>
      </c>
      <c r="P17" s="31">
        <f t="shared" si="9"/>
        <v>8</v>
      </c>
      <c r="Q17" s="17"/>
      <c r="R17" s="54" t="s">
        <v>27</v>
      </c>
      <c r="S17" s="55" t="s">
        <v>72</v>
      </c>
      <c r="T17" s="14" t="s">
        <v>75</v>
      </c>
    </row>
    <row r="18" spans="2:20" x14ac:dyDescent="0.25">
      <c r="B18" s="65">
        <f t="shared" si="8"/>
        <v>9</v>
      </c>
      <c r="C18" s="27">
        <f t="shared" si="2"/>
        <v>43538</v>
      </c>
      <c r="D18" s="64">
        <f t="shared" si="14"/>
        <v>43538</v>
      </c>
      <c r="E18" s="58">
        <f t="shared" si="10"/>
        <v>43539</v>
      </c>
      <c r="F18" s="58">
        <f t="shared" si="11"/>
        <v>43542</v>
      </c>
      <c r="G18" s="58">
        <f t="shared" si="12"/>
        <v>43543</v>
      </c>
      <c r="H18" s="75">
        <f t="shared" si="13"/>
        <v>43544</v>
      </c>
      <c r="I18" s="32"/>
      <c r="J18" s="28"/>
      <c r="K18" s="28"/>
      <c r="L18" s="29"/>
      <c r="M18" s="29"/>
      <c r="N18" s="30"/>
      <c r="O18" s="17" t="s">
        <v>51</v>
      </c>
      <c r="P18" s="31">
        <f t="shared" si="9"/>
        <v>9</v>
      </c>
      <c r="Q18" s="17"/>
      <c r="R18" s="54" t="s">
        <v>28</v>
      </c>
      <c r="S18" s="55" t="s">
        <v>70</v>
      </c>
    </row>
    <row r="19" spans="2:20" x14ac:dyDescent="0.25">
      <c r="B19" s="65">
        <f t="shared" si="8"/>
        <v>10</v>
      </c>
      <c r="C19" s="27">
        <f t="shared" si="2"/>
        <v>43545</v>
      </c>
      <c r="D19" s="64">
        <f t="shared" si="14"/>
        <v>43545</v>
      </c>
      <c r="E19" s="58">
        <f t="shared" si="10"/>
        <v>43546</v>
      </c>
      <c r="F19" s="58">
        <f t="shared" si="11"/>
        <v>43549</v>
      </c>
      <c r="G19" s="58">
        <f t="shared" si="12"/>
        <v>43550</v>
      </c>
      <c r="H19" s="75">
        <f t="shared" si="13"/>
        <v>43551</v>
      </c>
      <c r="I19" s="32"/>
      <c r="J19" s="28"/>
      <c r="K19" s="28"/>
      <c r="L19" s="29"/>
      <c r="M19" s="29"/>
      <c r="N19" s="30"/>
      <c r="O19" s="17" t="s">
        <v>51</v>
      </c>
      <c r="P19" s="31">
        <f t="shared" si="9"/>
        <v>10</v>
      </c>
      <c r="Q19" s="17"/>
      <c r="R19" s="54" t="s">
        <v>68</v>
      </c>
      <c r="S19" s="78" t="s">
        <v>69</v>
      </c>
      <c r="T19" s="14" t="s">
        <v>76</v>
      </c>
    </row>
    <row r="20" spans="2:20" x14ac:dyDescent="0.25">
      <c r="B20" s="65">
        <f t="shared" si="8"/>
        <v>11</v>
      </c>
      <c r="C20" s="27">
        <f t="shared" si="2"/>
        <v>43552</v>
      </c>
      <c r="D20" s="64">
        <f t="shared" si="14"/>
        <v>43552</v>
      </c>
      <c r="E20" s="58">
        <f t="shared" si="10"/>
        <v>43553</v>
      </c>
      <c r="F20" s="58">
        <f t="shared" si="11"/>
        <v>43556</v>
      </c>
      <c r="G20" s="58">
        <f t="shared" si="12"/>
        <v>43557</v>
      </c>
      <c r="H20" s="75">
        <f t="shared" si="13"/>
        <v>43558</v>
      </c>
      <c r="I20" s="32"/>
      <c r="J20" s="28"/>
      <c r="K20" s="28"/>
      <c r="L20" s="29"/>
      <c r="M20" s="29"/>
      <c r="N20" s="30"/>
      <c r="O20" s="17" t="s">
        <v>51</v>
      </c>
      <c r="P20" s="31">
        <f t="shared" si="9"/>
        <v>11</v>
      </c>
      <c r="Q20" s="17"/>
      <c r="R20" s="54" t="s">
        <v>46</v>
      </c>
      <c r="S20" s="56" t="s">
        <v>45</v>
      </c>
    </row>
    <row r="21" spans="2:20" x14ac:dyDescent="0.25">
      <c r="B21" s="65">
        <f t="shared" si="8"/>
        <v>12</v>
      </c>
      <c r="C21" s="27">
        <f t="shared" si="2"/>
        <v>43559</v>
      </c>
      <c r="D21" s="64">
        <f t="shared" si="14"/>
        <v>43559</v>
      </c>
      <c r="E21" s="58">
        <f t="shared" si="10"/>
        <v>43560</v>
      </c>
      <c r="F21" s="58">
        <f t="shared" si="11"/>
        <v>43563</v>
      </c>
      <c r="G21" s="58">
        <f t="shared" si="12"/>
        <v>43564</v>
      </c>
      <c r="H21" s="75">
        <f t="shared" si="13"/>
        <v>43565</v>
      </c>
      <c r="I21" s="32"/>
      <c r="J21" s="28"/>
      <c r="K21" s="28"/>
      <c r="L21" s="29"/>
      <c r="M21" s="29"/>
      <c r="N21" s="30"/>
      <c r="O21" s="17" t="s">
        <v>51</v>
      </c>
      <c r="P21" s="31">
        <f t="shared" si="9"/>
        <v>12</v>
      </c>
      <c r="Q21" s="17"/>
      <c r="R21" s="54" t="s">
        <v>29</v>
      </c>
    </row>
    <row r="22" spans="2:20" x14ac:dyDescent="0.25">
      <c r="B22" s="65">
        <f t="shared" si="8"/>
        <v>13</v>
      </c>
      <c r="C22" s="27">
        <f t="shared" si="2"/>
        <v>43566</v>
      </c>
      <c r="D22" s="64">
        <f t="shared" si="14"/>
        <v>43566</v>
      </c>
      <c r="E22" s="58">
        <f t="shared" si="10"/>
        <v>43567</v>
      </c>
      <c r="F22" s="58">
        <f t="shared" si="11"/>
        <v>43570</v>
      </c>
      <c r="G22" s="58">
        <f t="shared" si="12"/>
        <v>43571</v>
      </c>
      <c r="H22" s="75">
        <f t="shared" si="13"/>
        <v>43572</v>
      </c>
      <c r="I22" s="32"/>
      <c r="J22" s="28"/>
      <c r="K22" s="28"/>
      <c r="L22" s="29"/>
      <c r="M22" s="29"/>
      <c r="N22" s="30"/>
      <c r="O22" s="17" t="s">
        <v>51</v>
      </c>
      <c r="P22" s="31">
        <f t="shared" si="9"/>
        <v>13</v>
      </c>
      <c r="Q22" s="17"/>
      <c r="R22" s="54" t="s">
        <v>66</v>
      </c>
      <c r="S22" s="56" t="s">
        <v>71</v>
      </c>
    </row>
    <row r="23" spans="2:20" x14ac:dyDescent="0.25">
      <c r="B23" s="26" t="s">
        <v>14</v>
      </c>
      <c r="C23" s="27">
        <f t="shared" si="2"/>
        <v>43573</v>
      </c>
      <c r="D23" s="64">
        <f t="shared" si="14"/>
        <v>43573</v>
      </c>
      <c r="E23" s="46">
        <f t="shared" si="10"/>
        <v>43574</v>
      </c>
      <c r="F23" s="46">
        <f t="shared" si="11"/>
        <v>43577</v>
      </c>
      <c r="G23" s="47">
        <f t="shared" si="12"/>
        <v>43578</v>
      </c>
      <c r="H23" s="73">
        <f t="shared" si="13"/>
        <v>43579</v>
      </c>
      <c r="I23" s="32"/>
      <c r="J23" s="28"/>
      <c r="K23" s="28"/>
      <c r="L23" s="29"/>
      <c r="M23" s="29"/>
      <c r="N23" s="30"/>
      <c r="P23" s="31" t="str">
        <f t="shared" si="9"/>
        <v>EASTER</v>
      </c>
      <c r="Q23" s="17"/>
      <c r="R23" s="47" t="s">
        <v>20</v>
      </c>
    </row>
    <row r="24" spans="2:20" x14ac:dyDescent="0.25">
      <c r="B24" s="26" t="s">
        <v>14</v>
      </c>
      <c r="C24" s="27">
        <f t="shared" si="2"/>
        <v>43580</v>
      </c>
      <c r="D24" s="64">
        <f t="shared" si="14"/>
        <v>43580</v>
      </c>
      <c r="E24" s="47">
        <f t="shared" si="10"/>
        <v>43581</v>
      </c>
      <c r="F24" s="47">
        <f t="shared" si="11"/>
        <v>43584</v>
      </c>
      <c r="G24" s="47">
        <f t="shared" si="12"/>
        <v>43585</v>
      </c>
      <c r="H24" s="73">
        <f t="shared" si="13"/>
        <v>43586</v>
      </c>
      <c r="I24" s="32"/>
      <c r="J24" s="28"/>
      <c r="K24" s="28"/>
      <c r="L24" s="29"/>
      <c r="M24" s="29"/>
      <c r="N24" s="30"/>
      <c r="P24" s="31" t="str">
        <f t="shared" si="9"/>
        <v>EASTER</v>
      </c>
      <c r="Q24" s="17"/>
      <c r="R24" s="47" t="s">
        <v>20</v>
      </c>
      <c r="T24" s="14" t="s">
        <v>47</v>
      </c>
    </row>
    <row r="25" spans="2:20" x14ac:dyDescent="0.25">
      <c r="B25" s="26" t="s">
        <v>14</v>
      </c>
      <c r="C25" s="27">
        <f t="shared" si="2"/>
        <v>43587</v>
      </c>
      <c r="D25" s="64">
        <f t="shared" si="14"/>
        <v>43587</v>
      </c>
      <c r="E25" s="47">
        <f t="shared" si="10"/>
        <v>43588</v>
      </c>
      <c r="F25" s="46">
        <f t="shared" si="11"/>
        <v>43591</v>
      </c>
      <c r="G25" s="58">
        <f t="shared" si="12"/>
        <v>43592</v>
      </c>
      <c r="H25" s="75">
        <f t="shared" si="13"/>
        <v>43593</v>
      </c>
      <c r="I25" s="32"/>
      <c r="J25" s="28"/>
      <c r="K25" s="28"/>
      <c r="L25" s="29"/>
      <c r="M25" s="29"/>
      <c r="N25" s="30"/>
      <c r="P25" s="31" t="str">
        <f t="shared" si="9"/>
        <v>EASTER</v>
      </c>
      <c r="Q25" s="17"/>
      <c r="R25" s="47" t="s">
        <v>20</v>
      </c>
    </row>
    <row r="26" spans="2:20" ht="18" customHeight="1" x14ac:dyDescent="0.25">
      <c r="B26" s="65">
        <f>B22+1</f>
        <v>14</v>
      </c>
      <c r="C26" s="27">
        <f t="shared" si="2"/>
        <v>43594</v>
      </c>
      <c r="D26" s="64">
        <f t="shared" si="14"/>
        <v>43594</v>
      </c>
      <c r="E26" s="58">
        <f t="shared" si="10"/>
        <v>43595</v>
      </c>
      <c r="F26" s="58">
        <f t="shared" si="11"/>
        <v>43598</v>
      </c>
      <c r="G26" s="58">
        <f t="shared" si="12"/>
        <v>43599</v>
      </c>
      <c r="H26" s="75">
        <f t="shared" si="13"/>
        <v>43600</v>
      </c>
      <c r="I26" s="32"/>
      <c r="J26" s="28"/>
      <c r="K26" s="28"/>
      <c r="L26" s="29"/>
      <c r="M26" s="29"/>
      <c r="N26" s="30"/>
      <c r="O26" s="17" t="s">
        <v>51</v>
      </c>
      <c r="P26" s="31">
        <f t="shared" si="9"/>
        <v>14</v>
      </c>
      <c r="Q26" s="17"/>
      <c r="R26" s="54" t="s">
        <v>67</v>
      </c>
      <c r="S26" s="56" t="s">
        <v>45</v>
      </c>
    </row>
    <row r="27" spans="2:20" x14ac:dyDescent="0.25">
      <c r="B27" s="65">
        <f t="shared" si="8"/>
        <v>15</v>
      </c>
      <c r="C27" s="27">
        <f t="shared" si="2"/>
        <v>43601</v>
      </c>
      <c r="D27" s="64">
        <f t="shared" si="14"/>
        <v>43601</v>
      </c>
      <c r="E27" s="58">
        <f t="shared" si="10"/>
        <v>43602</v>
      </c>
      <c r="F27" s="58">
        <f t="shared" si="11"/>
        <v>43605</v>
      </c>
      <c r="G27" s="58">
        <f t="shared" si="12"/>
        <v>43606</v>
      </c>
      <c r="H27" s="75">
        <f t="shared" si="13"/>
        <v>43607</v>
      </c>
      <c r="I27" s="32"/>
      <c r="J27" s="28"/>
      <c r="K27" s="28"/>
      <c r="L27" s="29"/>
      <c r="M27" s="29"/>
      <c r="N27" s="30"/>
      <c r="O27" s="17" t="s">
        <v>51</v>
      </c>
      <c r="P27" s="31">
        <f t="shared" si="9"/>
        <v>15</v>
      </c>
      <c r="Q27" s="17"/>
      <c r="R27" s="54" t="s">
        <v>31</v>
      </c>
    </row>
    <row r="28" spans="2:20" x14ac:dyDescent="0.25">
      <c r="B28" s="65">
        <f t="shared" si="8"/>
        <v>16</v>
      </c>
      <c r="C28" s="27">
        <f t="shared" si="2"/>
        <v>43608</v>
      </c>
      <c r="D28" s="64">
        <f t="shared" si="14"/>
        <v>43608</v>
      </c>
      <c r="E28" s="58">
        <f t="shared" si="10"/>
        <v>43609</v>
      </c>
      <c r="F28" s="59">
        <f t="shared" si="11"/>
        <v>43612</v>
      </c>
      <c r="G28" s="58">
        <f t="shared" si="12"/>
        <v>43613</v>
      </c>
      <c r="H28" s="75">
        <f t="shared" si="13"/>
        <v>43614</v>
      </c>
      <c r="I28" s="32"/>
      <c r="J28" s="28"/>
      <c r="K28" s="28"/>
      <c r="L28" s="29"/>
      <c r="M28" s="29"/>
      <c r="N28" s="30"/>
      <c r="O28" s="17" t="s">
        <v>51</v>
      </c>
      <c r="P28" s="31">
        <f t="shared" si="9"/>
        <v>16</v>
      </c>
      <c r="Q28" s="17"/>
      <c r="R28" s="54" t="s">
        <v>40</v>
      </c>
    </row>
    <row r="29" spans="2:20" x14ac:dyDescent="0.25">
      <c r="B29" s="65">
        <f t="shared" si="8"/>
        <v>17</v>
      </c>
      <c r="C29" s="27">
        <f t="shared" si="2"/>
        <v>43615</v>
      </c>
      <c r="D29" s="64">
        <f t="shared" si="14"/>
        <v>43615</v>
      </c>
      <c r="E29" s="58">
        <f t="shared" si="10"/>
        <v>43616</v>
      </c>
      <c r="F29" s="58">
        <f t="shared" si="11"/>
        <v>43619</v>
      </c>
      <c r="G29" s="58">
        <f t="shared" si="12"/>
        <v>43620</v>
      </c>
      <c r="H29" s="75">
        <f t="shared" si="13"/>
        <v>43621</v>
      </c>
      <c r="I29" s="32"/>
      <c r="J29" s="28"/>
      <c r="K29" s="28"/>
      <c r="L29" s="29"/>
      <c r="M29" s="29"/>
      <c r="N29" s="30"/>
      <c r="O29" s="17" t="s">
        <v>51</v>
      </c>
      <c r="P29" s="31">
        <f t="shared" si="9"/>
        <v>17</v>
      </c>
      <c r="Q29" s="17"/>
      <c r="R29" s="54" t="s">
        <v>48</v>
      </c>
    </row>
    <row r="30" spans="2:20" x14ac:dyDescent="0.25">
      <c r="B30" s="65">
        <f t="shared" si="8"/>
        <v>18</v>
      </c>
      <c r="C30" s="27">
        <f t="shared" si="2"/>
        <v>43622</v>
      </c>
      <c r="D30" s="64">
        <f t="shared" si="14"/>
        <v>43622</v>
      </c>
      <c r="E30" s="58">
        <f t="shared" si="10"/>
        <v>43623</v>
      </c>
      <c r="F30" s="58">
        <f t="shared" si="11"/>
        <v>43626</v>
      </c>
      <c r="G30" s="58">
        <f t="shared" si="12"/>
        <v>43627</v>
      </c>
      <c r="H30" s="75">
        <f t="shared" si="13"/>
        <v>43628</v>
      </c>
      <c r="I30" s="32"/>
      <c r="J30" s="28"/>
      <c r="K30" s="28"/>
      <c r="L30" s="29"/>
      <c r="M30" s="29"/>
      <c r="N30" s="30"/>
      <c r="O30" s="17" t="s">
        <v>51</v>
      </c>
      <c r="P30" s="31">
        <f t="shared" si="9"/>
        <v>18</v>
      </c>
      <c r="Q30" s="17"/>
      <c r="R30" s="54" t="s">
        <v>36</v>
      </c>
    </row>
    <row r="31" spans="2:20" x14ac:dyDescent="0.25">
      <c r="B31" s="65">
        <f t="shared" si="8"/>
        <v>19</v>
      </c>
      <c r="C31" s="27">
        <f t="shared" si="2"/>
        <v>43629</v>
      </c>
      <c r="D31" s="64">
        <f t="shared" si="14"/>
        <v>43629</v>
      </c>
      <c r="E31" s="58">
        <f t="shared" si="10"/>
        <v>43630</v>
      </c>
      <c r="F31" s="58">
        <f t="shared" si="11"/>
        <v>43633</v>
      </c>
      <c r="G31" s="58">
        <f t="shared" si="12"/>
        <v>43634</v>
      </c>
      <c r="H31" s="75">
        <f t="shared" si="13"/>
        <v>43635</v>
      </c>
      <c r="I31" s="32"/>
      <c r="J31" s="28"/>
      <c r="K31" s="28"/>
      <c r="L31" s="29"/>
      <c r="M31" s="29"/>
      <c r="N31" s="30" t="s">
        <v>52</v>
      </c>
      <c r="O31" s="17" t="s">
        <v>51</v>
      </c>
      <c r="P31" s="31">
        <f t="shared" si="9"/>
        <v>19</v>
      </c>
      <c r="Q31" s="17"/>
      <c r="R31" s="13" t="s">
        <v>39</v>
      </c>
    </row>
    <row r="32" spans="2:20" x14ac:dyDescent="0.25">
      <c r="B32" s="65">
        <f t="shared" si="8"/>
        <v>20</v>
      </c>
      <c r="C32" s="27">
        <f t="shared" si="2"/>
        <v>43636</v>
      </c>
      <c r="D32" s="64">
        <f t="shared" si="14"/>
        <v>43636</v>
      </c>
      <c r="E32" s="58">
        <f t="shared" si="10"/>
        <v>43637</v>
      </c>
      <c r="F32" s="58">
        <f t="shared" si="11"/>
        <v>43640</v>
      </c>
      <c r="G32" s="58">
        <f t="shared" si="12"/>
        <v>43641</v>
      </c>
      <c r="H32" s="75">
        <f t="shared" si="13"/>
        <v>43642</v>
      </c>
      <c r="I32" s="32"/>
      <c r="J32" s="28"/>
      <c r="K32" s="28"/>
      <c r="L32" s="29"/>
      <c r="M32" s="29"/>
      <c r="N32" s="30" t="s">
        <v>53</v>
      </c>
      <c r="O32" s="66" t="s">
        <v>51</v>
      </c>
      <c r="P32" s="31">
        <f t="shared" si="9"/>
        <v>20</v>
      </c>
      <c r="Q32" s="17"/>
      <c r="R32" s="54" t="s">
        <v>37</v>
      </c>
    </row>
    <row r="33" spans="2:22" x14ac:dyDescent="0.25">
      <c r="B33" s="65">
        <f t="shared" si="8"/>
        <v>21</v>
      </c>
      <c r="C33" s="27">
        <f t="shared" si="2"/>
        <v>43643</v>
      </c>
      <c r="D33" s="64">
        <f t="shared" si="14"/>
        <v>43643</v>
      </c>
      <c r="E33" s="58">
        <f t="shared" si="10"/>
        <v>43644</v>
      </c>
      <c r="F33" s="58">
        <f t="shared" si="11"/>
        <v>43647</v>
      </c>
      <c r="G33" s="58">
        <f t="shared" si="12"/>
        <v>43648</v>
      </c>
      <c r="H33" s="75">
        <f t="shared" si="13"/>
        <v>43649</v>
      </c>
      <c r="I33" s="32"/>
      <c r="J33" s="28"/>
      <c r="K33" s="28"/>
      <c r="L33" s="29"/>
      <c r="M33" s="29"/>
      <c r="N33" s="30"/>
      <c r="O33" s="66" t="s">
        <v>51</v>
      </c>
      <c r="P33" s="31">
        <f t="shared" si="9"/>
        <v>21</v>
      </c>
      <c r="Q33" s="17"/>
      <c r="R33" s="54" t="s">
        <v>38</v>
      </c>
    </row>
    <row r="34" spans="2:22" x14ac:dyDescent="0.25">
      <c r="B34" s="65">
        <f t="shared" si="8"/>
        <v>22</v>
      </c>
      <c r="C34" s="27">
        <f t="shared" si="2"/>
        <v>43650</v>
      </c>
      <c r="D34" s="64">
        <f t="shared" si="14"/>
        <v>43650</v>
      </c>
      <c r="E34" s="58">
        <f t="shared" si="10"/>
        <v>43651</v>
      </c>
      <c r="F34" s="58">
        <f t="shared" si="11"/>
        <v>43654</v>
      </c>
      <c r="G34" s="58">
        <f t="shared" si="12"/>
        <v>43655</v>
      </c>
      <c r="H34" s="75">
        <f t="shared" si="13"/>
        <v>43656</v>
      </c>
      <c r="I34" s="32"/>
      <c r="J34" s="28"/>
      <c r="K34" s="28"/>
      <c r="L34" s="29"/>
      <c r="M34" s="29"/>
      <c r="N34" s="30"/>
      <c r="O34" s="66" t="s">
        <v>51</v>
      </c>
      <c r="P34" s="31">
        <f t="shared" si="9"/>
        <v>22</v>
      </c>
      <c r="Q34" s="17"/>
      <c r="R34" s="54" t="s">
        <v>41</v>
      </c>
    </row>
    <row r="35" spans="2:22" x14ac:dyDescent="0.25">
      <c r="B35" s="65">
        <f t="shared" si="8"/>
        <v>23</v>
      </c>
      <c r="C35" s="27">
        <f t="shared" si="2"/>
        <v>43657</v>
      </c>
      <c r="D35" s="64">
        <f t="shared" si="14"/>
        <v>43657</v>
      </c>
      <c r="E35" s="58">
        <f t="shared" si="10"/>
        <v>43658</v>
      </c>
      <c r="F35" s="58">
        <f t="shared" si="11"/>
        <v>43661</v>
      </c>
      <c r="G35" s="58">
        <f t="shared" si="12"/>
        <v>43662</v>
      </c>
      <c r="H35" s="75">
        <f t="shared" si="13"/>
        <v>43663</v>
      </c>
      <c r="I35" s="32"/>
      <c r="J35" s="28"/>
      <c r="K35" s="28"/>
      <c r="L35" s="29"/>
      <c r="M35" s="29"/>
      <c r="N35" s="30"/>
      <c r="P35" s="31">
        <f t="shared" si="9"/>
        <v>23</v>
      </c>
      <c r="Q35" s="17"/>
      <c r="R35" s="54" t="s">
        <v>42</v>
      </c>
    </row>
    <row r="36" spans="2:22" x14ac:dyDescent="0.25">
      <c r="B36" s="65">
        <f t="shared" si="8"/>
        <v>24</v>
      </c>
      <c r="C36" s="27">
        <f t="shared" si="2"/>
        <v>43664</v>
      </c>
      <c r="D36" s="64">
        <f t="shared" si="14"/>
        <v>43664</v>
      </c>
      <c r="E36" s="58">
        <f t="shared" si="10"/>
        <v>43665</v>
      </c>
      <c r="F36" s="58">
        <f t="shared" si="11"/>
        <v>43668</v>
      </c>
      <c r="G36" s="64">
        <f t="shared" si="12"/>
        <v>43669</v>
      </c>
      <c r="H36" s="75">
        <f t="shared" si="13"/>
        <v>43670</v>
      </c>
      <c r="I36" s="32"/>
      <c r="J36" s="28"/>
      <c r="K36" s="28"/>
      <c r="L36" s="29"/>
      <c r="M36" s="29"/>
      <c r="N36" s="30"/>
      <c r="P36" s="31">
        <f t="shared" si="9"/>
        <v>24</v>
      </c>
      <c r="Q36" s="17"/>
      <c r="R36" s="54" t="s">
        <v>43</v>
      </c>
    </row>
    <row r="37" spans="2:22" x14ac:dyDescent="0.25">
      <c r="B37" s="65">
        <f t="shared" si="8"/>
        <v>25</v>
      </c>
      <c r="C37" s="27">
        <f t="shared" si="2"/>
        <v>43671</v>
      </c>
      <c r="D37" s="64">
        <f t="shared" si="14"/>
        <v>43671</v>
      </c>
      <c r="E37" s="58">
        <f t="shared" si="10"/>
        <v>43672</v>
      </c>
      <c r="F37" s="58">
        <f t="shared" si="11"/>
        <v>43675</v>
      </c>
      <c r="G37" s="58">
        <f t="shared" si="12"/>
        <v>43676</v>
      </c>
      <c r="H37" s="75">
        <f t="shared" si="13"/>
        <v>43677</v>
      </c>
      <c r="I37" s="32"/>
      <c r="J37" s="28"/>
      <c r="K37" s="28"/>
      <c r="L37" s="29"/>
      <c r="M37" s="29"/>
      <c r="N37" s="30"/>
      <c r="P37" s="31">
        <f t="shared" si="9"/>
        <v>25</v>
      </c>
      <c r="Q37" s="17"/>
      <c r="R37" s="54" t="s">
        <v>44</v>
      </c>
    </row>
    <row r="38" spans="2:22" x14ac:dyDescent="0.25">
      <c r="B38" s="65">
        <f t="shared" si="8"/>
        <v>26</v>
      </c>
      <c r="C38" s="27">
        <f t="shared" si="2"/>
        <v>43678</v>
      </c>
      <c r="D38" s="64">
        <f t="shared" si="14"/>
        <v>43678</v>
      </c>
      <c r="E38" s="58">
        <f t="shared" si="10"/>
        <v>43679</v>
      </c>
      <c r="F38" s="58">
        <f t="shared" si="11"/>
        <v>43682</v>
      </c>
      <c r="G38" s="58">
        <f t="shared" si="12"/>
        <v>43683</v>
      </c>
      <c r="H38" s="75">
        <f t="shared" si="13"/>
        <v>43684</v>
      </c>
      <c r="I38" s="32"/>
      <c r="J38" s="28"/>
      <c r="K38" s="28"/>
      <c r="L38" s="29"/>
      <c r="M38" s="29"/>
      <c r="N38" s="30"/>
      <c r="P38" s="31">
        <f t="shared" si="9"/>
        <v>26</v>
      </c>
      <c r="Q38" s="17"/>
      <c r="R38" s="54" t="s">
        <v>54</v>
      </c>
    </row>
    <row r="39" spans="2:22" x14ac:dyDescent="0.25">
      <c r="B39" s="48" t="s">
        <v>12</v>
      </c>
      <c r="C39" s="49">
        <f t="shared" si="2"/>
        <v>43685</v>
      </c>
      <c r="D39" s="64">
        <f t="shared" si="14"/>
        <v>43685</v>
      </c>
      <c r="E39" s="60">
        <f t="shared" si="10"/>
        <v>43686</v>
      </c>
      <c r="F39" s="60">
        <f t="shared" si="11"/>
        <v>43689</v>
      </c>
      <c r="G39" s="60">
        <f t="shared" si="12"/>
        <v>43690</v>
      </c>
      <c r="H39" s="74">
        <f t="shared" si="13"/>
        <v>43691</v>
      </c>
      <c r="I39" s="32"/>
      <c r="J39" s="28"/>
      <c r="K39" s="28"/>
      <c r="L39" s="29"/>
      <c r="M39" s="29"/>
      <c r="N39" s="30"/>
      <c r="O39" s="66"/>
      <c r="P39" s="34" t="str">
        <f t="shared" si="9"/>
        <v>SUMMER</v>
      </c>
      <c r="Q39" s="17"/>
      <c r="R39" s="34" t="s">
        <v>20</v>
      </c>
      <c r="S39" s="33"/>
      <c r="T39" s="33"/>
      <c r="U39" s="33"/>
      <c r="V39" s="33"/>
    </row>
    <row r="40" spans="2:22" x14ac:dyDescent="0.25">
      <c r="B40" s="48" t="s">
        <v>12</v>
      </c>
      <c r="C40" s="49">
        <f t="shared" si="2"/>
        <v>43692</v>
      </c>
      <c r="D40" s="64">
        <f t="shared" si="14"/>
        <v>43692</v>
      </c>
      <c r="E40" s="60">
        <f t="shared" si="10"/>
        <v>43693</v>
      </c>
      <c r="F40" s="60">
        <f t="shared" si="11"/>
        <v>43696</v>
      </c>
      <c r="G40" s="60">
        <f t="shared" si="12"/>
        <v>43697</v>
      </c>
      <c r="H40" s="74">
        <f t="shared" si="13"/>
        <v>43698</v>
      </c>
      <c r="I40" s="32"/>
      <c r="J40" s="28"/>
      <c r="K40" s="28"/>
      <c r="L40" s="29"/>
      <c r="M40" s="29"/>
      <c r="N40" s="30"/>
      <c r="O40" s="66"/>
      <c r="P40" s="34" t="str">
        <f t="shared" si="9"/>
        <v>SUMMER</v>
      </c>
      <c r="Q40" s="17"/>
      <c r="R40" s="34" t="s">
        <v>20</v>
      </c>
      <c r="S40" s="33"/>
      <c r="T40" s="33"/>
      <c r="U40" s="33"/>
      <c r="V40" s="33"/>
    </row>
    <row r="41" spans="2:22" x14ac:dyDescent="0.25">
      <c r="B41" s="48" t="s">
        <v>12</v>
      </c>
      <c r="C41" s="49">
        <f t="shared" si="2"/>
        <v>43699</v>
      </c>
      <c r="D41" s="64">
        <f t="shared" si="14"/>
        <v>43699</v>
      </c>
      <c r="E41" s="60">
        <f t="shared" si="10"/>
        <v>43700</v>
      </c>
      <c r="F41" s="60">
        <f t="shared" si="11"/>
        <v>43703</v>
      </c>
      <c r="G41" s="60">
        <f t="shared" si="12"/>
        <v>43704</v>
      </c>
      <c r="H41" s="74">
        <f t="shared" si="13"/>
        <v>43705</v>
      </c>
      <c r="I41" s="32"/>
      <c r="J41" s="28"/>
      <c r="K41" s="28"/>
      <c r="L41" s="29"/>
      <c r="M41" s="29"/>
      <c r="N41" s="30"/>
      <c r="P41" s="34" t="str">
        <f t="shared" si="9"/>
        <v>SUMMER</v>
      </c>
      <c r="Q41" s="17"/>
      <c r="R41" s="34" t="s">
        <v>20</v>
      </c>
    </row>
    <row r="42" spans="2:22" x14ac:dyDescent="0.25">
      <c r="B42" s="48" t="s">
        <v>12</v>
      </c>
      <c r="C42" s="49">
        <f t="shared" si="2"/>
        <v>43706</v>
      </c>
      <c r="D42" s="64">
        <f t="shared" si="14"/>
        <v>43706</v>
      </c>
      <c r="E42" s="60">
        <f t="shared" si="10"/>
        <v>43707</v>
      </c>
      <c r="F42" s="61">
        <f t="shared" si="11"/>
        <v>43710</v>
      </c>
      <c r="G42" s="60">
        <f t="shared" si="12"/>
        <v>43711</v>
      </c>
      <c r="H42" s="74">
        <f t="shared" si="13"/>
        <v>43712</v>
      </c>
      <c r="I42" s="32"/>
      <c r="J42" s="28"/>
      <c r="K42" s="28"/>
      <c r="L42" s="29"/>
      <c r="M42" s="29"/>
      <c r="N42" s="30"/>
      <c r="P42" s="34" t="str">
        <f t="shared" si="9"/>
        <v>SUMMER</v>
      </c>
      <c r="Q42" s="17"/>
      <c r="R42" s="34" t="s">
        <v>20</v>
      </c>
    </row>
    <row r="43" spans="2:22" x14ac:dyDescent="0.25">
      <c r="B43" s="65">
        <f>B38+1</f>
        <v>27</v>
      </c>
      <c r="C43" s="27">
        <f t="shared" si="2"/>
        <v>43713</v>
      </c>
      <c r="D43" s="64">
        <f t="shared" si="14"/>
        <v>43713</v>
      </c>
      <c r="E43" s="58">
        <f t="shared" si="10"/>
        <v>43714</v>
      </c>
      <c r="F43" s="58">
        <f t="shared" si="11"/>
        <v>43717</v>
      </c>
      <c r="G43" s="58">
        <f t="shared" si="12"/>
        <v>43718</v>
      </c>
      <c r="H43" s="75">
        <f t="shared" si="13"/>
        <v>43719</v>
      </c>
      <c r="I43" s="32"/>
      <c r="J43" s="28"/>
      <c r="K43" s="28"/>
      <c r="L43" s="29"/>
      <c r="M43" s="29"/>
      <c r="N43" s="30"/>
      <c r="P43" s="31">
        <f t="shared" ref="P43:P66" si="15">B43</f>
        <v>27</v>
      </c>
      <c r="Q43" s="17"/>
      <c r="R43" s="54" t="s">
        <v>55</v>
      </c>
    </row>
    <row r="44" spans="2:22" x14ac:dyDescent="0.25">
      <c r="B44" s="65">
        <f t="shared" si="8"/>
        <v>28</v>
      </c>
      <c r="C44" s="27">
        <f t="shared" si="2"/>
        <v>43720</v>
      </c>
      <c r="D44" s="64">
        <f t="shared" si="14"/>
        <v>43720</v>
      </c>
      <c r="E44" s="58">
        <f t="shared" si="10"/>
        <v>43721</v>
      </c>
      <c r="F44" s="58">
        <f t="shared" si="11"/>
        <v>43724</v>
      </c>
      <c r="G44" s="58">
        <f t="shared" si="12"/>
        <v>43725</v>
      </c>
      <c r="H44" s="75">
        <f t="shared" si="13"/>
        <v>43726</v>
      </c>
      <c r="I44" s="32"/>
      <c r="J44" s="28"/>
      <c r="K44" s="28"/>
      <c r="L44" s="29"/>
      <c r="M44" s="29"/>
      <c r="N44" s="30"/>
      <c r="P44" s="31">
        <f t="shared" si="15"/>
        <v>28</v>
      </c>
      <c r="Q44" s="17"/>
      <c r="R44" s="54" t="s">
        <v>56</v>
      </c>
    </row>
    <row r="45" spans="2:22" x14ac:dyDescent="0.25">
      <c r="B45" s="65">
        <f t="shared" si="8"/>
        <v>29</v>
      </c>
      <c r="C45" s="27">
        <f t="shared" si="2"/>
        <v>43727</v>
      </c>
      <c r="D45" s="64">
        <f t="shared" si="14"/>
        <v>43727</v>
      </c>
      <c r="E45" s="58">
        <f t="shared" si="10"/>
        <v>43728</v>
      </c>
      <c r="F45" s="58">
        <f t="shared" si="11"/>
        <v>43731</v>
      </c>
      <c r="G45" s="58">
        <f t="shared" si="12"/>
        <v>43732</v>
      </c>
      <c r="H45" s="75">
        <f t="shared" si="13"/>
        <v>43733</v>
      </c>
      <c r="I45" s="32"/>
      <c r="J45" s="28"/>
      <c r="K45" s="28"/>
      <c r="L45" s="29"/>
      <c r="M45" s="29"/>
      <c r="N45" s="30"/>
      <c r="P45" s="31">
        <f t="shared" si="15"/>
        <v>29</v>
      </c>
      <c r="Q45" s="17"/>
      <c r="R45" s="54" t="s">
        <v>57</v>
      </c>
    </row>
    <row r="46" spans="2:22" x14ac:dyDescent="0.25">
      <c r="B46" s="65">
        <f t="shared" si="8"/>
        <v>30</v>
      </c>
      <c r="C46" s="27">
        <f t="shared" si="2"/>
        <v>43734</v>
      </c>
      <c r="D46" s="64">
        <f t="shared" si="14"/>
        <v>43734</v>
      </c>
      <c r="E46" s="58">
        <f t="shared" si="10"/>
        <v>43735</v>
      </c>
      <c r="F46" s="58">
        <f t="shared" si="11"/>
        <v>43738</v>
      </c>
      <c r="G46" s="58">
        <f t="shared" si="12"/>
        <v>43739</v>
      </c>
      <c r="H46" s="75">
        <f t="shared" si="13"/>
        <v>43740</v>
      </c>
      <c r="I46" s="32"/>
      <c r="J46" s="28"/>
      <c r="K46" s="28"/>
      <c r="L46" s="29"/>
      <c r="M46" s="29"/>
      <c r="N46" s="30"/>
      <c r="O46" s="66"/>
      <c r="P46" s="31">
        <f t="shared" si="15"/>
        <v>30</v>
      </c>
      <c r="Q46" s="17"/>
      <c r="R46" s="54" t="s">
        <v>58</v>
      </c>
    </row>
    <row r="47" spans="2:22" x14ac:dyDescent="0.25">
      <c r="B47" s="65">
        <f t="shared" si="8"/>
        <v>31</v>
      </c>
      <c r="C47" s="27">
        <f t="shared" si="2"/>
        <v>43741</v>
      </c>
      <c r="D47" s="64">
        <f t="shared" si="14"/>
        <v>43741</v>
      </c>
      <c r="E47" s="58">
        <f t="shared" si="10"/>
        <v>43742</v>
      </c>
      <c r="F47" s="58">
        <f t="shared" si="11"/>
        <v>43745</v>
      </c>
      <c r="G47" s="58">
        <f t="shared" si="12"/>
        <v>43746</v>
      </c>
      <c r="H47" s="75">
        <f t="shared" si="13"/>
        <v>43747</v>
      </c>
      <c r="I47" s="32"/>
      <c r="J47" s="28"/>
      <c r="K47" s="28"/>
      <c r="L47" s="29"/>
      <c r="M47" s="29"/>
      <c r="N47" s="30"/>
      <c r="O47" s="66"/>
      <c r="P47" s="31">
        <f t="shared" si="15"/>
        <v>31</v>
      </c>
      <c r="Q47" s="17"/>
      <c r="R47" s="54" t="s">
        <v>59</v>
      </c>
    </row>
    <row r="48" spans="2:22" x14ac:dyDescent="0.25">
      <c r="B48" s="65">
        <f t="shared" si="8"/>
        <v>32</v>
      </c>
      <c r="C48" s="27">
        <f t="shared" si="2"/>
        <v>43748</v>
      </c>
      <c r="D48" s="64">
        <f t="shared" si="14"/>
        <v>43748</v>
      </c>
      <c r="E48" s="58">
        <f t="shared" si="10"/>
        <v>43749</v>
      </c>
      <c r="F48" s="58">
        <f t="shared" si="11"/>
        <v>43752</v>
      </c>
      <c r="G48" s="58">
        <f t="shared" si="12"/>
        <v>43753</v>
      </c>
      <c r="H48" s="75">
        <f t="shared" si="13"/>
        <v>43754</v>
      </c>
      <c r="I48" s="32"/>
      <c r="J48" s="28"/>
      <c r="K48" s="28"/>
      <c r="L48" s="29"/>
      <c r="M48" s="29"/>
      <c r="N48" s="30"/>
      <c r="O48" s="66"/>
      <c r="P48" s="31">
        <f t="shared" si="15"/>
        <v>32</v>
      </c>
      <c r="Q48" s="17"/>
      <c r="R48" s="54" t="s">
        <v>60</v>
      </c>
    </row>
    <row r="49" spans="2:18" x14ac:dyDescent="0.25">
      <c r="B49" s="65">
        <f t="shared" si="8"/>
        <v>33</v>
      </c>
      <c r="C49" s="27">
        <f t="shared" si="2"/>
        <v>43755</v>
      </c>
      <c r="D49" s="64">
        <f t="shared" si="14"/>
        <v>43755</v>
      </c>
      <c r="E49" s="58">
        <f t="shared" si="10"/>
        <v>43756</v>
      </c>
      <c r="F49" s="58">
        <f t="shared" si="11"/>
        <v>43759</v>
      </c>
      <c r="G49" s="58">
        <f t="shared" si="12"/>
        <v>43760</v>
      </c>
      <c r="H49" s="75">
        <f t="shared" si="13"/>
        <v>43761</v>
      </c>
      <c r="I49" s="32"/>
      <c r="J49" s="28"/>
      <c r="K49" s="28"/>
      <c r="L49" s="29"/>
      <c r="M49" s="29"/>
      <c r="N49" s="30"/>
      <c r="O49" s="66"/>
      <c r="P49" s="31">
        <f t="shared" si="15"/>
        <v>33</v>
      </c>
      <c r="Q49" s="17"/>
      <c r="R49" s="54" t="s">
        <v>50</v>
      </c>
    </row>
    <row r="50" spans="2:18" x14ac:dyDescent="0.25">
      <c r="B50" s="65">
        <f t="shared" si="8"/>
        <v>34</v>
      </c>
      <c r="C50" s="27">
        <f t="shared" si="2"/>
        <v>43762</v>
      </c>
      <c r="D50" s="64">
        <f t="shared" si="14"/>
        <v>43762</v>
      </c>
      <c r="E50" s="58">
        <f t="shared" si="10"/>
        <v>43763</v>
      </c>
      <c r="F50" s="58">
        <f t="shared" si="11"/>
        <v>43766</v>
      </c>
      <c r="G50" s="58">
        <f t="shared" si="12"/>
        <v>43767</v>
      </c>
      <c r="H50" s="75">
        <f t="shared" si="13"/>
        <v>43768</v>
      </c>
      <c r="I50" s="32"/>
      <c r="J50" s="28"/>
      <c r="K50" s="28"/>
      <c r="L50" s="29"/>
      <c r="M50" s="29"/>
      <c r="N50" s="30"/>
      <c r="O50" s="66"/>
      <c r="P50" s="31">
        <f t="shared" si="15"/>
        <v>34</v>
      </c>
      <c r="Q50" s="17"/>
      <c r="R50" s="54" t="s">
        <v>21</v>
      </c>
    </row>
    <row r="51" spans="2:18" x14ac:dyDescent="0.25">
      <c r="B51" s="65">
        <f t="shared" si="8"/>
        <v>35</v>
      </c>
      <c r="C51" s="27">
        <f t="shared" si="2"/>
        <v>43769</v>
      </c>
      <c r="D51" s="64">
        <f t="shared" si="14"/>
        <v>43769</v>
      </c>
      <c r="E51" s="58">
        <f t="shared" si="10"/>
        <v>43770</v>
      </c>
      <c r="F51" s="58">
        <f t="shared" si="11"/>
        <v>43773</v>
      </c>
      <c r="G51" s="58">
        <f t="shared" si="12"/>
        <v>43774</v>
      </c>
      <c r="H51" s="75">
        <f t="shared" si="13"/>
        <v>43775</v>
      </c>
      <c r="I51" s="32"/>
      <c r="J51" s="28"/>
      <c r="K51" s="28"/>
      <c r="L51" s="29"/>
      <c r="M51" s="29"/>
      <c r="N51" s="30"/>
      <c r="O51" s="66"/>
      <c r="P51" s="31">
        <f t="shared" si="15"/>
        <v>35</v>
      </c>
      <c r="Q51" s="17"/>
      <c r="R51" s="54" t="s">
        <v>21</v>
      </c>
    </row>
    <row r="52" spans="2:18" x14ac:dyDescent="0.25">
      <c r="B52" s="65">
        <f t="shared" si="8"/>
        <v>36</v>
      </c>
      <c r="C52" s="27">
        <f t="shared" si="2"/>
        <v>43776</v>
      </c>
      <c r="D52" s="64">
        <f t="shared" si="14"/>
        <v>43776</v>
      </c>
      <c r="E52" s="58">
        <f t="shared" si="10"/>
        <v>43777</v>
      </c>
      <c r="F52" s="58">
        <f t="shared" si="11"/>
        <v>43780</v>
      </c>
      <c r="G52" s="58">
        <f t="shared" si="12"/>
        <v>43781</v>
      </c>
      <c r="H52" s="75">
        <f t="shared" si="13"/>
        <v>43782</v>
      </c>
      <c r="I52" s="32"/>
      <c r="J52" s="28"/>
      <c r="K52" s="28"/>
      <c r="L52" s="29"/>
      <c r="M52" s="29"/>
      <c r="N52" s="30"/>
      <c r="O52" s="66"/>
      <c r="P52" s="31">
        <f t="shared" si="15"/>
        <v>36</v>
      </c>
      <c r="Q52" s="17"/>
      <c r="R52" s="54" t="s">
        <v>21</v>
      </c>
    </row>
    <row r="53" spans="2:18" x14ac:dyDescent="0.25">
      <c r="B53" s="65">
        <f t="shared" si="8"/>
        <v>37</v>
      </c>
      <c r="C53" s="27">
        <f t="shared" si="2"/>
        <v>43783</v>
      </c>
      <c r="D53" s="64">
        <f t="shared" si="14"/>
        <v>43783</v>
      </c>
      <c r="E53" s="58">
        <f t="shared" si="10"/>
        <v>43784</v>
      </c>
      <c r="F53" s="58">
        <f t="shared" si="11"/>
        <v>43787</v>
      </c>
      <c r="G53" s="58">
        <f t="shared" si="12"/>
        <v>43788</v>
      </c>
      <c r="H53" s="75">
        <f t="shared" si="13"/>
        <v>43789</v>
      </c>
      <c r="I53" s="32"/>
      <c r="J53" s="28"/>
      <c r="K53" s="28"/>
      <c r="L53" s="29"/>
      <c r="M53" s="29"/>
      <c r="N53" s="30"/>
      <c r="O53" s="66"/>
      <c r="P53" s="31">
        <f t="shared" si="15"/>
        <v>37</v>
      </c>
      <c r="Q53" s="17"/>
      <c r="R53" s="54" t="s">
        <v>21</v>
      </c>
    </row>
    <row r="54" spans="2:18" x14ac:dyDescent="0.25">
      <c r="B54" s="65">
        <f t="shared" si="8"/>
        <v>38</v>
      </c>
      <c r="C54" s="27">
        <f t="shared" si="2"/>
        <v>43790</v>
      </c>
      <c r="D54" s="64">
        <f t="shared" si="14"/>
        <v>43790</v>
      </c>
      <c r="E54" s="58">
        <f t="shared" si="10"/>
        <v>43791</v>
      </c>
      <c r="F54" s="58">
        <f t="shared" si="11"/>
        <v>43794</v>
      </c>
      <c r="G54" s="58">
        <f t="shared" si="12"/>
        <v>43795</v>
      </c>
      <c r="H54" s="75">
        <f t="shared" si="13"/>
        <v>43796</v>
      </c>
      <c r="I54" s="32"/>
      <c r="J54" s="28"/>
      <c r="K54" s="28"/>
      <c r="L54" s="29"/>
      <c r="M54" s="29"/>
      <c r="N54" s="30"/>
      <c r="O54" s="66"/>
      <c r="P54" s="31">
        <f t="shared" si="15"/>
        <v>38</v>
      </c>
      <c r="Q54" s="17"/>
      <c r="R54" s="54" t="s">
        <v>21</v>
      </c>
    </row>
    <row r="55" spans="2:18" x14ac:dyDescent="0.25">
      <c r="B55" s="65">
        <f t="shared" si="8"/>
        <v>39</v>
      </c>
      <c r="C55" s="27">
        <f t="shared" si="2"/>
        <v>43797</v>
      </c>
      <c r="D55" s="64">
        <f t="shared" si="14"/>
        <v>43797</v>
      </c>
      <c r="E55" s="58">
        <f t="shared" si="10"/>
        <v>43798</v>
      </c>
      <c r="F55" s="58">
        <f t="shared" si="11"/>
        <v>43801</v>
      </c>
      <c r="G55" s="58">
        <f t="shared" si="12"/>
        <v>43802</v>
      </c>
      <c r="H55" s="75">
        <f t="shared" si="13"/>
        <v>43803</v>
      </c>
      <c r="I55" s="32"/>
      <c r="J55" s="28"/>
      <c r="K55" s="28"/>
      <c r="L55" s="29"/>
      <c r="M55" s="29"/>
      <c r="N55" s="30"/>
      <c r="O55" s="66"/>
      <c r="P55" s="31">
        <f t="shared" si="15"/>
        <v>39</v>
      </c>
      <c r="Q55" s="17"/>
      <c r="R55" s="54" t="s">
        <v>21</v>
      </c>
    </row>
    <row r="56" spans="2:18" x14ac:dyDescent="0.25">
      <c r="B56" s="65">
        <f t="shared" si="8"/>
        <v>40</v>
      </c>
      <c r="C56" s="27">
        <f t="shared" si="2"/>
        <v>43804</v>
      </c>
      <c r="D56" s="64">
        <f t="shared" si="14"/>
        <v>43804</v>
      </c>
      <c r="E56" s="58">
        <f t="shared" si="10"/>
        <v>43805</v>
      </c>
      <c r="F56" s="58">
        <f t="shared" si="11"/>
        <v>43808</v>
      </c>
      <c r="G56" s="58">
        <f t="shared" si="12"/>
        <v>43809</v>
      </c>
      <c r="H56" s="75">
        <f t="shared" si="13"/>
        <v>43810</v>
      </c>
      <c r="I56" s="32"/>
      <c r="J56" s="28"/>
      <c r="K56" s="28"/>
      <c r="L56" s="29"/>
      <c r="M56" s="29"/>
      <c r="N56" s="30"/>
      <c r="O56" s="66"/>
      <c r="P56" s="31">
        <f t="shared" si="15"/>
        <v>40</v>
      </c>
      <c r="Q56" s="17"/>
      <c r="R56" s="54" t="s">
        <v>21</v>
      </c>
    </row>
    <row r="57" spans="2:18" x14ac:dyDescent="0.25">
      <c r="B57" s="65">
        <f t="shared" si="8"/>
        <v>41</v>
      </c>
      <c r="C57" s="27">
        <f t="shared" si="2"/>
        <v>43811</v>
      </c>
      <c r="D57" s="64">
        <f t="shared" si="14"/>
        <v>43811</v>
      </c>
      <c r="E57" s="58">
        <f t="shared" si="10"/>
        <v>43812</v>
      </c>
      <c r="F57" s="58">
        <f t="shared" si="11"/>
        <v>43815</v>
      </c>
      <c r="G57" s="58">
        <f t="shared" si="12"/>
        <v>43816</v>
      </c>
      <c r="H57" s="75">
        <f t="shared" si="13"/>
        <v>43817</v>
      </c>
      <c r="I57" s="32"/>
      <c r="J57" s="28"/>
      <c r="K57" s="28"/>
      <c r="L57" s="29"/>
      <c r="M57" s="29"/>
      <c r="N57" s="30"/>
      <c r="O57" s="66"/>
      <c r="P57" s="31">
        <f t="shared" si="15"/>
        <v>41</v>
      </c>
      <c r="Q57" s="17"/>
      <c r="R57" s="54" t="s">
        <v>21</v>
      </c>
    </row>
    <row r="58" spans="2:18" x14ac:dyDescent="0.25">
      <c r="B58" s="50" t="s">
        <v>13</v>
      </c>
      <c r="C58" s="51">
        <f t="shared" si="2"/>
        <v>43818</v>
      </c>
      <c r="D58" s="64">
        <f t="shared" ref="D58" si="16">D57+7</f>
        <v>43818</v>
      </c>
      <c r="E58" s="62">
        <f t="shared" ref="E58" si="17">E57+7</f>
        <v>43819</v>
      </c>
      <c r="F58" s="63">
        <f t="shared" ref="F58" si="18">F57+7</f>
        <v>43822</v>
      </c>
      <c r="G58" s="63">
        <f t="shared" ref="G58" si="19">G57+7</f>
        <v>43823</v>
      </c>
      <c r="H58" s="71">
        <f t="shared" ref="H58" si="20">H57+7</f>
        <v>43824</v>
      </c>
      <c r="I58" s="32"/>
      <c r="J58" s="28"/>
      <c r="K58" s="28"/>
      <c r="L58" s="29"/>
      <c r="M58" s="29"/>
      <c r="N58" s="30"/>
      <c r="O58" s="66"/>
      <c r="P58" s="31" t="str">
        <f t="shared" si="15"/>
        <v>XMAS</v>
      </c>
      <c r="Q58" s="17"/>
      <c r="R58" s="41" t="s">
        <v>20</v>
      </c>
    </row>
    <row r="59" spans="2:18" x14ac:dyDescent="0.25">
      <c r="B59" s="50" t="s">
        <v>13</v>
      </c>
      <c r="C59" s="51">
        <f t="shared" si="2"/>
        <v>43825</v>
      </c>
      <c r="D59" s="64">
        <f t="shared" si="14"/>
        <v>43825</v>
      </c>
      <c r="E59" s="62">
        <f t="shared" si="10"/>
        <v>43826</v>
      </c>
      <c r="F59" s="63">
        <f t="shared" si="11"/>
        <v>43829</v>
      </c>
      <c r="G59" s="63">
        <f t="shared" si="12"/>
        <v>43830</v>
      </c>
      <c r="H59" s="71">
        <f t="shared" si="13"/>
        <v>43831</v>
      </c>
      <c r="I59" s="32"/>
      <c r="J59" s="28"/>
      <c r="K59" s="28"/>
      <c r="L59" s="29"/>
      <c r="M59" s="29"/>
      <c r="N59" s="30"/>
      <c r="O59" s="66"/>
      <c r="P59" s="31" t="str">
        <f t="shared" si="15"/>
        <v>XMAS</v>
      </c>
      <c r="Q59" s="17"/>
      <c r="R59" s="41" t="s">
        <v>20</v>
      </c>
    </row>
    <row r="60" spans="2:18" x14ac:dyDescent="0.25">
      <c r="B60" s="26">
        <v>-2</v>
      </c>
      <c r="C60" s="27">
        <f t="shared" si="2"/>
        <v>43832</v>
      </c>
      <c r="D60" s="64">
        <f t="shared" si="14"/>
        <v>43832</v>
      </c>
      <c r="E60" s="58">
        <f t="shared" si="10"/>
        <v>43833</v>
      </c>
      <c r="F60" s="58">
        <f t="shared" si="11"/>
        <v>43836</v>
      </c>
      <c r="G60" s="58">
        <f t="shared" si="12"/>
        <v>43837</v>
      </c>
      <c r="H60" s="72">
        <f t="shared" si="13"/>
        <v>43838</v>
      </c>
      <c r="I60" s="32"/>
      <c r="J60" s="28"/>
      <c r="K60" s="28"/>
      <c r="L60" s="29"/>
      <c r="M60" s="29"/>
      <c r="N60" s="30"/>
      <c r="O60" s="66"/>
      <c r="P60" s="26">
        <f t="shared" si="15"/>
        <v>-2</v>
      </c>
      <c r="Q60" s="17"/>
      <c r="R60" s="54" t="s">
        <v>21</v>
      </c>
    </row>
    <row r="61" spans="2:18" x14ac:dyDescent="0.25">
      <c r="B61" s="26">
        <f t="shared" ref="B61:B78" si="21">B60+1</f>
        <v>-1</v>
      </c>
      <c r="C61" s="27">
        <f t="shared" si="2"/>
        <v>43839</v>
      </c>
      <c r="D61" s="64">
        <f t="shared" si="14"/>
        <v>43839</v>
      </c>
      <c r="E61" s="58">
        <f t="shared" si="10"/>
        <v>43840</v>
      </c>
      <c r="F61" s="58">
        <f t="shared" si="11"/>
        <v>43843</v>
      </c>
      <c r="G61" s="58">
        <f t="shared" si="12"/>
        <v>43844</v>
      </c>
      <c r="H61" s="72">
        <f t="shared" si="13"/>
        <v>43845</v>
      </c>
      <c r="I61" s="32"/>
      <c r="J61" s="28"/>
      <c r="K61" s="28"/>
      <c r="L61" s="29"/>
      <c r="M61" s="29"/>
      <c r="N61" s="30"/>
      <c r="O61" s="66"/>
      <c r="P61" s="26">
        <f t="shared" si="15"/>
        <v>-1</v>
      </c>
      <c r="Q61" s="17"/>
      <c r="R61" s="54" t="s">
        <v>49</v>
      </c>
    </row>
    <row r="62" spans="2:18" ht="30" x14ac:dyDescent="0.25">
      <c r="B62" s="26">
        <f t="shared" si="21"/>
        <v>0</v>
      </c>
      <c r="C62" s="27">
        <f t="shared" si="2"/>
        <v>43846</v>
      </c>
      <c r="D62" s="64">
        <f t="shared" si="14"/>
        <v>43846</v>
      </c>
      <c r="E62" s="58">
        <f t="shared" si="10"/>
        <v>43847</v>
      </c>
      <c r="F62" s="58">
        <f t="shared" si="11"/>
        <v>43850</v>
      </c>
      <c r="G62" s="58">
        <f t="shared" si="12"/>
        <v>43851</v>
      </c>
      <c r="H62" s="72">
        <f t="shared" si="13"/>
        <v>43852</v>
      </c>
      <c r="I62" s="32"/>
      <c r="J62" s="28"/>
      <c r="K62" s="28"/>
      <c r="L62" s="29"/>
      <c r="M62" s="29"/>
      <c r="N62" s="30"/>
      <c r="O62" s="66"/>
      <c r="P62" s="31">
        <f t="shared" si="15"/>
        <v>0</v>
      </c>
      <c r="Q62" s="17"/>
      <c r="R62" s="18" t="str">
        <f>R10</f>
        <v>Set up an account in repl.it / get pycharm installed</v>
      </c>
    </row>
    <row r="63" spans="2:18" ht="16.5" customHeight="1" x14ac:dyDescent="0.25">
      <c r="B63" s="26">
        <f t="shared" si="21"/>
        <v>1</v>
      </c>
      <c r="C63" s="27">
        <f t="shared" si="2"/>
        <v>43853</v>
      </c>
      <c r="D63" s="64">
        <f t="shared" si="14"/>
        <v>43853</v>
      </c>
      <c r="E63" s="58">
        <f t="shared" si="10"/>
        <v>43854</v>
      </c>
      <c r="F63" s="58">
        <f t="shared" si="11"/>
        <v>43857</v>
      </c>
      <c r="G63" s="58">
        <f t="shared" si="12"/>
        <v>43858</v>
      </c>
      <c r="H63" s="75">
        <f t="shared" si="13"/>
        <v>43859</v>
      </c>
      <c r="I63" s="32"/>
      <c r="J63" s="28"/>
      <c r="K63" s="28"/>
      <c r="L63" s="29"/>
      <c r="M63" s="29"/>
      <c r="N63" s="30"/>
      <c r="O63" s="66"/>
      <c r="P63" s="31">
        <f t="shared" si="15"/>
        <v>1</v>
      </c>
      <c r="Q63" s="17"/>
      <c r="R63" s="18" t="str">
        <f t="shared" ref="R63:R78" si="22">R11</f>
        <v>Hello World - using the intepreter</v>
      </c>
    </row>
    <row r="64" spans="2:18" ht="16.5" customHeight="1" x14ac:dyDescent="0.25">
      <c r="B64" s="26">
        <f t="shared" si="21"/>
        <v>2</v>
      </c>
      <c r="C64" s="27">
        <f t="shared" si="2"/>
        <v>43860</v>
      </c>
      <c r="D64" s="64">
        <f t="shared" si="14"/>
        <v>43860</v>
      </c>
      <c r="E64" s="58">
        <f t="shared" si="10"/>
        <v>43861</v>
      </c>
      <c r="F64" s="58">
        <f t="shared" si="11"/>
        <v>43864</v>
      </c>
      <c r="G64" s="58">
        <f t="shared" si="12"/>
        <v>43865</v>
      </c>
      <c r="H64" s="75">
        <f t="shared" si="13"/>
        <v>43866</v>
      </c>
      <c r="I64" s="32"/>
      <c r="J64" s="28"/>
      <c r="K64" s="28"/>
      <c r="L64" s="29"/>
      <c r="M64" s="29"/>
      <c r="N64" s="30"/>
      <c r="O64" s="66"/>
      <c r="P64" s="31">
        <f t="shared" si="15"/>
        <v>2</v>
      </c>
      <c r="Q64" s="17"/>
      <c r="R64" s="18" t="str">
        <f t="shared" si="22"/>
        <v>data types and data structures</v>
      </c>
    </row>
    <row r="65" spans="1:30" ht="16.5" customHeight="1" x14ac:dyDescent="0.25">
      <c r="B65" s="26">
        <f t="shared" si="21"/>
        <v>3</v>
      </c>
      <c r="C65" s="27">
        <f t="shared" si="2"/>
        <v>43867</v>
      </c>
      <c r="D65" s="64">
        <f t="shared" si="14"/>
        <v>43867</v>
      </c>
      <c r="E65" s="58">
        <f t="shared" si="10"/>
        <v>43868</v>
      </c>
      <c r="F65" s="58">
        <f t="shared" si="11"/>
        <v>43871</v>
      </c>
      <c r="G65" s="58">
        <f t="shared" si="12"/>
        <v>43872</v>
      </c>
      <c r="H65" s="75">
        <f t="shared" si="13"/>
        <v>43873</v>
      </c>
      <c r="I65" s="32"/>
      <c r="J65" s="28"/>
      <c r="K65" s="28"/>
      <c r="L65" s="29"/>
      <c r="M65" s="29"/>
      <c r="N65" s="30"/>
      <c r="O65" s="66"/>
      <c r="P65" s="31">
        <f t="shared" si="15"/>
        <v>3</v>
      </c>
      <c r="Q65" s="17"/>
      <c r="R65" s="18" t="str">
        <f t="shared" si="22"/>
        <v>flow of control</v>
      </c>
    </row>
    <row r="66" spans="1:30" ht="16.5" customHeight="1" x14ac:dyDescent="0.25">
      <c r="B66" s="26">
        <f t="shared" si="21"/>
        <v>4</v>
      </c>
      <c r="C66" s="27">
        <f t="shared" si="2"/>
        <v>43874</v>
      </c>
      <c r="D66" s="64">
        <f t="shared" si="14"/>
        <v>43874</v>
      </c>
      <c r="E66" s="58">
        <f t="shared" si="10"/>
        <v>43875</v>
      </c>
      <c r="F66" s="58">
        <f t="shared" si="11"/>
        <v>43878</v>
      </c>
      <c r="G66" s="58">
        <f t="shared" si="12"/>
        <v>43879</v>
      </c>
      <c r="H66" s="75">
        <f t="shared" si="13"/>
        <v>43880</v>
      </c>
      <c r="I66" s="32"/>
      <c r="J66" s="28"/>
      <c r="K66" s="28"/>
      <c r="L66" s="29"/>
      <c r="M66" s="29"/>
      <c r="N66" s="30"/>
      <c r="O66" s="66"/>
      <c r="P66" s="31">
        <f t="shared" si="15"/>
        <v>4</v>
      </c>
      <c r="Q66" s="17"/>
      <c r="R66" s="18" t="str">
        <f t="shared" si="22"/>
        <v>modules</v>
      </c>
    </row>
    <row r="67" spans="1:30" s="20" customFormat="1" ht="16.5" customHeight="1" x14ac:dyDescent="0.25">
      <c r="A67" s="13"/>
      <c r="B67" s="26">
        <f t="shared" si="21"/>
        <v>5</v>
      </c>
      <c r="C67" s="27">
        <f t="shared" si="2"/>
        <v>43881</v>
      </c>
      <c r="D67" s="64">
        <f t="shared" ref="D67:D78" si="23">D66+7</f>
        <v>43881</v>
      </c>
      <c r="E67" s="58">
        <f t="shared" ref="E67:E78" si="24">E66+7</f>
        <v>43882</v>
      </c>
      <c r="F67" s="58">
        <f t="shared" ref="F67:F78" si="25">F66+7</f>
        <v>43885</v>
      </c>
      <c r="G67" s="58">
        <f t="shared" ref="G67:G78" si="26">G66+7</f>
        <v>43886</v>
      </c>
      <c r="H67" s="75">
        <f t="shared" ref="H67:H78" si="27">H66+7</f>
        <v>43887</v>
      </c>
      <c r="I67" s="32"/>
      <c r="J67" s="28"/>
      <c r="K67" s="28"/>
      <c r="L67" s="29"/>
      <c r="M67" s="29"/>
      <c r="N67" s="30"/>
      <c r="O67" s="66"/>
      <c r="P67" s="31">
        <f t="shared" ref="P67:P78" si="28">B67</f>
        <v>5</v>
      </c>
      <c r="Q67" s="17"/>
      <c r="R67" s="18" t="str">
        <f t="shared" si="22"/>
        <v>input and output</v>
      </c>
      <c r="S67" s="14"/>
      <c r="T67" s="14"/>
      <c r="U67" s="14"/>
      <c r="V67" s="14"/>
      <c r="W67" s="13"/>
      <c r="X67" s="13"/>
      <c r="Y67" s="13"/>
      <c r="Z67" s="13"/>
      <c r="AA67" s="13"/>
      <c r="AB67" s="13"/>
      <c r="AC67" s="13"/>
      <c r="AD67" s="13"/>
    </row>
    <row r="68" spans="1:30" s="20" customFormat="1" ht="16.5" customHeight="1" x14ac:dyDescent="0.25">
      <c r="A68" s="13"/>
      <c r="B68" s="26">
        <f t="shared" si="21"/>
        <v>6</v>
      </c>
      <c r="C68" s="27">
        <f t="shared" si="2"/>
        <v>43888</v>
      </c>
      <c r="D68" s="64">
        <f t="shared" si="23"/>
        <v>43888</v>
      </c>
      <c r="E68" s="58">
        <f t="shared" si="24"/>
        <v>43889</v>
      </c>
      <c r="F68" s="58">
        <f t="shared" si="25"/>
        <v>43892</v>
      </c>
      <c r="G68" s="58">
        <f t="shared" si="26"/>
        <v>43893</v>
      </c>
      <c r="H68" s="75">
        <f t="shared" si="27"/>
        <v>43894</v>
      </c>
      <c r="I68" s="32"/>
      <c r="J68" s="28"/>
      <c r="K68" s="28"/>
      <c r="L68" s="29"/>
      <c r="M68" s="29"/>
      <c r="N68" s="30"/>
      <c r="O68" s="66"/>
      <c r="P68" s="31">
        <f t="shared" si="28"/>
        <v>6</v>
      </c>
      <c r="Q68" s="17"/>
      <c r="R68" s="18" t="str">
        <f t="shared" si="22"/>
        <v>errors and exceptions</v>
      </c>
      <c r="S68" s="14"/>
      <c r="T68" s="14"/>
      <c r="U68" s="14"/>
      <c r="V68" s="14"/>
      <c r="W68" s="13"/>
      <c r="X68" s="13"/>
      <c r="Y68" s="13"/>
      <c r="Z68" s="13"/>
      <c r="AA68" s="13"/>
      <c r="AB68" s="13"/>
      <c r="AC68" s="13"/>
      <c r="AD68" s="13"/>
    </row>
    <row r="69" spans="1:30" s="20" customFormat="1" ht="16.5" customHeight="1" x14ac:dyDescent="0.25">
      <c r="A69" s="13"/>
      <c r="B69" s="26">
        <f t="shared" si="21"/>
        <v>7</v>
      </c>
      <c r="C69" s="27">
        <f t="shared" si="2"/>
        <v>43895</v>
      </c>
      <c r="D69" s="64">
        <f t="shared" si="23"/>
        <v>43895</v>
      </c>
      <c r="E69" s="58">
        <f t="shared" si="24"/>
        <v>43896</v>
      </c>
      <c r="F69" s="58">
        <f t="shared" si="25"/>
        <v>43899</v>
      </c>
      <c r="G69" s="58">
        <f t="shared" si="26"/>
        <v>43900</v>
      </c>
      <c r="H69" s="75">
        <f t="shared" si="27"/>
        <v>43901</v>
      </c>
      <c r="I69" s="32"/>
      <c r="J69" s="28"/>
      <c r="K69" s="28"/>
      <c r="L69" s="29"/>
      <c r="M69" s="29"/>
      <c r="N69" s="30"/>
      <c r="O69" s="66"/>
      <c r="P69" s="31">
        <f t="shared" si="28"/>
        <v>7</v>
      </c>
      <c r="Q69" s="17"/>
      <c r="R69" s="18" t="str">
        <f t="shared" si="22"/>
        <v>classes</v>
      </c>
      <c r="S69" s="14"/>
      <c r="T69" s="14"/>
      <c r="U69" s="14"/>
      <c r="V69" s="14"/>
      <c r="W69" s="13"/>
      <c r="X69" s="13"/>
      <c r="Y69" s="13"/>
      <c r="Z69" s="13"/>
      <c r="AA69" s="13"/>
      <c r="AB69" s="13"/>
      <c r="AC69" s="13"/>
      <c r="AD69" s="13"/>
    </row>
    <row r="70" spans="1:30" s="20" customFormat="1" ht="16.5" customHeight="1" x14ac:dyDescent="0.25">
      <c r="A70" s="13"/>
      <c r="B70" s="26">
        <f t="shared" si="21"/>
        <v>8</v>
      </c>
      <c r="C70" s="27">
        <f t="shared" ref="C70:C78" si="29">D70</f>
        <v>43902</v>
      </c>
      <c r="D70" s="64">
        <f t="shared" si="23"/>
        <v>43902</v>
      </c>
      <c r="E70" s="58">
        <f t="shared" si="24"/>
        <v>43903</v>
      </c>
      <c r="F70" s="58">
        <f t="shared" si="25"/>
        <v>43906</v>
      </c>
      <c r="G70" s="58">
        <f t="shared" si="26"/>
        <v>43907</v>
      </c>
      <c r="H70" s="75">
        <f t="shared" si="27"/>
        <v>43908</v>
      </c>
      <c r="I70" s="32"/>
      <c r="J70" s="28"/>
      <c r="K70" s="28"/>
      <c r="L70" s="29"/>
      <c r="M70" s="29"/>
      <c r="N70" s="30"/>
      <c r="O70" s="66"/>
      <c r="P70" s="31">
        <f t="shared" si="28"/>
        <v>8</v>
      </c>
      <c r="Q70" s="17"/>
      <c r="R70" s="18" t="str">
        <f t="shared" si="22"/>
        <v>inheritance</v>
      </c>
      <c r="S70" s="14"/>
      <c r="T70" s="14"/>
      <c r="U70" s="14"/>
      <c r="V70" s="14"/>
      <c r="W70" s="13"/>
      <c r="X70" s="13"/>
      <c r="Y70" s="13"/>
      <c r="Z70" s="13"/>
      <c r="AA70" s="13"/>
      <c r="AB70" s="13"/>
      <c r="AC70" s="13"/>
      <c r="AD70" s="13"/>
    </row>
    <row r="71" spans="1:30" s="20" customFormat="1" ht="16.5" customHeight="1" x14ac:dyDescent="0.25">
      <c r="A71" s="13"/>
      <c r="B71" s="26">
        <f t="shared" si="21"/>
        <v>9</v>
      </c>
      <c r="C71" s="27">
        <f t="shared" si="29"/>
        <v>43909</v>
      </c>
      <c r="D71" s="64">
        <f t="shared" si="23"/>
        <v>43909</v>
      </c>
      <c r="E71" s="58">
        <f t="shared" si="24"/>
        <v>43910</v>
      </c>
      <c r="F71" s="58">
        <f t="shared" si="25"/>
        <v>43913</v>
      </c>
      <c r="G71" s="58">
        <f t="shared" si="26"/>
        <v>43914</v>
      </c>
      <c r="H71" s="75">
        <f t="shared" si="27"/>
        <v>43915</v>
      </c>
      <c r="I71" s="32"/>
      <c r="J71" s="28"/>
      <c r="K71" s="28"/>
      <c r="L71" s="29"/>
      <c r="M71" s="29"/>
      <c r="N71" s="30"/>
      <c r="O71" s="66"/>
      <c r="P71" s="31">
        <f t="shared" si="28"/>
        <v>9</v>
      </c>
      <c r="Q71" s="17"/>
      <c r="R71" s="18" t="str">
        <f t="shared" si="22"/>
        <v>generators &amp; decorators</v>
      </c>
      <c r="S71" s="14"/>
      <c r="T71" s="14"/>
      <c r="U71" s="14"/>
      <c r="V71" s="14"/>
      <c r="W71" s="13"/>
      <c r="X71" s="13"/>
      <c r="Y71" s="13"/>
      <c r="Z71" s="13"/>
      <c r="AA71" s="13"/>
      <c r="AB71" s="13"/>
      <c r="AC71" s="13"/>
      <c r="AD71" s="13"/>
    </row>
    <row r="72" spans="1:30" s="20" customFormat="1" ht="16.5" customHeight="1" x14ac:dyDescent="0.25">
      <c r="A72" s="13"/>
      <c r="B72" s="26">
        <f t="shared" si="21"/>
        <v>10</v>
      </c>
      <c r="C72" s="27">
        <f t="shared" si="29"/>
        <v>43916</v>
      </c>
      <c r="D72" s="64">
        <f t="shared" si="23"/>
        <v>43916</v>
      </c>
      <c r="E72" s="58">
        <f t="shared" si="24"/>
        <v>43917</v>
      </c>
      <c r="F72" s="58">
        <f t="shared" si="25"/>
        <v>43920</v>
      </c>
      <c r="G72" s="58">
        <f t="shared" si="26"/>
        <v>43921</v>
      </c>
      <c r="H72" s="75">
        <f t="shared" si="27"/>
        <v>43922</v>
      </c>
      <c r="I72" s="32"/>
      <c r="J72" s="28"/>
      <c r="K72" s="28"/>
      <c r="L72" s="29"/>
      <c r="M72" s="29"/>
      <c r="N72" s="30"/>
      <c r="O72" s="66"/>
      <c r="P72" s="31">
        <f t="shared" si="28"/>
        <v>10</v>
      </c>
      <c r="Q72" s="17"/>
      <c r="R72" s="18" t="str">
        <f t="shared" si="22"/>
        <v>review of niceties and gotchas so far</v>
      </c>
      <c r="S72" s="14"/>
      <c r="T72" s="14"/>
      <c r="U72" s="14"/>
      <c r="V72" s="14"/>
      <c r="W72" s="13"/>
      <c r="X72" s="13"/>
      <c r="Y72" s="13"/>
      <c r="Z72" s="13"/>
      <c r="AA72" s="13"/>
      <c r="AB72" s="13"/>
      <c r="AC72" s="13"/>
      <c r="AD72" s="13"/>
    </row>
    <row r="73" spans="1:30" s="20" customFormat="1" ht="16.5" customHeight="1" x14ac:dyDescent="0.25">
      <c r="A73" s="13"/>
      <c r="B73" s="26">
        <f t="shared" si="21"/>
        <v>11</v>
      </c>
      <c r="C73" s="27">
        <f t="shared" si="29"/>
        <v>43923</v>
      </c>
      <c r="D73" s="64">
        <f t="shared" si="23"/>
        <v>43923</v>
      </c>
      <c r="E73" s="58">
        <f t="shared" si="24"/>
        <v>43924</v>
      </c>
      <c r="F73" s="58">
        <f t="shared" si="25"/>
        <v>43927</v>
      </c>
      <c r="G73" s="58">
        <f t="shared" si="26"/>
        <v>43928</v>
      </c>
      <c r="H73" s="75">
        <f t="shared" si="27"/>
        <v>43929</v>
      </c>
      <c r="I73" s="32"/>
      <c r="J73" s="28"/>
      <c r="K73" s="28"/>
      <c r="L73" s="29"/>
      <c r="M73" s="29"/>
      <c r="N73" s="30"/>
      <c r="O73" s="66"/>
      <c r="P73" s="31">
        <f t="shared" si="28"/>
        <v>11</v>
      </c>
      <c r="Q73" s="17"/>
      <c r="R73" s="18" t="str">
        <f t="shared" si="22"/>
        <v>Standard Library Part 1</v>
      </c>
      <c r="S73" s="14"/>
      <c r="T73" s="14"/>
      <c r="U73" s="14"/>
      <c r="V73" s="14"/>
      <c r="W73" s="13"/>
      <c r="X73" s="13"/>
      <c r="Y73" s="13"/>
      <c r="Z73" s="13"/>
      <c r="AA73" s="13"/>
      <c r="AB73" s="13"/>
      <c r="AC73" s="13"/>
      <c r="AD73" s="13"/>
    </row>
    <row r="74" spans="1:30" s="20" customFormat="1" ht="16.5" customHeight="1" x14ac:dyDescent="0.25">
      <c r="A74" s="13"/>
      <c r="B74" s="26">
        <f t="shared" si="21"/>
        <v>12</v>
      </c>
      <c r="C74" s="27">
        <f t="shared" si="29"/>
        <v>43930</v>
      </c>
      <c r="D74" s="64">
        <f t="shared" si="23"/>
        <v>43930</v>
      </c>
      <c r="E74" s="58">
        <f t="shared" si="24"/>
        <v>43931</v>
      </c>
      <c r="F74" s="58">
        <f t="shared" si="25"/>
        <v>43934</v>
      </c>
      <c r="G74" s="58">
        <f t="shared" si="26"/>
        <v>43935</v>
      </c>
      <c r="H74" s="75">
        <f t="shared" si="27"/>
        <v>43936</v>
      </c>
      <c r="I74" s="32"/>
      <c r="J74" s="28"/>
      <c r="K74" s="28"/>
      <c r="L74" s="29"/>
      <c r="M74" s="29"/>
      <c r="N74" s="30"/>
      <c r="O74" s="66"/>
      <c r="P74" s="31">
        <f t="shared" si="28"/>
        <v>12</v>
      </c>
      <c r="Q74" s="17"/>
      <c r="R74" s="18" t="str">
        <f t="shared" si="22"/>
        <v>Standard Library Part 2 - Easter Project</v>
      </c>
      <c r="S74" s="14"/>
      <c r="T74" s="14"/>
      <c r="U74" s="14"/>
      <c r="V74" s="14"/>
      <c r="W74" s="13"/>
      <c r="X74" s="13"/>
      <c r="Y74" s="13"/>
      <c r="Z74" s="13"/>
      <c r="AA74" s="13"/>
      <c r="AB74" s="13"/>
      <c r="AC74" s="13"/>
      <c r="AD74" s="13"/>
    </row>
    <row r="75" spans="1:30" s="20" customFormat="1" ht="16.5" customHeight="1" x14ac:dyDescent="0.25">
      <c r="A75" s="13"/>
      <c r="B75" s="26">
        <f t="shared" si="21"/>
        <v>13</v>
      </c>
      <c r="C75" s="27">
        <f t="shared" si="29"/>
        <v>43937</v>
      </c>
      <c r="D75" s="64">
        <f t="shared" si="23"/>
        <v>43937</v>
      </c>
      <c r="E75" s="58">
        <f t="shared" si="24"/>
        <v>43938</v>
      </c>
      <c r="F75" s="58">
        <f t="shared" si="25"/>
        <v>43941</v>
      </c>
      <c r="G75" s="58">
        <f t="shared" si="26"/>
        <v>43942</v>
      </c>
      <c r="H75" s="75">
        <f t="shared" si="27"/>
        <v>43943</v>
      </c>
      <c r="I75" s="32"/>
      <c r="J75" s="28"/>
      <c r="K75" s="28"/>
      <c r="L75" s="29"/>
      <c r="M75" s="29"/>
      <c r="N75" s="30"/>
      <c r="O75" s="66"/>
      <c r="P75" s="31">
        <f t="shared" si="28"/>
        <v>13</v>
      </c>
      <c r="Q75" s="17"/>
      <c r="R75" s="18" t="str">
        <f t="shared" si="22"/>
        <v>no meetup</v>
      </c>
      <c r="S75" s="14"/>
      <c r="T75" s="14"/>
      <c r="U75" s="14"/>
      <c r="V75" s="14"/>
      <c r="W75" s="13"/>
      <c r="X75" s="13"/>
      <c r="Y75" s="13"/>
      <c r="Z75" s="13"/>
      <c r="AA75" s="13"/>
      <c r="AB75" s="13"/>
      <c r="AC75" s="13"/>
      <c r="AD75" s="13"/>
    </row>
    <row r="76" spans="1:30" s="20" customFormat="1" ht="16.5" customHeight="1" x14ac:dyDescent="0.25">
      <c r="A76" s="13"/>
      <c r="B76" s="26">
        <f t="shared" si="21"/>
        <v>14</v>
      </c>
      <c r="C76" s="27">
        <f t="shared" si="29"/>
        <v>43944</v>
      </c>
      <c r="D76" s="64">
        <f t="shared" si="23"/>
        <v>43944</v>
      </c>
      <c r="E76" s="58">
        <f t="shared" si="24"/>
        <v>43945</v>
      </c>
      <c r="F76" s="58">
        <f t="shared" si="25"/>
        <v>43948</v>
      </c>
      <c r="G76" s="58">
        <f t="shared" si="26"/>
        <v>43949</v>
      </c>
      <c r="H76" s="75">
        <f t="shared" si="27"/>
        <v>43950</v>
      </c>
      <c r="I76" s="32"/>
      <c r="J76" s="28"/>
      <c r="K76" s="28"/>
      <c r="L76" s="29"/>
      <c r="M76" s="29"/>
      <c r="N76" s="30"/>
      <c r="O76" s="66"/>
      <c r="P76" s="31">
        <f t="shared" si="28"/>
        <v>14</v>
      </c>
      <c r="Q76" s="17"/>
      <c r="R76" s="18" t="str">
        <f t="shared" si="22"/>
        <v>no meetup</v>
      </c>
      <c r="S76" s="14"/>
      <c r="T76" s="14"/>
      <c r="U76" s="14"/>
      <c r="V76" s="14"/>
      <c r="W76" s="13"/>
      <c r="X76" s="13"/>
      <c r="Y76" s="13"/>
      <c r="Z76" s="13"/>
      <c r="AA76" s="13"/>
      <c r="AB76" s="13"/>
      <c r="AC76" s="13"/>
      <c r="AD76" s="13"/>
    </row>
    <row r="77" spans="1:30" s="20" customFormat="1" ht="16.5" customHeight="1" x14ac:dyDescent="0.25">
      <c r="A77" s="13"/>
      <c r="B77" s="26">
        <f t="shared" si="21"/>
        <v>15</v>
      </c>
      <c r="C77" s="27">
        <f t="shared" si="29"/>
        <v>43951</v>
      </c>
      <c r="D77" s="64">
        <f t="shared" si="23"/>
        <v>43951</v>
      </c>
      <c r="E77" s="58">
        <f t="shared" si="24"/>
        <v>43952</v>
      </c>
      <c r="F77" s="58">
        <f t="shared" si="25"/>
        <v>43955</v>
      </c>
      <c r="G77" s="58">
        <f t="shared" si="26"/>
        <v>43956</v>
      </c>
      <c r="H77" s="75">
        <f t="shared" si="27"/>
        <v>43957</v>
      </c>
      <c r="I77" s="32"/>
      <c r="J77" s="28"/>
      <c r="K77" s="28"/>
      <c r="L77" s="29"/>
      <c r="M77" s="29"/>
      <c r="N77" s="30"/>
      <c r="O77" s="66"/>
      <c r="P77" s="31">
        <f t="shared" si="28"/>
        <v>15</v>
      </c>
      <c r="Q77" s="17"/>
      <c r="R77" s="18" t="str">
        <f t="shared" si="22"/>
        <v>no meetup</v>
      </c>
      <c r="S77" s="14"/>
      <c r="T77" s="14"/>
      <c r="U77" s="14"/>
      <c r="V77" s="14"/>
      <c r="W77" s="13"/>
      <c r="X77" s="13"/>
      <c r="Y77" s="13"/>
      <c r="Z77" s="13"/>
      <c r="AA77" s="13"/>
      <c r="AB77" s="13"/>
      <c r="AC77" s="13"/>
      <c r="AD77" s="13"/>
    </row>
    <row r="78" spans="1:30" s="20" customFormat="1" ht="16.5" customHeight="1" x14ac:dyDescent="0.25">
      <c r="A78" s="13"/>
      <c r="B78" s="26">
        <f t="shared" si="21"/>
        <v>16</v>
      </c>
      <c r="C78" s="27">
        <f t="shared" si="29"/>
        <v>43958</v>
      </c>
      <c r="D78" s="64">
        <f t="shared" si="23"/>
        <v>43958</v>
      </c>
      <c r="E78" s="58">
        <f t="shared" si="24"/>
        <v>43959</v>
      </c>
      <c r="F78" s="58">
        <f t="shared" si="25"/>
        <v>43962</v>
      </c>
      <c r="G78" s="58">
        <f t="shared" si="26"/>
        <v>43963</v>
      </c>
      <c r="H78" s="75">
        <f t="shared" si="27"/>
        <v>43964</v>
      </c>
      <c r="I78" s="32"/>
      <c r="J78" s="28"/>
      <c r="K78" s="28"/>
      <c r="L78" s="29"/>
      <c r="M78" s="29"/>
      <c r="N78" s="30"/>
      <c r="O78" s="66"/>
      <c r="P78" s="31">
        <f t="shared" si="28"/>
        <v>16</v>
      </c>
      <c r="Q78" s="17"/>
      <c r="R78" s="18" t="str">
        <f t="shared" si="22"/>
        <v>Show &amp; Tell Projects; Recap: The Python Language Reference</v>
      </c>
      <c r="S78" s="14"/>
      <c r="T78" s="14"/>
      <c r="U78" s="14"/>
      <c r="V78" s="14"/>
      <c r="W78" s="13"/>
      <c r="X78" s="13"/>
      <c r="Y78" s="13"/>
      <c r="Z78" s="13"/>
      <c r="AA78" s="13"/>
      <c r="AB78" s="13"/>
      <c r="AC78" s="13"/>
      <c r="AD78" s="13"/>
    </row>
    <row r="79" spans="1:30" s="20" customFormat="1" x14ac:dyDescent="0.25">
      <c r="A79" s="13"/>
      <c r="B79" s="52"/>
      <c r="D79" s="21"/>
      <c r="E79" s="15"/>
      <c r="F79" s="13"/>
      <c r="G79" s="22"/>
      <c r="H79" s="68"/>
      <c r="I79" s="15"/>
      <c r="J79" s="23"/>
      <c r="K79" s="13"/>
      <c r="L79" s="24"/>
      <c r="M79" s="15"/>
      <c r="N79" s="13"/>
      <c r="O79" s="17"/>
      <c r="P79" s="17"/>
      <c r="Q79" s="13"/>
      <c r="R79" s="13"/>
      <c r="S79" s="14"/>
      <c r="T79" s="14"/>
      <c r="U79" s="14"/>
      <c r="V79" s="14"/>
      <c r="W79" s="13"/>
      <c r="X79" s="13"/>
      <c r="Y79" s="13"/>
      <c r="Z79" s="13"/>
      <c r="AA79" s="13"/>
      <c r="AB79" s="13"/>
      <c r="AC79" s="13"/>
      <c r="AD79" s="13"/>
    </row>
    <row r="80" spans="1:30" s="20" customFormat="1" x14ac:dyDescent="0.25">
      <c r="A80" s="13"/>
      <c r="B80" s="52"/>
      <c r="D80" s="21"/>
      <c r="E80" s="15"/>
      <c r="F80" s="13"/>
      <c r="G80" s="22"/>
      <c r="H80" s="68"/>
      <c r="I80" s="15"/>
      <c r="J80" s="23"/>
      <c r="K80" s="13"/>
      <c r="L80" s="24"/>
      <c r="M80" s="15"/>
      <c r="N80" s="13"/>
      <c r="O80" s="17"/>
      <c r="P80" s="17"/>
      <c r="Q80" s="13"/>
      <c r="R80" s="13"/>
      <c r="S80" s="14"/>
      <c r="T80" s="14"/>
      <c r="U80" s="14"/>
      <c r="V80" s="14"/>
      <c r="W80" s="13"/>
      <c r="X80" s="13"/>
      <c r="Y80" s="13"/>
      <c r="Z80" s="13"/>
      <c r="AA80" s="13"/>
      <c r="AB80" s="13"/>
      <c r="AC80" s="13"/>
      <c r="AD80" s="13"/>
    </row>
    <row r="81" spans="1:30" s="20" customFormat="1" x14ac:dyDescent="0.25">
      <c r="A81" s="13"/>
      <c r="B81" s="52"/>
      <c r="D81" s="21"/>
      <c r="E81" s="15"/>
      <c r="F81" s="13"/>
      <c r="G81" s="22"/>
      <c r="H81" s="68"/>
      <c r="I81" s="15"/>
      <c r="J81" s="23"/>
      <c r="K81" s="13"/>
      <c r="L81" s="24"/>
      <c r="M81" s="15"/>
      <c r="N81" s="13"/>
      <c r="O81" s="17"/>
      <c r="P81" s="17"/>
      <c r="Q81" s="13"/>
      <c r="R81" s="13"/>
      <c r="S81" s="14"/>
      <c r="T81" s="14"/>
      <c r="U81" s="14"/>
      <c r="V81" s="14"/>
      <c r="W81" s="13"/>
      <c r="X81" s="13"/>
      <c r="Y81" s="13"/>
      <c r="Z81" s="13"/>
      <c r="AA81" s="13"/>
      <c r="AB81" s="13"/>
      <c r="AC81" s="13"/>
      <c r="AD81" s="13"/>
    </row>
    <row r="82" spans="1:30" s="20" customFormat="1" x14ac:dyDescent="0.25">
      <c r="A82" s="13"/>
      <c r="B82" s="52"/>
      <c r="D82" s="21"/>
      <c r="E82" s="15"/>
      <c r="F82" s="13"/>
      <c r="G82" s="22"/>
      <c r="H82" s="68"/>
      <c r="I82" s="15"/>
      <c r="J82" s="23"/>
      <c r="K82" s="13"/>
      <c r="L82" s="24"/>
      <c r="M82" s="15"/>
      <c r="N82" s="13"/>
      <c r="O82" s="17"/>
      <c r="P82" s="17"/>
      <c r="Q82" s="13"/>
      <c r="R82" s="13"/>
      <c r="S82" s="14"/>
      <c r="T82" s="14"/>
      <c r="U82" s="14"/>
      <c r="V82" s="14"/>
      <c r="W82" s="13"/>
      <c r="X82" s="13"/>
      <c r="Y82" s="13"/>
      <c r="Z82" s="13"/>
      <c r="AA82" s="13"/>
      <c r="AB82" s="13"/>
      <c r="AC82" s="13"/>
      <c r="AD82" s="13"/>
    </row>
    <row r="83" spans="1:30" s="20" customFormat="1" x14ac:dyDescent="0.25">
      <c r="A83" s="13"/>
      <c r="B83" s="52"/>
      <c r="D83" s="21"/>
      <c r="E83" s="15"/>
      <c r="F83" s="13"/>
      <c r="G83" s="22"/>
      <c r="H83" s="68"/>
      <c r="I83" s="15"/>
      <c r="J83" s="23"/>
      <c r="K83" s="13"/>
      <c r="L83" s="24"/>
      <c r="M83" s="15"/>
      <c r="N83" s="13"/>
      <c r="O83" s="17"/>
      <c r="P83" s="17"/>
      <c r="Q83" s="13"/>
      <c r="R83" s="13"/>
      <c r="S83" s="14"/>
      <c r="T83" s="14"/>
      <c r="U83" s="14"/>
      <c r="V83" s="14"/>
      <c r="W83" s="13"/>
      <c r="X83" s="13"/>
      <c r="Y83" s="13"/>
      <c r="Z83" s="13"/>
      <c r="AA83" s="13"/>
      <c r="AB83" s="13"/>
      <c r="AC83" s="13"/>
      <c r="AD83" s="13"/>
    </row>
    <row r="84" spans="1:30" s="20" customFormat="1" x14ac:dyDescent="0.25">
      <c r="A84" s="13"/>
      <c r="B84" s="52"/>
      <c r="D84" s="21"/>
      <c r="E84" s="15"/>
      <c r="F84" s="13"/>
      <c r="G84" s="22"/>
      <c r="H84" s="68"/>
      <c r="I84" s="15"/>
      <c r="J84" s="23"/>
      <c r="K84" s="13"/>
      <c r="L84" s="24"/>
      <c r="M84" s="15"/>
      <c r="N84" s="13"/>
      <c r="O84" s="17"/>
      <c r="P84" s="17"/>
      <c r="Q84" s="13"/>
      <c r="R84" s="13"/>
      <c r="S84" s="14"/>
      <c r="T84" s="14"/>
      <c r="U84" s="14"/>
      <c r="V84" s="14"/>
      <c r="W84" s="13"/>
      <c r="X84" s="13"/>
      <c r="Y84" s="13"/>
      <c r="Z84" s="13"/>
      <c r="AA84" s="13"/>
      <c r="AB84" s="13"/>
      <c r="AC84" s="13"/>
      <c r="AD84" s="13"/>
    </row>
    <row r="85" spans="1:30" s="20" customFormat="1" x14ac:dyDescent="0.25">
      <c r="A85" s="13"/>
      <c r="B85" s="52"/>
      <c r="D85" s="21"/>
      <c r="E85" s="15"/>
      <c r="F85" s="13"/>
      <c r="G85" s="22"/>
      <c r="H85" s="68"/>
      <c r="I85" s="15"/>
      <c r="J85" s="23"/>
      <c r="K85" s="13"/>
      <c r="L85" s="24"/>
      <c r="M85" s="15"/>
      <c r="N85" s="13"/>
      <c r="O85" s="17"/>
      <c r="P85" s="17"/>
      <c r="Q85" s="13"/>
      <c r="R85" s="13"/>
      <c r="S85" s="14"/>
      <c r="T85" s="14"/>
      <c r="U85" s="14"/>
      <c r="V85" s="14"/>
      <c r="W85" s="13"/>
      <c r="X85" s="13"/>
      <c r="Y85" s="13"/>
      <c r="Z85" s="13"/>
      <c r="AA85" s="13"/>
      <c r="AB85" s="13"/>
      <c r="AC85" s="13"/>
      <c r="AD85" s="13"/>
    </row>
    <row r="86" spans="1:30" s="20" customFormat="1" x14ac:dyDescent="0.25">
      <c r="A86" s="13"/>
      <c r="B86" s="52"/>
      <c r="D86" s="21"/>
      <c r="E86" s="15"/>
      <c r="F86" s="13"/>
      <c r="G86" s="22"/>
      <c r="H86" s="68"/>
      <c r="I86" s="15"/>
      <c r="J86" s="23"/>
      <c r="K86" s="13"/>
      <c r="L86" s="24"/>
      <c r="M86" s="15"/>
      <c r="N86" s="13"/>
      <c r="O86" s="17"/>
      <c r="P86" s="17"/>
      <c r="Q86" s="13"/>
      <c r="R86" s="13"/>
      <c r="S86" s="14"/>
      <c r="T86" s="14"/>
      <c r="U86" s="14"/>
      <c r="V86" s="14"/>
      <c r="W86" s="13"/>
      <c r="X86" s="13"/>
      <c r="Y86" s="13"/>
      <c r="Z86" s="13"/>
      <c r="AA86" s="13"/>
      <c r="AB86" s="13"/>
      <c r="AC86" s="13"/>
      <c r="AD86" s="13"/>
    </row>
    <row r="87" spans="1:30" s="20" customFormat="1" x14ac:dyDescent="0.25">
      <c r="A87" s="13"/>
      <c r="B87" s="52"/>
      <c r="D87" s="21"/>
      <c r="E87" s="15"/>
      <c r="F87" s="13"/>
      <c r="G87" s="22"/>
      <c r="H87" s="68"/>
      <c r="I87" s="15"/>
      <c r="J87" s="23"/>
      <c r="K87" s="13"/>
      <c r="L87" s="24"/>
      <c r="M87" s="15"/>
      <c r="N87" s="13"/>
      <c r="O87" s="17"/>
      <c r="P87" s="17"/>
      <c r="Q87" s="13"/>
      <c r="R87" s="13"/>
      <c r="S87" s="14"/>
      <c r="T87" s="14"/>
      <c r="U87" s="14"/>
      <c r="V87" s="14"/>
      <c r="W87" s="13"/>
      <c r="X87" s="13"/>
      <c r="Y87" s="13"/>
      <c r="Z87" s="13"/>
      <c r="AA87" s="13"/>
      <c r="AB87" s="13"/>
      <c r="AC87" s="13"/>
      <c r="AD87" s="13"/>
    </row>
    <row r="88" spans="1:30" s="20" customFormat="1" x14ac:dyDescent="0.25">
      <c r="A88" s="13"/>
      <c r="B88" s="52"/>
      <c r="D88" s="21"/>
      <c r="E88" s="15"/>
      <c r="F88" s="13"/>
      <c r="G88" s="22"/>
      <c r="H88" s="68"/>
      <c r="I88" s="15"/>
      <c r="J88" s="23"/>
      <c r="K88" s="13"/>
      <c r="L88" s="24"/>
      <c r="M88" s="15"/>
      <c r="N88" s="13"/>
      <c r="O88" s="17"/>
      <c r="P88" s="17"/>
      <c r="Q88" s="13"/>
      <c r="R88" s="13"/>
      <c r="S88" s="14"/>
      <c r="T88" s="14"/>
      <c r="U88" s="14"/>
      <c r="V88" s="14"/>
      <c r="W88" s="13"/>
      <c r="X88" s="13"/>
      <c r="Y88" s="13"/>
      <c r="Z88" s="13"/>
      <c r="AA88" s="13"/>
      <c r="AB88" s="13"/>
      <c r="AC88" s="13"/>
      <c r="AD88" s="13"/>
    </row>
    <row r="89" spans="1:30" s="20" customFormat="1" x14ac:dyDescent="0.25">
      <c r="A89" s="13"/>
      <c r="B89" s="52"/>
      <c r="D89" s="21"/>
      <c r="E89" s="15"/>
      <c r="F89" s="13"/>
      <c r="G89" s="22"/>
      <c r="H89" s="68"/>
      <c r="I89" s="15"/>
      <c r="J89" s="23"/>
      <c r="K89" s="13"/>
      <c r="L89" s="24"/>
      <c r="M89" s="15"/>
      <c r="N89" s="13"/>
      <c r="O89" s="17"/>
      <c r="P89" s="17"/>
      <c r="Q89" s="13"/>
      <c r="R89" s="13"/>
      <c r="S89" s="14"/>
      <c r="T89" s="14"/>
      <c r="U89" s="14"/>
      <c r="V89" s="14"/>
      <c r="W89" s="13"/>
      <c r="X89" s="13"/>
      <c r="Y89" s="13"/>
      <c r="Z89" s="13"/>
      <c r="AA89" s="13"/>
      <c r="AB89" s="13"/>
      <c r="AC89" s="13"/>
      <c r="AD89" s="13"/>
    </row>
    <row r="90" spans="1:30" s="20" customFormat="1" x14ac:dyDescent="0.25">
      <c r="A90" s="13"/>
      <c r="B90" s="52"/>
      <c r="D90" s="21"/>
      <c r="E90" s="15"/>
      <c r="F90" s="13"/>
      <c r="G90" s="22"/>
      <c r="H90" s="68"/>
      <c r="I90" s="15"/>
      <c r="J90" s="23"/>
      <c r="K90" s="13"/>
      <c r="L90" s="24"/>
      <c r="M90" s="15"/>
      <c r="N90" s="13"/>
      <c r="O90" s="17"/>
      <c r="P90" s="17"/>
      <c r="Q90" s="13"/>
      <c r="R90" s="13"/>
      <c r="S90" s="14"/>
      <c r="T90" s="14"/>
      <c r="U90" s="14"/>
      <c r="V90" s="14"/>
      <c r="W90" s="13"/>
      <c r="X90" s="13"/>
      <c r="Y90" s="13"/>
      <c r="Z90" s="13"/>
      <c r="AA90" s="13"/>
      <c r="AB90" s="13"/>
      <c r="AC90" s="13"/>
      <c r="AD90" s="13"/>
    </row>
    <row r="91" spans="1:30" s="20" customFormat="1" x14ac:dyDescent="0.25">
      <c r="A91" s="13"/>
      <c r="B91" s="52"/>
      <c r="D91" s="21"/>
      <c r="E91" s="15"/>
      <c r="F91" s="13"/>
      <c r="G91" s="22"/>
      <c r="H91" s="68"/>
      <c r="I91" s="15"/>
      <c r="J91" s="23"/>
      <c r="K91" s="13"/>
      <c r="L91" s="24"/>
      <c r="M91" s="15"/>
      <c r="N91" s="13"/>
      <c r="O91" s="17"/>
      <c r="P91" s="17"/>
      <c r="Q91" s="13"/>
      <c r="R91" s="13"/>
      <c r="S91" s="14"/>
      <c r="T91" s="14"/>
      <c r="U91" s="14"/>
      <c r="V91" s="14"/>
      <c r="W91" s="13"/>
      <c r="X91" s="13"/>
      <c r="Y91" s="13"/>
      <c r="Z91" s="13"/>
      <c r="AA91" s="13"/>
      <c r="AB91" s="13"/>
      <c r="AC91" s="13"/>
      <c r="AD91" s="13"/>
    </row>
    <row r="92" spans="1:30" s="20" customFormat="1" x14ac:dyDescent="0.25">
      <c r="A92" s="13"/>
      <c r="B92" s="52"/>
      <c r="D92" s="21"/>
      <c r="E92" s="15"/>
      <c r="F92" s="13"/>
      <c r="G92" s="22"/>
      <c r="H92" s="68"/>
      <c r="I92" s="15"/>
      <c r="J92" s="23"/>
      <c r="K92" s="13"/>
      <c r="L92" s="24"/>
      <c r="M92" s="15"/>
      <c r="N92" s="13"/>
      <c r="O92" s="17"/>
      <c r="P92" s="17"/>
      <c r="Q92" s="13"/>
      <c r="R92" s="13"/>
      <c r="S92" s="14"/>
      <c r="T92" s="14"/>
      <c r="U92" s="14"/>
      <c r="V92" s="14"/>
      <c r="W92" s="13"/>
      <c r="X92" s="13"/>
      <c r="Y92" s="13"/>
      <c r="Z92" s="13"/>
      <c r="AA92" s="13"/>
      <c r="AB92" s="13"/>
      <c r="AC92" s="13"/>
      <c r="AD92" s="13"/>
    </row>
    <row r="93" spans="1:30" s="20" customFormat="1" x14ac:dyDescent="0.25">
      <c r="A93" s="13"/>
      <c r="B93" s="52"/>
      <c r="D93" s="21"/>
      <c r="E93" s="15"/>
      <c r="F93" s="13"/>
      <c r="G93" s="22"/>
      <c r="H93" s="68"/>
      <c r="I93" s="15"/>
      <c r="J93" s="23"/>
      <c r="K93" s="13"/>
      <c r="L93" s="24"/>
      <c r="M93" s="15"/>
      <c r="N93" s="13"/>
      <c r="O93" s="17"/>
      <c r="P93" s="17"/>
      <c r="Q93" s="13"/>
      <c r="R93" s="13"/>
      <c r="S93" s="14"/>
      <c r="T93" s="14"/>
      <c r="U93" s="14"/>
      <c r="V93" s="14"/>
      <c r="W93" s="13"/>
      <c r="X93" s="13"/>
      <c r="Y93" s="13"/>
      <c r="Z93" s="13"/>
      <c r="AA93" s="13"/>
      <c r="AB93" s="13"/>
      <c r="AC93" s="13"/>
      <c r="AD93" s="13"/>
    </row>
    <row r="94" spans="1:30" s="20" customFormat="1" x14ac:dyDescent="0.25">
      <c r="A94" s="13"/>
      <c r="B94" s="52"/>
      <c r="D94" s="21"/>
      <c r="E94" s="15"/>
      <c r="F94" s="13"/>
      <c r="G94" s="22"/>
      <c r="H94" s="68"/>
      <c r="I94" s="15"/>
      <c r="J94" s="23"/>
      <c r="K94" s="13"/>
      <c r="L94" s="24"/>
      <c r="M94" s="15"/>
      <c r="N94" s="13"/>
      <c r="O94" s="17"/>
      <c r="P94" s="17"/>
      <c r="Q94" s="13"/>
      <c r="R94" s="13"/>
      <c r="S94" s="14"/>
      <c r="T94" s="14"/>
      <c r="U94" s="14"/>
      <c r="V94" s="14"/>
      <c r="W94" s="13"/>
      <c r="X94" s="13"/>
      <c r="Y94" s="13"/>
      <c r="Z94" s="13"/>
      <c r="AA94" s="13"/>
      <c r="AB94" s="13"/>
      <c r="AC94" s="13"/>
      <c r="AD94" s="13"/>
    </row>
    <row r="95" spans="1:30" s="20" customFormat="1" x14ac:dyDescent="0.25">
      <c r="A95" s="13"/>
      <c r="B95" s="52"/>
      <c r="D95" s="21"/>
      <c r="E95" s="15"/>
      <c r="F95" s="13"/>
      <c r="G95" s="22"/>
      <c r="H95" s="68"/>
      <c r="I95" s="15"/>
      <c r="J95" s="23"/>
      <c r="K95" s="13"/>
      <c r="L95" s="24"/>
      <c r="M95" s="15"/>
      <c r="N95" s="13"/>
      <c r="O95" s="17"/>
      <c r="P95" s="17"/>
      <c r="Q95" s="13"/>
      <c r="R95" s="13"/>
      <c r="S95" s="14"/>
      <c r="T95" s="14"/>
      <c r="U95" s="14"/>
      <c r="V95" s="14"/>
      <c r="W95" s="13"/>
      <c r="X95" s="13"/>
      <c r="Y95" s="13"/>
      <c r="Z95" s="13"/>
      <c r="AA95" s="13"/>
      <c r="AB95" s="13"/>
      <c r="AC95" s="13"/>
      <c r="AD95" s="13"/>
    </row>
    <row r="96" spans="1:30" s="20" customFormat="1" x14ac:dyDescent="0.25">
      <c r="A96" s="13"/>
      <c r="B96" s="52"/>
      <c r="D96" s="21"/>
      <c r="E96" s="15"/>
      <c r="F96" s="13"/>
      <c r="G96" s="22"/>
      <c r="H96" s="68"/>
      <c r="I96" s="15"/>
      <c r="J96" s="23"/>
      <c r="K96" s="13"/>
      <c r="L96" s="24"/>
      <c r="M96" s="15"/>
      <c r="N96" s="13"/>
      <c r="O96" s="17"/>
      <c r="P96" s="17"/>
      <c r="Q96" s="13"/>
      <c r="R96" s="13"/>
      <c r="S96" s="14"/>
      <c r="T96" s="14"/>
      <c r="U96" s="14"/>
      <c r="V96" s="14"/>
      <c r="W96" s="13"/>
      <c r="X96" s="13"/>
      <c r="Y96" s="13"/>
      <c r="Z96" s="13"/>
      <c r="AA96" s="13"/>
      <c r="AB96" s="13"/>
      <c r="AC96" s="13"/>
      <c r="AD96" s="13"/>
    </row>
    <row r="97" spans="1:30" s="20" customFormat="1" x14ac:dyDescent="0.25">
      <c r="A97" s="13"/>
      <c r="B97" s="52"/>
      <c r="D97" s="21"/>
      <c r="E97" s="15"/>
      <c r="F97" s="13"/>
      <c r="G97" s="22"/>
      <c r="H97" s="68"/>
      <c r="I97" s="15"/>
      <c r="J97" s="23"/>
      <c r="K97" s="13"/>
      <c r="L97" s="24"/>
      <c r="M97" s="15"/>
      <c r="N97" s="13"/>
      <c r="O97" s="17"/>
      <c r="P97" s="17"/>
      <c r="Q97" s="13"/>
      <c r="R97" s="13"/>
      <c r="S97" s="14"/>
      <c r="T97" s="14"/>
      <c r="U97" s="14"/>
      <c r="V97" s="14"/>
      <c r="W97" s="13"/>
      <c r="X97" s="13"/>
      <c r="Y97" s="13"/>
      <c r="Z97" s="13"/>
      <c r="AA97" s="13"/>
      <c r="AB97" s="13"/>
      <c r="AC97" s="13"/>
      <c r="AD97" s="13"/>
    </row>
    <row r="98" spans="1:30" s="20" customFormat="1" x14ac:dyDescent="0.25">
      <c r="A98" s="13"/>
      <c r="B98" s="52"/>
      <c r="D98" s="21"/>
      <c r="E98" s="15"/>
      <c r="F98" s="13"/>
      <c r="G98" s="22"/>
      <c r="H98" s="68"/>
      <c r="I98" s="15"/>
      <c r="J98" s="23"/>
      <c r="K98" s="13"/>
      <c r="L98" s="24"/>
      <c r="M98" s="15"/>
      <c r="N98" s="13"/>
      <c r="O98" s="17"/>
      <c r="P98" s="17"/>
      <c r="Q98" s="13"/>
      <c r="R98" s="13"/>
      <c r="S98" s="14"/>
      <c r="T98" s="14"/>
      <c r="U98" s="14"/>
      <c r="V98" s="14"/>
      <c r="W98" s="13"/>
      <c r="X98" s="13"/>
      <c r="Y98" s="13"/>
      <c r="Z98" s="13"/>
      <c r="AA98" s="13"/>
      <c r="AB98" s="13"/>
      <c r="AC98" s="13"/>
      <c r="AD98" s="13"/>
    </row>
    <row r="99" spans="1:30" s="20" customFormat="1" x14ac:dyDescent="0.25">
      <c r="A99" s="13"/>
      <c r="B99" s="52"/>
      <c r="D99" s="21"/>
      <c r="E99" s="15"/>
      <c r="F99" s="13"/>
      <c r="G99" s="22"/>
      <c r="H99" s="68"/>
      <c r="I99" s="15"/>
      <c r="J99" s="23"/>
      <c r="K99" s="13"/>
      <c r="L99" s="24"/>
      <c r="M99" s="15"/>
      <c r="N99" s="13"/>
      <c r="O99" s="17"/>
      <c r="P99" s="17"/>
      <c r="Q99" s="13"/>
      <c r="R99" s="13"/>
      <c r="S99" s="14"/>
      <c r="T99" s="14"/>
      <c r="U99" s="14"/>
      <c r="V99" s="14"/>
      <c r="W99" s="13"/>
      <c r="X99" s="13"/>
      <c r="Y99" s="13"/>
      <c r="Z99" s="13"/>
      <c r="AA99" s="13"/>
      <c r="AB99" s="13"/>
      <c r="AC99" s="13"/>
      <c r="AD99" s="13"/>
    </row>
    <row r="100" spans="1:30" s="20" customFormat="1" x14ac:dyDescent="0.25">
      <c r="A100" s="13"/>
      <c r="B100" s="52"/>
      <c r="D100" s="21"/>
      <c r="E100" s="15"/>
      <c r="F100" s="13"/>
      <c r="G100" s="22"/>
      <c r="H100" s="68"/>
      <c r="I100" s="15"/>
      <c r="J100" s="23"/>
      <c r="K100" s="13"/>
      <c r="L100" s="24"/>
      <c r="M100" s="15"/>
      <c r="N100" s="13"/>
      <c r="O100" s="17"/>
      <c r="P100" s="17"/>
      <c r="Q100" s="13"/>
      <c r="R100" s="13"/>
      <c r="S100" s="14"/>
      <c r="T100" s="14"/>
      <c r="U100" s="14"/>
      <c r="V100" s="14"/>
      <c r="W100" s="13"/>
      <c r="X100" s="13"/>
      <c r="Y100" s="13"/>
      <c r="Z100" s="13"/>
      <c r="AA100" s="13"/>
      <c r="AB100" s="13"/>
      <c r="AC100" s="13"/>
      <c r="AD100" s="13"/>
    </row>
    <row r="101" spans="1:30" s="20" customFormat="1" x14ac:dyDescent="0.25">
      <c r="A101" s="13"/>
      <c r="B101" s="52"/>
      <c r="D101" s="21"/>
      <c r="E101" s="15"/>
      <c r="F101" s="13"/>
      <c r="G101" s="22"/>
      <c r="H101" s="68"/>
      <c r="I101" s="15"/>
      <c r="J101" s="23"/>
      <c r="K101" s="13"/>
      <c r="L101" s="24"/>
      <c r="M101" s="15"/>
      <c r="N101" s="13"/>
      <c r="O101" s="17"/>
      <c r="P101" s="17"/>
      <c r="Q101" s="13"/>
      <c r="R101" s="13"/>
      <c r="S101" s="14"/>
      <c r="T101" s="14"/>
      <c r="U101" s="14"/>
      <c r="V101" s="14"/>
      <c r="W101" s="13"/>
      <c r="X101" s="13"/>
      <c r="Y101" s="13"/>
      <c r="Z101" s="13"/>
      <c r="AA101" s="13"/>
      <c r="AB101" s="13"/>
      <c r="AC101" s="13"/>
      <c r="AD101" s="13"/>
    </row>
    <row r="102" spans="1:30" s="20" customFormat="1" x14ac:dyDescent="0.25">
      <c r="A102" s="13"/>
      <c r="B102" s="52"/>
      <c r="D102" s="21"/>
      <c r="E102" s="15"/>
      <c r="F102" s="13"/>
      <c r="G102" s="22"/>
      <c r="H102" s="68"/>
      <c r="I102" s="15"/>
      <c r="J102" s="23"/>
      <c r="K102" s="13"/>
      <c r="L102" s="24"/>
      <c r="M102" s="15"/>
      <c r="N102" s="13"/>
      <c r="O102" s="17"/>
      <c r="P102" s="17"/>
      <c r="Q102" s="13"/>
      <c r="R102" s="13"/>
      <c r="S102" s="14"/>
      <c r="T102" s="14"/>
      <c r="U102" s="14"/>
      <c r="V102" s="14"/>
      <c r="W102" s="13"/>
      <c r="X102" s="13"/>
      <c r="Y102" s="13"/>
      <c r="Z102" s="13"/>
      <c r="AA102" s="13"/>
      <c r="AB102" s="13"/>
      <c r="AC102" s="13"/>
      <c r="AD102" s="13"/>
    </row>
    <row r="103" spans="1:30" s="20" customFormat="1" x14ac:dyDescent="0.25">
      <c r="A103" s="13"/>
      <c r="B103" s="52"/>
      <c r="D103" s="21"/>
      <c r="E103" s="15"/>
      <c r="F103" s="13"/>
      <c r="G103" s="22"/>
      <c r="H103" s="68"/>
      <c r="I103" s="15"/>
      <c r="J103" s="23"/>
      <c r="K103" s="13"/>
      <c r="L103" s="24"/>
      <c r="M103" s="15"/>
      <c r="N103" s="13"/>
      <c r="O103" s="17"/>
      <c r="P103" s="17"/>
      <c r="Q103" s="13"/>
      <c r="R103" s="13"/>
      <c r="S103" s="14"/>
      <c r="T103" s="14"/>
      <c r="U103" s="14"/>
      <c r="V103" s="14"/>
      <c r="W103" s="13"/>
      <c r="X103" s="13"/>
      <c r="Y103" s="13"/>
      <c r="Z103" s="13"/>
      <c r="AA103" s="13"/>
      <c r="AB103" s="13"/>
      <c r="AC103" s="13"/>
      <c r="AD103" s="13"/>
    </row>
    <row r="104" spans="1:30" s="20" customFormat="1" x14ac:dyDescent="0.25">
      <c r="A104" s="13"/>
      <c r="B104" s="52"/>
      <c r="D104" s="21"/>
      <c r="E104" s="15"/>
      <c r="F104" s="13"/>
      <c r="G104" s="22"/>
      <c r="H104" s="68"/>
      <c r="I104" s="15"/>
      <c r="J104" s="23"/>
      <c r="K104" s="13"/>
      <c r="L104" s="24"/>
      <c r="M104" s="15"/>
      <c r="N104" s="13"/>
      <c r="O104" s="17"/>
      <c r="P104" s="17"/>
      <c r="Q104" s="13"/>
      <c r="R104" s="13"/>
      <c r="S104" s="14"/>
      <c r="T104" s="14"/>
      <c r="U104" s="14"/>
      <c r="V104" s="14"/>
      <c r="W104" s="13"/>
      <c r="X104" s="13"/>
      <c r="Y104" s="13"/>
      <c r="Z104" s="13"/>
      <c r="AA104" s="13"/>
      <c r="AB104" s="13"/>
      <c r="AC104" s="13"/>
      <c r="AD104" s="13"/>
    </row>
    <row r="105" spans="1:30" s="20" customFormat="1" x14ac:dyDescent="0.25">
      <c r="A105" s="13"/>
      <c r="B105" s="52"/>
      <c r="D105" s="21"/>
      <c r="E105" s="15"/>
      <c r="F105" s="13"/>
      <c r="G105" s="22"/>
      <c r="H105" s="68"/>
      <c r="I105" s="15"/>
      <c r="J105" s="23"/>
      <c r="K105" s="13"/>
      <c r="L105" s="24"/>
      <c r="M105" s="15"/>
      <c r="N105" s="13"/>
      <c r="O105" s="17"/>
      <c r="P105" s="17"/>
      <c r="Q105" s="13"/>
      <c r="R105" s="13"/>
      <c r="S105" s="14"/>
      <c r="T105" s="14"/>
      <c r="U105" s="14"/>
      <c r="V105" s="14"/>
      <c r="W105" s="13"/>
      <c r="X105" s="13"/>
      <c r="Y105" s="13"/>
      <c r="Z105" s="13"/>
      <c r="AA105" s="13"/>
      <c r="AB105" s="13"/>
      <c r="AC105" s="13"/>
      <c r="AD105" s="13"/>
    </row>
    <row r="106" spans="1:30" s="20" customFormat="1" x14ac:dyDescent="0.25">
      <c r="A106" s="13"/>
      <c r="B106" s="52"/>
      <c r="D106" s="21"/>
      <c r="E106" s="15"/>
      <c r="F106" s="13"/>
      <c r="G106" s="22"/>
      <c r="H106" s="68"/>
      <c r="I106" s="15"/>
      <c r="J106" s="23"/>
      <c r="K106" s="13"/>
      <c r="L106" s="24"/>
      <c r="M106" s="15"/>
      <c r="N106" s="13"/>
      <c r="O106" s="17"/>
      <c r="P106" s="17"/>
      <c r="Q106" s="13"/>
      <c r="R106" s="13"/>
      <c r="S106" s="14"/>
      <c r="T106" s="14"/>
      <c r="U106" s="14"/>
      <c r="V106" s="14"/>
      <c r="W106" s="13"/>
      <c r="X106" s="13"/>
      <c r="Y106" s="13"/>
      <c r="Z106" s="13"/>
      <c r="AA106" s="13"/>
      <c r="AB106" s="13"/>
      <c r="AC106" s="13"/>
      <c r="AD106" s="13"/>
    </row>
    <row r="107" spans="1:30" s="20" customFormat="1" x14ac:dyDescent="0.25">
      <c r="A107" s="13"/>
      <c r="B107" s="52"/>
      <c r="D107" s="21"/>
      <c r="E107" s="15"/>
      <c r="F107" s="13"/>
      <c r="G107" s="22"/>
      <c r="H107" s="68"/>
      <c r="I107" s="15"/>
      <c r="J107" s="23"/>
      <c r="K107" s="13"/>
      <c r="L107" s="24"/>
      <c r="M107" s="15"/>
      <c r="N107" s="13"/>
      <c r="O107" s="17"/>
      <c r="P107" s="17"/>
      <c r="Q107" s="13"/>
      <c r="R107" s="13"/>
      <c r="S107" s="14"/>
      <c r="T107" s="14"/>
      <c r="U107" s="14"/>
      <c r="V107" s="14"/>
      <c r="W107" s="13"/>
      <c r="X107" s="13"/>
      <c r="Y107" s="13"/>
      <c r="Z107" s="13"/>
      <c r="AA107" s="13"/>
      <c r="AB107" s="13"/>
      <c r="AC107" s="13"/>
      <c r="AD107" s="13"/>
    </row>
    <row r="108" spans="1:30" s="20" customFormat="1" x14ac:dyDescent="0.25">
      <c r="A108" s="13"/>
      <c r="B108" s="52"/>
      <c r="D108" s="21"/>
      <c r="E108" s="15"/>
      <c r="F108" s="13"/>
      <c r="G108" s="22"/>
      <c r="H108" s="68"/>
      <c r="I108" s="15"/>
      <c r="J108" s="23"/>
      <c r="K108" s="13"/>
      <c r="L108" s="24"/>
      <c r="M108" s="15"/>
      <c r="N108" s="13"/>
      <c r="O108" s="17"/>
      <c r="P108" s="17"/>
      <c r="Q108" s="13"/>
      <c r="R108" s="13"/>
      <c r="S108" s="14"/>
      <c r="T108" s="14"/>
      <c r="U108" s="14"/>
      <c r="V108" s="14"/>
      <c r="W108" s="13"/>
      <c r="X108" s="13"/>
      <c r="Y108" s="13"/>
      <c r="Z108" s="13"/>
      <c r="AA108" s="13"/>
      <c r="AB108" s="13"/>
      <c r="AC108" s="13"/>
      <c r="AD108" s="13"/>
    </row>
    <row r="109" spans="1:30" s="20" customFormat="1" x14ac:dyDescent="0.25">
      <c r="A109" s="13"/>
      <c r="B109" s="52"/>
      <c r="D109" s="21"/>
      <c r="E109" s="15"/>
      <c r="F109" s="13"/>
      <c r="G109" s="22"/>
      <c r="H109" s="68"/>
      <c r="I109" s="15"/>
      <c r="J109" s="23"/>
      <c r="K109" s="13"/>
      <c r="L109" s="24"/>
      <c r="M109" s="15"/>
      <c r="N109" s="13"/>
      <c r="O109" s="17"/>
      <c r="P109" s="17"/>
      <c r="Q109" s="13"/>
      <c r="R109" s="13"/>
      <c r="S109" s="14"/>
      <c r="T109" s="14"/>
      <c r="U109" s="14"/>
      <c r="V109" s="14"/>
      <c r="W109" s="13"/>
      <c r="X109" s="13"/>
      <c r="Y109" s="13"/>
      <c r="Z109" s="13"/>
      <c r="AA109" s="13"/>
      <c r="AB109" s="13"/>
      <c r="AC109" s="13"/>
      <c r="AD109" s="13"/>
    </row>
    <row r="110" spans="1:30" s="20" customFormat="1" x14ac:dyDescent="0.25">
      <c r="A110" s="13"/>
      <c r="B110" s="52"/>
      <c r="D110" s="21"/>
      <c r="E110" s="15"/>
      <c r="F110" s="13"/>
      <c r="G110" s="22"/>
      <c r="H110" s="68"/>
      <c r="I110" s="15"/>
      <c r="J110" s="23"/>
      <c r="K110" s="13"/>
      <c r="L110" s="24"/>
      <c r="M110" s="15"/>
      <c r="N110" s="13"/>
      <c r="O110" s="17"/>
      <c r="P110" s="17"/>
      <c r="Q110" s="13"/>
      <c r="R110" s="13"/>
      <c r="S110" s="14"/>
      <c r="T110" s="14"/>
      <c r="U110" s="14"/>
      <c r="V110" s="14"/>
      <c r="W110" s="13"/>
      <c r="X110" s="13"/>
      <c r="Y110" s="13"/>
      <c r="Z110" s="13"/>
      <c r="AA110" s="13"/>
      <c r="AB110" s="13"/>
      <c r="AC110" s="13"/>
      <c r="AD110" s="13"/>
    </row>
    <row r="111" spans="1:30" s="20" customFormat="1" x14ac:dyDescent="0.25">
      <c r="A111" s="13"/>
      <c r="B111" s="52"/>
      <c r="D111" s="21"/>
      <c r="E111" s="15"/>
      <c r="F111" s="13"/>
      <c r="G111" s="22"/>
      <c r="H111" s="68"/>
      <c r="I111" s="15"/>
      <c r="J111" s="23"/>
      <c r="K111" s="13"/>
      <c r="L111" s="24"/>
      <c r="M111" s="15"/>
      <c r="N111" s="13"/>
      <c r="O111" s="17"/>
      <c r="P111" s="17"/>
      <c r="Q111" s="13"/>
      <c r="R111" s="13"/>
      <c r="S111" s="14"/>
      <c r="T111" s="14"/>
      <c r="U111" s="14"/>
      <c r="V111" s="14"/>
      <c r="W111" s="13"/>
      <c r="X111" s="13"/>
      <c r="Y111" s="13"/>
      <c r="Z111" s="13"/>
      <c r="AA111" s="13"/>
      <c r="AB111" s="13"/>
      <c r="AC111" s="13"/>
      <c r="AD111" s="13"/>
    </row>
    <row r="112" spans="1:30" s="20" customFormat="1" x14ac:dyDescent="0.25">
      <c r="A112" s="13"/>
      <c r="B112" s="52"/>
      <c r="D112" s="21"/>
      <c r="E112" s="15"/>
      <c r="F112" s="13"/>
      <c r="G112" s="22"/>
      <c r="H112" s="68"/>
      <c r="I112" s="15"/>
      <c r="J112" s="23"/>
      <c r="K112" s="13"/>
      <c r="L112" s="24"/>
      <c r="M112" s="15"/>
      <c r="N112" s="13"/>
      <c r="O112" s="17"/>
      <c r="P112" s="17"/>
      <c r="Q112" s="13"/>
      <c r="R112" s="13"/>
      <c r="S112" s="14"/>
      <c r="T112" s="14"/>
      <c r="U112" s="14"/>
      <c r="V112" s="14"/>
      <c r="W112" s="13"/>
      <c r="X112" s="13"/>
      <c r="Y112" s="13"/>
      <c r="Z112" s="13"/>
      <c r="AA112" s="13"/>
      <c r="AB112" s="13"/>
      <c r="AC112" s="13"/>
      <c r="AD112" s="13"/>
    </row>
    <row r="113" spans="1:30" s="20" customFormat="1" x14ac:dyDescent="0.25">
      <c r="A113" s="13"/>
      <c r="B113" s="52"/>
      <c r="D113" s="21"/>
      <c r="E113" s="15"/>
      <c r="F113" s="13"/>
      <c r="G113" s="22"/>
      <c r="H113" s="68"/>
      <c r="I113" s="15"/>
      <c r="J113" s="23"/>
      <c r="K113" s="13"/>
      <c r="L113" s="24"/>
      <c r="M113" s="15"/>
      <c r="N113" s="13"/>
      <c r="O113" s="17"/>
      <c r="P113" s="17"/>
      <c r="Q113" s="13"/>
      <c r="R113" s="13"/>
      <c r="S113" s="14"/>
      <c r="T113" s="14"/>
      <c r="U113" s="14"/>
      <c r="V113" s="14"/>
      <c r="W113" s="13"/>
      <c r="X113" s="13"/>
      <c r="Y113" s="13"/>
      <c r="Z113" s="13"/>
      <c r="AA113" s="13"/>
      <c r="AB113" s="13"/>
      <c r="AC113" s="13"/>
      <c r="AD113" s="13"/>
    </row>
    <row r="114" spans="1:30" s="20" customFormat="1" x14ac:dyDescent="0.25">
      <c r="A114" s="13"/>
      <c r="B114" s="52"/>
      <c r="D114" s="21"/>
      <c r="E114" s="15"/>
      <c r="F114" s="13"/>
      <c r="G114" s="22"/>
      <c r="H114" s="68"/>
      <c r="I114" s="15"/>
      <c r="J114" s="23"/>
      <c r="K114" s="13"/>
      <c r="L114" s="24"/>
      <c r="M114" s="15"/>
      <c r="N114" s="13"/>
      <c r="O114" s="17"/>
      <c r="P114" s="17"/>
      <c r="Q114" s="13"/>
      <c r="R114" s="13"/>
      <c r="S114" s="14"/>
      <c r="T114" s="14"/>
      <c r="U114" s="14"/>
      <c r="V114" s="14"/>
      <c r="W114" s="13"/>
      <c r="X114" s="13"/>
      <c r="Y114" s="13"/>
      <c r="Z114" s="13"/>
      <c r="AA114" s="13"/>
      <c r="AB114" s="13"/>
      <c r="AC114" s="13"/>
      <c r="AD114" s="13"/>
    </row>
    <row r="115" spans="1:30" s="20" customFormat="1" x14ac:dyDescent="0.25">
      <c r="A115" s="13"/>
      <c r="B115" s="52"/>
      <c r="D115" s="21"/>
      <c r="E115" s="15"/>
      <c r="F115" s="13"/>
      <c r="G115" s="22"/>
      <c r="H115" s="68"/>
      <c r="I115" s="15"/>
      <c r="J115" s="23"/>
      <c r="K115" s="13"/>
      <c r="L115" s="24"/>
      <c r="M115" s="15"/>
      <c r="N115" s="13"/>
      <c r="O115" s="17"/>
      <c r="P115" s="17"/>
      <c r="Q115" s="13"/>
      <c r="R115" s="13"/>
      <c r="S115" s="14"/>
      <c r="T115" s="14"/>
      <c r="U115" s="14"/>
      <c r="V115" s="14"/>
      <c r="W115" s="13"/>
      <c r="X115" s="13"/>
      <c r="Y115" s="13"/>
      <c r="Z115" s="13"/>
      <c r="AA115" s="13"/>
      <c r="AB115" s="13"/>
      <c r="AC115" s="13"/>
      <c r="AD115" s="13"/>
    </row>
    <row r="116" spans="1:30" s="20" customFormat="1" x14ac:dyDescent="0.25">
      <c r="A116" s="13"/>
      <c r="B116" s="52"/>
      <c r="D116" s="21"/>
      <c r="E116" s="15"/>
      <c r="F116" s="13"/>
      <c r="G116" s="22"/>
      <c r="H116" s="68"/>
      <c r="I116" s="15"/>
      <c r="J116" s="23"/>
      <c r="K116" s="13"/>
      <c r="L116" s="24"/>
      <c r="M116" s="15"/>
      <c r="N116" s="13"/>
      <c r="O116" s="17"/>
      <c r="P116" s="17"/>
      <c r="Q116" s="13"/>
      <c r="R116" s="13"/>
      <c r="S116" s="14"/>
      <c r="T116" s="14"/>
      <c r="U116" s="14"/>
      <c r="V116" s="14"/>
      <c r="W116" s="13"/>
      <c r="X116" s="13"/>
      <c r="Y116" s="13"/>
      <c r="Z116" s="13"/>
      <c r="AA116" s="13"/>
      <c r="AB116" s="13"/>
      <c r="AC116" s="13"/>
      <c r="AD116" s="13"/>
    </row>
    <row r="117" spans="1:30" s="20" customFormat="1" x14ac:dyDescent="0.25">
      <c r="A117" s="13"/>
      <c r="B117" s="52"/>
      <c r="D117" s="21"/>
      <c r="E117" s="15"/>
      <c r="F117" s="13"/>
      <c r="G117" s="22"/>
      <c r="H117" s="68"/>
      <c r="I117" s="15"/>
      <c r="J117" s="23"/>
      <c r="K117" s="13"/>
      <c r="L117" s="24"/>
      <c r="M117" s="15"/>
      <c r="N117" s="13"/>
      <c r="O117" s="17"/>
      <c r="P117" s="17"/>
      <c r="Q117" s="13"/>
      <c r="R117" s="13"/>
      <c r="S117" s="14"/>
      <c r="T117" s="14"/>
      <c r="U117" s="14"/>
      <c r="V117" s="14"/>
      <c r="W117" s="13"/>
      <c r="X117" s="13"/>
      <c r="Y117" s="13"/>
      <c r="Z117" s="13"/>
      <c r="AA117" s="13"/>
      <c r="AB117" s="13"/>
      <c r="AC117" s="13"/>
      <c r="AD117" s="13"/>
    </row>
    <row r="118" spans="1:30" s="20" customFormat="1" x14ac:dyDescent="0.25">
      <c r="A118" s="13"/>
      <c r="B118" s="52"/>
      <c r="D118" s="21"/>
      <c r="E118" s="15"/>
      <c r="F118" s="13"/>
      <c r="G118" s="22"/>
      <c r="H118" s="68"/>
      <c r="I118" s="15"/>
      <c r="J118" s="23"/>
      <c r="K118" s="13"/>
      <c r="L118" s="24"/>
      <c r="M118" s="15"/>
      <c r="N118" s="13"/>
      <c r="O118" s="17"/>
      <c r="P118" s="17"/>
      <c r="Q118" s="13"/>
      <c r="R118" s="13"/>
      <c r="S118" s="14"/>
      <c r="T118" s="14"/>
      <c r="U118" s="14"/>
      <c r="V118" s="14"/>
      <c r="W118" s="13"/>
      <c r="X118" s="13"/>
      <c r="Y118" s="13"/>
      <c r="Z118" s="13"/>
      <c r="AA118" s="13"/>
      <c r="AB118" s="13"/>
      <c r="AC118" s="13"/>
      <c r="AD118" s="13"/>
    </row>
    <row r="119" spans="1:30" s="20" customFormat="1" x14ac:dyDescent="0.25">
      <c r="A119" s="13"/>
      <c r="B119" s="52"/>
      <c r="D119" s="21"/>
      <c r="E119" s="15"/>
      <c r="F119" s="13"/>
      <c r="G119" s="22"/>
      <c r="H119" s="68"/>
      <c r="I119" s="15"/>
      <c r="J119" s="23"/>
      <c r="K119" s="13"/>
      <c r="L119" s="24"/>
      <c r="M119" s="15"/>
      <c r="N119" s="13"/>
      <c r="O119" s="17"/>
      <c r="P119" s="17"/>
      <c r="Q119" s="13"/>
      <c r="R119" s="13"/>
      <c r="S119" s="14"/>
      <c r="T119" s="14"/>
      <c r="U119" s="14"/>
      <c r="V119" s="14"/>
      <c r="W119" s="13"/>
      <c r="X119" s="13"/>
      <c r="Y119" s="13"/>
      <c r="Z119" s="13"/>
      <c r="AA119" s="13"/>
      <c r="AB119" s="13"/>
      <c r="AC119" s="13"/>
      <c r="AD119" s="13"/>
    </row>
    <row r="120" spans="1:30" s="20" customFormat="1" x14ac:dyDescent="0.25">
      <c r="A120" s="13"/>
      <c r="B120" s="52"/>
      <c r="D120" s="21"/>
      <c r="E120" s="15"/>
      <c r="F120" s="13"/>
      <c r="G120" s="22"/>
      <c r="H120" s="68"/>
      <c r="I120" s="15"/>
      <c r="J120" s="23"/>
      <c r="K120" s="13"/>
      <c r="L120" s="24"/>
      <c r="M120" s="15"/>
      <c r="N120" s="13"/>
      <c r="O120" s="17"/>
      <c r="P120" s="17"/>
      <c r="Q120" s="13"/>
      <c r="R120" s="13"/>
      <c r="S120" s="14"/>
      <c r="T120" s="14"/>
      <c r="U120" s="14"/>
      <c r="V120" s="14"/>
      <c r="W120" s="13"/>
      <c r="X120" s="13"/>
      <c r="Y120" s="13"/>
      <c r="Z120" s="13"/>
      <c r="AA120" s="13"/>
      <c r="AB120" s="13"/>
      <c r="AC120" s="13"/>
      <c r="AD120" s="13"/>
    </row>
    <row r="121" spans="1:30" s="20" customFormat="1" x14ac:dyDescent="0.25">
      <c r="A121" s="13"/>
      <c r="B121" s="52"/>
      <c r="D121" s="21"/>
      <c r="E121" s="15"/>
      <c r="F121" s="13"/>
      <c r="G121" s="22"/>
      <c r="H121" s="68"/>
      <c r="I121" s="15"/>
      <c r="J121" s="23"/>
      <c r="K121" s="13"/>
      <c r="L121" s="24"/>
      <c r="M121" s="15"/>
      <c r="N121" s="13"/>
      <c r="O121" s="17"/>
      <c r="P121" s="17"/>
      <c r="Q121" s="13"/>
      <c r="R121" s="13"/>
      <c r="S121" s="14"/>
      <c r="T121" s="14"/>
      <c r="U121" s="14"/>
      <c r="V121" s="14"/>
      <c r="W121" s="13"/>
      <c r="X121" s="13"/>
      <c r="Y121" s="13"/>
      <c r="Z121" s="13"/>
      <c r="AA121" s="13"/>
      <c r="AB121" s="13"/>
      <c r="AC121" s="13"/>
      <c r="AD121" s="13"/>
    </row>
    <row r="122" spans="1:30" s="20" customFormat="1" x14ac:dyDescent="0.25">
      <c r="A122" s="13"/>
      <c r="B122" s="52"/>
      <c r="D122" s="21"/>
      <c r="E122" s="15"/>
      <c r="F122" s="13"/>
      <c r="G122" s="22"/>
      <c r="H122" s="68"/>
      <c r="I122" s="15"/>
      <c r="J122" s="23"/>
      <c r="K122" s="13"/>
      <c r="L122" s="24"/>
      <c r="M122" s="15"/>
      <c r="N122" s="13"/>
      <c r="O122" s="17"/>
      <c r="P122" s="17"/>
      <c r="Q122" s="13"/>
      <c r="R122" s="13"/>
      <c r="S122" s="14"/>
      <c r="T122" s="14"/>
      <c r="U122" s="14"/>
      <c r="V122" s="14"/>
      <c r="W122" s="13"/>
      <c r="X122" s="13"/>
      <c r="Y122" s="13"/>
      <c r="Z122" s="13"/>
      <c r="AA122" s="13"/>
      <c r="AB122" s="13"/>
      <c r="AC122" s="13"/>
      <c r="AD122" s="13"/>
    </row>
    <row r="123" spans="1:30" s="20" customFormat="1" x14ac:dyDescent="0.25">
      <c r="A123" s="13"/>
      <c r="B123" s="52"/>
      <c r="D123" s="21"/>
      <c r="E123" s="15"/>
      <c r="F123" s="13"/>
      <c r="G123" s="22"/>
      <c r="H123" s="68"/>
      <c r="I123" s="15"/>
      <c r="J123" s="23"/>
      <c r="K123" s="13"/>
      <c r="L123" s="24"/>
      <c r="M123" s="15"/>
      <c r="N123" s="13"/>
      <c r="O123" s="17"/>
      <c r="P123" s="17"/>
      <c r="Q123" s="13"/>
      <c r="R123" s="13"/>
      <c r="S123" s="14"/>
      <c r="T123" s="14"/>
      <c r="U123" s="14"/>
      <c r="V123" s="14"/>
      <c r="W123" s="13"/>
      <c r="X123" s="13"/>
      <c r="Y123" s="13"/>
      <c r="Z123" s="13"/>
      <c r="AA123" s="13"/>
      <c r="AB123" s="13"/>
      <c r="AC123" s="13"/>
      <c r="AD123" s="13"/>
    </row>
    <row r="124" spans="1:30" s="20" customFormat="1" x14ac:dyDescent="0.25">
      <c r="A124" s="13"/>
      <c r="B124" s="52"/>
      <c r="D124" s="21"/>
      <c r="E124" s="15"/>
      <c r="F124" s="13"/>
      <c r="G124" s="22"/>
      <c r="H124" s="68"/>
      <c r="I124" s="15"/>
      <c r="J124" s="23"/>
      <c r="K124" s="13"/>
      <c r="L124" s="24"/>
      <c r="M124" s="15"/>
      <c r="N124" s="13"/>
      <c r="O124" s="17"/>
      <c r="P124" s="17"/>
      <c r="Q124" s="13"/>
      <c r="R124" s="13"/>
      <c r="S124" s="14"/>
      <c r="T124" s="14"/>
      <c r="U124" s="14"/>
      <c r="V124" s="14"/>
      <c r="W124" s="13"/>
      <c r="X124" s="13"/>
      <c r="Y124" s="13"/>
      <c r="Z124" s="13"/>
      <c r="AA124" s="13"/>
      <c r="AB124" s="13"/>
      <c r="AC124" s="13"/>
      <c r="AD124" s="13"/>
    </row>
    <row r="125" spans="1:30" s="20" customFormat="1" x14ac:dyDescent="0.25">
      <c r="A125" s="13"/>
      <c r="B125" s="52"/>
      <c r="D125" s="21"/>
      <c r="E125" s="15"/>
      <c r="F125" s="13"/>
      <c r="G125" s="22"/>
      <c r="H125" s="68"/>
      <c r="I125" s="15"/>
      <c r="J125" s="23"/>
      <c r="K125" s="13"/>
      <c r="L125" s="24"/>
      <c r="M125" s="15"/>
      <c r="N125" s="13"/>
      <c r="O125" s="17"/>
      <c r="P125" s="17"/>
      <c r="Q125" s="13"/>
      <c r="R125" s="13"/>
      <c r="S125" s="14"/>
      <c r="T125" s="14"/>
      <c r="U125" s="14"/>
      <c r="V125" s="14"/>
      <c r="W125" s="13"/>
      <c r="X125" s="13"/>
      <c r="Y125" s="13"/>
      <c r="Z125" s="13"/>
      <c r="AA125" s="13"/>
      <c r="AB125" s="13"/>
      <c r="AC125" s="13"/>
      <c r="AD125" s="13"/>
    </row>
    <row r="126" spans="1:30" s="20" customFormat="1" x14ac:dyDescent="0.25">
      <c r="A126" s="13"/>
      <c r="B126" s="52"/>
      <c r="D126" s="21"/>
      <c r="E126" s="15"/>
      <c r="F126" s="13"/>
      <c r="G126" s="22"/>
      <c r="H126" s="68"/>
      <c r="I126" s="15"/>
      <c r="J126" s="23"/>
      <c r="K126" s="13"/>
      <c r="L126" s="24"/>
      <c r="M126" s="15"/>
      <c r="N126" s="13"/>
      <c r="O126" s="17"/>
      <c r="P126" s="17"/>
      <c r="Q126" s="13"/>
      <c r="R126" s="13"/>
      <c r="S126" s="14"/>
      <c r="T126" s="14"/>
      <c r="U126" s="14"/>
      <c r="V126" s="14"/>
      <c r="W126" s="13"/>
      <c r="X126" s="13"/>
      <c r="Y126" s="13"/>
      <c r="Z126" s="13"/>
      <c r="AA126" s="13"/>
      <c r="AB126" s="13"/>
      <c r="AC126" s="13"/>
      <c r="AD126" s="13"/>
    </row>
    <row r="127" spans="1:30" s="20" customFormat="1" x14ac:dyDescent="0.25">
      <c r="A127" s="13"/>
      <c r="B127" s="52"/>
      <c r="D127" s="21"/>
      <c r="E127" s="15"/>
      <c r="F127" s="13"/>
      <c r="G127" s="22"/>
      <c r="H127" s="68"/>
      <c r="I127" s="15"/>
      <c r="J127" s="23"/>
      <c r="K127" s="13"/>
      <c r="L127" s="24"/>
      <c r="M127" s="15"/>
      <c r="N127" s="13"/>
      <c r="O127" s="17"/>
      <c r="P127" s="17"/>
      <c r="Q127" s="13"/>
      <c r="R127" s="13"/>
      <c r="S127" s="14"/>
      <c r="T127" s="14"/>
      <c r="U127" s="14"/>
      <c r="V127" s="14"/>
      <c r="W127" s="13"/>
      <c r="X127" s="13"/>
      <c r="Y127" s="13"/>
      <c r="Z127" s="13"/>
      <c r="AA127" s="13"/>
      <c r="AB127" s="13"/>
      <c r="AC127" s="13"/>
      <c r="AD127" s="13"/>
    </row>
    <row r="128" spans="1:30" s="20" customFormat="1" x14ac:dyDescent="0.25">
      <c r="A128" s="13"/>
      <c r="B128" s="52"/>
      <c r="D128" s="21"/>
      <c r="E128" s="15"/>
      <c r="F128" s="13"/>
      <c r="G128" s="22"/>
      <c r="H128" s="68"/>
      <c r="I128" s="15"/>
      <c r="J128" s="23"/>
      <c r="K128" s="13"/>
      <c r="L128" s="24"/>
      <c r="M128" s="15"/>
      <c r="N128" s="13"/>
      <c r="O128" s="17"/>
      <c r="P128" s="17"/>
      <c r="Q128" s="13"/>
      <c r="R128" s="13"/>
      <c r="S128" s="14"/>
      <c r="T128" s="14"/>
      <c r="U128" s="14"/>
      <c r="V128" s="14"/>
      <c r="W128" s="13"/>
      <c r="X128" s="13"/>
      <c r="Y128" s="13"/>
      <c r="Z128" s="13"/>
      <c r="AA128" s="13"/>
      <c r="AB128" s="13"/>
      <c r="AC128" s="13"/>
      <c r="AD128" s="13"/>
    </row>
    <row r="129" spans="1:30" s="20" customFormat="1" x14ac:dyDescent="0.25">
      <c r="A129" s="13"/>
      <c r="B129" s="52"/>
      <c r="D129" s="21"/>
      <c r="E129" s="15"/>
      <c r="F129" s="13"/>
      <c r="G129" s="22"/>
      <c r="H129" s="68"/>
      <c r="I129" s="15"/>
      <c r="J129" s="23"/>
      <c r="K129" s="13"/>
      <c r="L129" s="24"/>
      <c r="M129" s="15"/>
      <c r="N129" s="13"/>
      <c r="O129" s="17"/>
      <c r="P129" s="17"/>
      <c r="Q129" s="13"/>
      <c r="R129" s="13"/>
      <c r="S129" s="14"/>
      <c r="T129" s="14"/>
      <c r="U129" s="14"/>
      <c r="V129" s="14"/>
      <c r="W129" s="13"/>
      <c r="X129" s="13"/>
      <c r="Y129" s="13"/>
      <c r="Z129" s="13"/>
      <c r="AA129" s="13"/>
      <c r="AB129" s="13"/>
      <c r="AC129" s="13"/>
      <c r="AD129" s="13"/>
    </row>
    <row r="130" spans="1:30" s="20" customFormat="1" x14ac:dyDescent="0.25">
      <c r="A130" s="13"/>
      <c r="B130" s="52"/>
      <c r="D130" s="21"/>
      <c r="E130" s="15"/>
      <c r="F130" s="13"/>
      <c r="G130" s="22"/>
      <c r="H130" s="68"/>
      <c r="I130" s="15"/>
      <c r="J130" s="23"/>
      <c r="K130" s="13"/>
      <c r="L130" s="24"/>
      <c r="M130" s="15"/>
      <c r="N130" s="13"/>
      <c r="O130" s="17"/>
      <c r="P130" s="17"/>
      <c r="Q130" s="13"/>
      <c r="R130" s="13"/>
      <c r="S130" s="14"/>
      <c r="T130" s="14"/>
      <c r="U130" s="14"/>
      <c r="V130" s="14"/>
      <c r="W130" s="13"/>
      <c r="X130" s="13"/>
      <c r="Y130" s="13"/>
      <c r="Z130" s="13"/>
      <c r="AA130" s="13"/>
      <c r="AB130" s="13"/>
      <c r="AC130" s="13"/>
      <c r="AD130" s="13"/>
    </row>
    <row r="131" spans="1:30" s="20" customFormat="1" x14ac:dyDescent="0.25">
      <c r="A131" s="13"/>
      <c r="B131" s="52"/>
      <c r="D131" s="21"/>
      <c r="E131" s="15"/>
      <c r="F131" s="13"/>
      <c r="G131" s="22"/>
      <c r="H131" s="68"/>
      <c r="I131" s="15"/>
      <c r="J131" s="23"/>
      <c r="K131" s="13"/>
      <c r="L131" s="24"/>
      <c r="M131" s="15"/>
      <c r="N131" s="13"/>
      <c r="O131" s="17"/>
      <c r="P131" s="17"/>
      <c r="Q131" s="13"/>
      <c r="R131" s="13"/>
      <c r="S131" s="14"/>
      <c r="T131" s="14"/>
      <c r="U131" s="14"/>
      <c r="V131" s="14"/>
      <c r="W131" s="13"/>
      <c r="X131" s="13"/>
      <c r="Y131" s="13"/>
      <c r="Z131" s="13"/>
      <c r="AA131" s="13"/>
      <c r="AB131" s="13"/>
      <c r="AC131" s="13"/>
      <c r="AD131" s="13"/>
    </row>
    <row r="132" spans="1:30" s="20" customFormat="1" x14ac:dyDescent="0.25">
      <c r="A132" s="13"/>
      <c r="B132" s="52"/>
      <c r="D132" s="21"/>
      <c r="E132" s="15"/>
      <c r="F132" s="13"/>
      <c r="G132" s="22"/>
      <c r="H132" s="68"/>
      <c r="I132" s="15"/>
      <c r="J132" s="23"/>
      <c r="K132" s="13"/>
      <c r="L132" s="24"/>
      <c r="M132" s="15"/>
      <c r="N132" s="13"/>
      <c r="O132" s="17"/>
      <c r="P132" s="17"/>
      <c r="Q132" s="13"/>
      <c r="R132" s="13"/>
      <c r="S132" s="14"/>
      <c r="T132" s="14"/>
      <c r="U132" s="14"/>
      <c r="V132" s="14"/>
      <c r="W132" s="13"/>
      <c r="X132" s="13"/>
      <c r="Y132" s="13"/>
      <c r="Z132" s="13"/>
      <c r="AA132" s="13"/>
      <c r="AB132" s="13"/>
      <c r="AC132" s="13"/>
      <c r="AD132" s="13"/>
    </row>
    <row r="133" spans="1:30" s="20" customFormat="1" x14ac:dyDescent="0.25">
      <c r="A133" s="13"/>
      <c r="B133" s="52"/>
      <c r="D133" s="21"/>
      <c r="E133" s="15"/>
      <c r="F133" s="13"/>
      <c r="G133" s="22"/>
      <c r="H133" s="68"/>
      <c r="I133" s="15"/>
      <c r="J133" s="23"/>
      <c r="K133" s="13"/>
      <c r="L133" s="24"/>
      <c r="M133" s="15"/>
      <c r="N133" s="13"/>
      <c r="O133" s="17"/>
      <c r="P133" s="17"/>
      <c r="Q133" s="13"/>
      <c r="R133" s="13"/>
      <c r="S133" s="14"/>
      <c r="T133" s="14"/>
      <c r="U133" s="14"/>
      <c r="V133" s="14"/>
      <c r="W133" s="13"/>
      <c r="X133" s="13"/>
      <c r="Y133" s="13"/>
      <c r="Z133" s="13"/>
      <c r="AA133" s="13"/>
      <c r="AB133" s="13"/>
      <c r="AC133" s="13"/>
      <c r="AD133" s="13"/>
    </row>
    <row r="134" spans="1:30" s="20" customFormat="1" x14ac:dyDescent="0.25">
      <c r="A134" s="13"/>
      <c r="B134" s="52"/>
      <c r="D134" s="21"/>
      <c r="E134" s="15"/>
      <c r="F134" s="13"/>
      <c r="G134" s="22"/>
      <c r="H134" s="68"/>
      <c r="I134" s="15"/>
      <c r="J134" s="23"/>
      <c r="K134" s="13"/>
      <c r="L134" s="24"/>
      <c r="M134" s="15"/>
      <c r="N134" s="13"/>
      <c r="O134" s="17"/>
      <c r="P134" s="17"/>
      <c r="Q134" s="13"/>
      <c r="R134" s="13"/>
      <c r="S134" s="14"/>
      <c r="T134" s="14"/>
      <c r="U134" s="14"/>
      <c r="V134" s="14"/>
      <c r="W134" s="13"/>
      <c r="X134" s="13"/>
      <c r="Y134" s="13"/>
      <c r="Z134" s="13"/>
      <c r="AA134" s="13"/>
      <c r="AB134" s="13"/>
      <c r="AC134" s="13"/>
      <c r="AD134" s="13"/>
    </row>
    <row r="135" spans="1:30" s="20" customFormat="1" x14ac:dyDescent="0.25">
      <c r="A135" s="13"/>
      <c r="B135" s="52"/>
      <c r="D135" s="21"/>
      <c r="E135" s="15"/>
      <c r="F135" s="13"/>
      <c r="G135" s="22"/>
      <c r="H135" s="68"/>
      <c r="I135" s="15"/>
      <c r="J135" s="23"/>
      <c r="K135" s="13"/>
      <c r="L135" s="24"/>
      <c r="M135" s="15"/>
      <c r="N135" s="13"/>
      <c r="O135" s="17"/>
      <c r="P135" s="17"/>
      <c r="Q135" s="13"/>
      <c r="R135" s="13"/>
      <c r="S135" s="14"/>
      <c r="T135" s="14"/>
      <c r="U135" s="14"/>
      <c r="V135" s="14"/>
      <c r="W135" s="13"/>
      <c r="X135" s="13"/>
      <c r="Y135" s="13"/>
      <c r="Z135" s="13"/>
      <c r="AA135" s="13"/>
      <c r="AB135" s="13"/>
      <c r="AC135" s="13"/>
      <c r="AD135" s="13"/>
    </row>
    <row r="136" spans="1:30" s="20" customFormat="1" x14ac:dyDescent="0.25">
      <c r="A136" s="13"/>
      <c r="B136" s="52"/>
      <c r="D136" s="21"/>
      <c r="E136" s="15"/>
      <c r="F136" s="13"/>
      <c r="G136" s="22"/>
      <c r="H136" s="68"/>
      <c r="I136" s="15"/>
      <c r="J136" s="23"/>
      <c r="K136" s="13"/>
      <c r="L136" s="24"/>
      <c r="M136" s="15"/>
      <c r="N136" s="13"/>
      <c r="O136" s="17"/>
      <c r="P136" s="17"/>
      <c r="Q136" s="13"/>
      <c r="R136" s="13"/>
      <c r="S136" s="14"/>
      <c r="T136" s="14"/>
      <c r="U136" s="14"/>
      <c r="V136" s="14"/>
      <c r="W136" s="13"/>
      <c r="X136" s="13"/>
      <c r="Y136" s="13"/>
      <c r="Z136" s="13"/>
      <c r="AA136" s="13"/>
      <c r="AB136" s="13"/>
      <c r="AC136" s="13"/>
      <c r="AD136" s="13"/>
    </row>
    <row r="137" spans="1:30" s="20" customFormat="1" x14ac:dyDescent="0.25">
      <c r="A137" s="13"/>
      <c r="B137" s="52"/>
      <c r="D137" s="21"/>
      <c r="E137" s="15"/>
      <c r="F137" s="13"/>
      <c r="G137" s="22"/>
      <c r="H137" s="68"/>
      <c r="I137" s="15"/>
      <c r="J137" s="23"/>
      <c r="K137" s="13"/>
      <c r="L137" s="24"/>
      <c r="M137" s="15"/>
      <c r="N137" s="13"/>
      <c r="O137" s="17"/>
      <c r="P137" s="17"/>
      <c r="Q137" s="13"/>
      <c r="R137" s="13"/>
      <c r="S137" s="14"/>
      <c r="T137" s="14"/>
      <c r="U137" s="14"/>
      <c r="V137" s="14"/>
      <c r="W137" s="13"/>
      <c r="X137" s="13"/>
      <c r="Y137" s="13"/>
      <c r="Z137" s="13"/>
      <c r="AA137" s="13"/>
      <c r="AB137" s="13"/>
      <c r="AC137" s="13"/>
      <c r="AD137" s="13"/>
    </row>
    <row r="138" spans="1:30" s="20" customFormat="1" x14ac:dyDescent="0.25">
      <c r="A138" s="13"/>
      <c r="B138" s="52"/>
      <c r="D138" s="21"/>
      <c r="E138" s="15"/>
      <c r="F138" s="13"/>
      <c r="G138" s="22"/>
      <c r="H138" s="68"/>
      <c r="I138" s="15"/>
      <c r="J138" s="23"/>
      <c r="K138" s="13"/>
      <c r="L138" s="24"/>
      <c r="M138" s="15"/>
      <c r="N138" s="13"/>
      <c r="O138" s="17"/>
      <c r="P138" s="17"/>
      <c r="Q138" s="13"/>
      <c r="R138" s="13"/>
      <c r="S138" s="14"/>
      <c r="T138" s="14"/>
      <c r="U138" s="14"/>
      <c r="V138" s="14"/>
      <c r="W138" s="13"/>
      <c r="X138" s="13"/>
      <c r="Y138" s="13"/>
      <c r="Z138" s="13"/>
      <c r="AA138" s="13"/>
      <c r="AB138" s="13"/>
      <c r="AC138" s="13"/>
      <c r="AD138" s="13"/>
    </row>
  </sheetData>
  <hyperlinks>
    <hyperlink ref="S14" r:id="rId1"/>
    <hyperlink ref="S11" r:id="rId2"/>
    <hyperlink ref="S10" r:id="rId3"/>
    <hyperlink ref="S13" r:id="rId4" location="faq-index"/>
    <hyperlink ref="S20" r:id="rId5"/>
    <hyperlink ref="S26" r:id="rId6"/>
    <hyperlink ref="S19" r:id="rId7"/>
    <hyperlink ref="S22" r:id="rId8"/>
    <hyperlink ref="S17" r:id="rId9"/>
    <hyperlink ref="S18" r:id="rId10"/>
    <hyperlink ref="S12" r:id="rId11"/>
  </hyperlinks>
  <printOptions horizontalCentered="1" verticalCentered="1"/>
  <pageMargins left="0.70866141732283472" right="0.39370078740157483" top="0.39370078740157483" bottom="0.39370078740157483" header="0.31496062992125984" footer="0.31496062992125984"/>
  <pageSetup paperSize="9" scale="94" orientation="landscape" r:id="rId12"/>
  <ignoredErrors>
    <ignoredError sqref="F8:F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Course Plan - 1 week cycle</vt:lpstr>
      <vt:lpstr>'Course Plan - 1 week cycle'!Print_Area</vt:lpstr>
    </vt:vector>
  </TitlesOfParts>
  <Company>The National Archives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Davies</dc:creator>
  <cp:lastModifiedBy>Ron Davies</cp:lastModifiedBy>
  <dcterms:created xsi:type="dcterms:W3CDTF">2019-01-15T15:06:06Z</dcterms:created>
  <dcterms:modified xsi:type="dcterms:W3CDTF">2019-01-18T14:13:05Z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A5034330</vt:lpwstr>
  </property>
  <property fmtid="{D5CDD505-2E9C-101B-9397-08002B2CF9AE}" pid="4" name="Objective-Title">
    <vt:lpwstr>tna-python-course</vt:lpwstr>
  </property>
  <property fmtid="{D5CDD505-2E9C-101B-9397-08002B2CF9AE}" pid="5" name="Objective-Comment">
    <vt:lpwstr>initial version</vt:lpwstr>
  </property>
  <property fmtid="{D5CDD505-2E9C-101B-9397-08002B2CF9AE}" pid="6" name="Objective-CreationStamp">
    <vt:filetime>2019-01-15T18:05:44Z</vt:filetime>
  </property>
  <property fmtid="{D5CDD505-2E9C-101B-9397-08002B2CF9AE}" pid="7" name="Objective-IsApproved">
    <vt:bool>false</vt:bool>
  </property>
  <property fmtid="{D5CDD505-2E9C-101B-9397-08002B2CF9AE}" pid="8" name="Objective-IsPublished">
    <vt:bool>false</vt:bool>
  </property>
  <property fmtid="{D5CDD505-2E9C-101B-9397-08002B2CF9AE}" pid="9" name="Objective-DatePublished">
    <vt:lpwstr/>
  </property>
  <property fmtid="{D5CDD505-2E9C-101B-9397-08002B2CF9AE}" pid="10" name="Objective-ModificationStamp">
    <vt:filetime>2019-01-18T11:02:57Z</vt:filetime>
  </property>
  <property fmtid="{D5CDD505-2E9C-101B-9397-08002B2CF9AE}" pid="11" name="Objective-Owner">
    <vt:lpwstr>Ron Davies</vt:lpwstr>
  </property>
  <property fmtid="{D5CDD505-2E9C-101B-9397-08002B2CF9AE}" pid="12" name="Objective-Path">
    <vt:lpwstr>File Plan:Digital Services:Automate and Modernise:Initiatives  2018-2019  (A&amp;M):01 - Training:</vt:lpwstr>
  </property>
  <property fmtid="{D5CDD505-2E9C-101B-9397-08002B2CF9AE}" pid="13" name="Objective-Parent">
    <vt:lpwstr>01 - Training</vt:lpwstr>
  </property>
  <property fmtid="{D5CDD505-2E9C-101B-9397-08002B2CF9AE}" pid="14" name="Objective-State">
    <vt:lpwstr>Being Edited</vt:lpwstr>
  </property>
  <property fmtid="{D5CDD505-2E9C-101B-9397-08002B2CF9AE}" pid="15" name="Objective-Version">
    <vt:lpwstr>5.1</vt:lpwstr>
  </property>
  <property fmtid="{D5CDD505-2E9C-101B-9397-08002B2CF9AE}" pid="16" name="Objective-VersionNumber">
    <vt:r8>6</vt:r8>
  </property>
  <property fmtid="{D5CDD505-2E9C-101B-9397-08002B2CF9AE}" pid="17" name="Objective-VersionComment">
    <vt:lpwstr>added naming link - ned batcheldor</vt:lpwstr>
  </property>
  <property fmtid="{D5CDD505-2E9C-101B-9397-08002B2CF9AE}" pid="18" name="Objective-FileNumber">
    <vt:lpwstr>qA64025</vt:lpwstr>
  </property>
  <property fmtid="{D5CDD505-2E9C-101B-9397-08002B2CF9AE}" pid="19" name="Objective-Classification">
    <vt:lpwstr>[Inherited - none]</vt:lpwstr>
  </property>
  <property fmtid="{D5CDD505-2E9C-101B-9397-08002B2CF9AE}" pid="20" name="Objective-Caveats">
    <vt:lpwstr/>
  </property>
  <property fmtid="{D5CDD505-2E9C-101B-9397-08002B2CF9AE}" pid="21" name="Objective-Protective Marking [system]">
    <vt:lpwstr/>
  </property>
  <property fmtid="{D5CDD505-2E9C-101B-9397-08002B2CF9AE}" pid="22" name="Objective-Creators Organisation [system]">
    <vt:lpwstr>The National Archives</vt:lpwstr>
  </property>
  <property fmtid="{D5CDD505-2E9C-101B-9397-08002B2CF9AE}" pid="23" name="Objective-TNA Department [system]">
    <vt:lpwstr/>
  </property>
  <property fmtid="{D5CDD505-2E9C-101B-9397-08002B2CF9AE}" pid="24" name="Objective-Sensitive personal data [system]">
    <vt:lpwstr>No</vt:lpwstr>
  </property>
  <property fmtid="{D5CDD505-2E9C-101B-9397-08002B2CF9AE}" pid="25" name="Objective-Disclosed to the data subject [system]">
    <vt:lpwstr>No</vt:lpwstr>
  </property>
  <property fmtid="{D5CDD505-2E9C-101B-9397-08002B2CF9AE}" pid="26" name="Objective-If Yes identify reference [system]">
    <vt:lpwstr/>
  </property>
  <property fmtid="{D5CDD505-2E9C-101B-9397-08002B2CF9AE}" pid="27" name="Objective-Disclosable under FOI [system]">
    <vt:lpwstr>Not specified</vt:lpwstr>
  </property>
  <property fmtid="{D5CDD505-2E9C-101B-9397-08002B2CF9AE}" pid="28" name="Objective-FOI exemptions [system]">
    <vt:lpwstr/>
  </property>
  <property fmtid="{D5CDD505-2E9C-101B-9397-08002B2CF9AE}" pid="29" name="Objective-Intranet Content [system]">
    <vt:lpwstr/>
  </property>
</Properties>
</file>