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FA9129-AEA2-4464-9401-893404B0E0A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ervidores en la Nube" sheetId="1" r:id="rId1"/>
    <sheet name="Hosting" sheetId="3" r:id="rId2"/>
    <sheet name="Sistema Operativo" sheetId="4" r:id="rId3"/>
    <sheet name="Estaciones de Trabajo" sheetId="5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5" l="1"/>
  <c r="M6" i="5"/>
  <c r="L6" i="5"/>
  <c r="K6" i="5"/>
  <c r="J6" i="5"/>
  <c r="L5" i="5"/>
  <c r="J5" i="5"/>
  <c r="K5" i="5" s="1"/>
  <c r="N5" i="5" l="1"/>
  <c r="M5" i="5"/>
</calcChain>
</file>

<file path=xl/sharedStrings.xml><?xml version="1.0" encoding="utf-8"?>
<sst xmlns="http://schemas.openxmlformats.org/spreadsheetml/2006/main" count="194" uniqueCount="105">
  <si>
    <t>Proyecto</t>
  </si>
  <si>
    <t>Operadores en la Nube</t>
  </si>
  <si>
    <t>No.</t>
  </si>
  <si>
    <t>Servicio</t>
  </si>
  <si>
    <t>Tipo (Cloud/Hosting/Local)</t>
  </si>
  <si>
    <t xml:space="preserve">Especificaciones Recomendadas(CPU/RAM/Almacenamiento/Ancho de banda) </t>
  </si>
  <si>
    <t>Garantia SLA % o años(Acuerdo a Nivel de Servicios</t>
  </si>
  <si>
    <t>AWS (Precio)</t>
  </si>
  <si>
    <t>Azure (Precio)</t>
  </si>
  <si>
    <t>Google Cloud (Precio)</t>
  </si>
  <si>
    <t>Precio más Bajo</t>
  </si>
  <si>
    <t>Proveedor precio más Bajo</t>
  </si>
  <si>
    <t>Precio más Alto</t>
  </si>
  <si>
    <t>Proveedor precio más Alto</t>
  </si>
  <si>
    <t>Diferencia entre Precio más Alto y más Bajo</t>
  </si>
  <si>
    <t>Rendimiento(1-5)</t>
  </si>
  <si>
    <t>Soporte (1-5)</t>
  </si>
  <si>
    <t>Escalabilidad (Sí/No)</t>
  </si>
  <si>
    <t>Observaciones Generales</t>
  </si>
  <si>
    <t>RECOMENDACIÓN</t>
  </si>
  <si>
    <t>Cloud</t>
  </si>
  <si>
    <t>99.9%</t>
  </si>
  <si>
    <t>Si</t>
  </si>
  <si>
    <t>Ideal para startups escalables</t>
  </si>
  <si>
    <t>AWS por equilibrio)</t>
  </si>
  <si>
    <t>Hosting y Dominio</t>
  </si>
  <si>
    <t>Tipo (Hosting)</t>
  </si>
  <si>
    <t>Hostinger</t>
  </si>
  <si>
    <t>GoDaddy</t>
  </si>
  <si>
    <t xml:space="preserve">BanaHosting </t>
  </si>
  <si>
    <t xml:space="preserve">InMotion </t>
  </si>
  <si>
    <t>Hosting</t>
  </si>
  <si>
    <t>Limitada</t>
  </si>
  <si>
    <t>Buena</t>
  </si>
  <si>
    <t>Sistemas Operativos</t>
  </si>
  <si>
    <t>Local</t>
  </si>
  <si>
    <t>Hosting/Cloud</t>
  </si>
  <si>
    <t>Procesador</t>
  </si>
  <si>
    <t xml:space="preserve">Especificaciones Recomendadas(CPU/RAM/Almacenamiento) </t>
  </si>
  <si>
    <t>DELL</t>
  </si>
  <si>
    <t>Techin.com</t>
  </si>
  <si>
    <t>Mercado Libre</t>
  </si>
  <si>
    <t>Katronix</t>
  </si>
  <si>
    <t>PC DELL Optiplex 3080 MFF</t>
  </si>
  <si>
    <t xml:space="preserve">Intel°CoreTM i5-10500T- 10 Generación </t>
  </si>
  <si>
    <t>1CPU/4GB/500GB HD</t>
  </si>
  <si>
    <t>Muy buena maquina para uso empresarial</t>
  </si>
  <si>
    <t>Lenovo Ordenador Sobremesa 11D1001U</t>
  </si>
  <si>
    <t xml:space="preserve">Intel°CoreTM i7-10700- 10 Generación </t>
  </si>
  <si>
    <t>1CPU/4GB/512GB SSD</t>
  </si>
  <si>
    <t>1CPU / 16GB / 512GB SSD</t>
  </si>
  <si>
    <t>Servidor Intermedio</t>
  </si>
  <si>
    <t>2vCPU/2GB/50GB SSD/2TB</t>
  </si>
  <si>
    <t>99.95%</t>
  </si>
  <si>
    <t>$16.67</t>
  </si>
  <si>
    <t>Sí</t>
  </si>
  <si>
    <t>Proyectos medianos con crecimiento proyectado</t>
  </si>
  <si>
    <t>DigitalOcean por costo o AWS por balance</t>
  </si>
  <si>
    <t>Bluehost</t>
  </si>
  <si>
    <t>2vCPU/1GB RAM/50GB SSD/1TB</t>
  </si>
  <si>
    <t>Dominio gratis, SSL incluido, soporte 24/7</t>
  </si>
  <si>
    <t>Ideal para blogs y pequeños negocios</t>
  </si>
  <si>
    <t>A2Hosting</t>
  </si>
  <si>
    <t>2vCPU/2GB RAM/75GB SSD/Ilimitado</t>
  </si>
  <si>
    <t>Soporte Turbo, backups automáticos, migración gratuita</t>
  </si>
  <si>
    <t>Alta velocidad para sitios WordPress</t>
  </si>
  <si>
    <t>Namecheap</t>
  </si>
  <si>
    <t>1vCPU/512MB RAM/30GB SSD/500GB</t>
  </si>
  <si>
    <t>BanaHosting</t>
  </si>
  <si>
    <t>Dominio gratis por 1 año, cPanel, buen soporte económico</t>
  </si>
  <si>
    <t>Opción económica confiable</t>
  </si>
  <si>
    <t>HostPapa</t>
  </si>
  <si>
    <t>2vCPU/1.5GB RAM/100GB SSD/Ilimitado</t>
  </si>
  <si>
    <t>$5.33</t>
  </si>
  <si>
    <t>InMotion</t>
  </si>
  <si>
    <t>Soporte en español, migración gratuita, constructor incluido</t>
  </si>
  <si>
    <t>Ideal para pequeñas empresas</t>
  </si>
  <si>
    <t>AlmaLinux OS</t>
  </si>
  <si>
    <t>2vCPU/4GB/80GB SSD/2TB</t>
  </si>
  <si>
    <t>Compatible con RHEL, ideal para servidores empresariales</t>
  </si>
  <si>
    <t>Azure: buena alternativa a Red Hat</t>
  </si>
  <si>
    <t>CentOS Stream</t>
  </si>
  <si>
    <t>2vCPU/2GB/50GB SSD/1TB</t>
  </si>
  <si>
    <t>$2.67</t>
  </si>
  <si>
    <t>Google Cloud (Precio)</t>
  </si>
  <si>
    <t>Distribución estable y gratuita basada en RHEL</t>
  </si>
  <si>
    <t>AWS: estable y con buena compatibilidad</t>
  </si>
  <si>
    <t>Fedora Server</t>
  </si>
  <si>
    <t>2vCPU/4GB/100GB SSD/2TB</t>
  </si>
  <si>
    <t>Actualizaciones rápidas y buena documentación</t>
  </si>
  <si>
    <t>Azure: ideal para entornos modernos</t>
  </si>
  <si>
    <t>Oracle Linux</t>
  </si>
  <si>
    <t>Soporte empresarial con kernel optimizado</t>
  </si>
  <si>
    <t>AWS: buena opción para entornos corporativos</t>
  </si>
  <si>
    <t>LENOVO ThinkCentre Neo 50t</t>
  </si>
  <si>
    <t>Intel® Core™ i5-12400</t>
  </si>
  <si>
    <t>Alkosto</t>
  </si>
  <si>
    <t>Rendimiento sólido y eficiente, ideal para oficina exigente</t>
  </si>
  <si>
    <t>Mercado Libre: mejor precio con garantía extendida</t>
  </si>
  <si>
    <t>Dell OptiPlex 5000 Tower</t>
  </si>
  <si>
    <t>Intel® Core™ i7-12700</t>
  </si>
  <si>
    <t>1CPU / 16GB / 1TB SSD</t>
  </si>
  <si>
    <t>Alto rendimiento, silencioso, excelente para multitarea intensiva</t>
  </si>
  <si>
    <t>Mercado Libre: mejor relación potencia/precio</t>
  </si>
  <si>
    <t>Master Barber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</si>
</sst>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_-[$$-240A]\ * #,##0_-;\-[$$-240A]\ * #,##0_-;_-[$$-240A]\ 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1" applyNumberFormat="1" applyFont="1" applyBorder="1"/>
    <xf numFmtId="10" fontId="0" fillId="0" borderId="1" xfId="0" applyNumberFormat="1" applyBorder="1"/>
    <xf numFmtId="164" fontId="0" fillId="0" borderId="1" xfId="1" applyNumberFormat="1" applyFont="1" applyFill="1" applyBorder="1"/>
    <xf numFmtId="0" fontId="2" fillId="3" borderId="1" xfId="0" applyFont="1" applyFill="1" applyBorder="1"/>
    <xf numFmtId="9" fontId="0" fillId="0" borderId="1" xfId="0" applyNumberFormat="1" applyBorder="1"/>
    <xf numFmtId="0" fontId="3" fillId="0" borderId="2" xfId="0" applyFont="1" applyBorder="1"/>
    <xf numFmtId="0" fontId="4" fillId="0" borderId="1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6" xfId="0" applyNumberFormat="1" applyBorder="1"/>
    <xf numFmtId="9" fontId="0" fillId="0" borderId="8" xfId="0" applyNumberForma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6" fontId="0" fillId="0" borderId="1" xfId="1" applyNumberFormat="1" applyFont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"/>
  <sheetViews>
    <sheetView workbookViewId="0">
      <selection activeCell="B2" sqref="B2:R2"/>
    </sheetView>
  </sheetViews>
  <sheetFormatPr baseColWidth="10" defaultColWidth="11.42578125" defaultRowHeight="15" x14ac:dyDescent="0.25"/>
  <cols>
    <col min="2" max="2" width="21.140625" customWidth="1"/>
    <col min="3" max="3" width="25" bestFit="1" customWidth="1"/>
    <col min="4" max="4" width="39.85546875" customWidth="1"/>
    <col min="5" max="5" width="25.42578125" customWidth="1"/>
    <col min="6" max="6" width="12.7109375" bestFit="1" customWidth="1"/>
    <col min="7" max="7" width="13.5703125" bestFit="1" customWidth="1"/>
    <col min="8" max="8" width="23.42578125" bestFit="1" customWidth="1"/>
    <col min="10" max="10" width="17" customWidth="1"/>
    <col min="11" max="11" width="17.5703125" customWidth="1"/>
    <col min="12" max="12" width="22" bestFit="1" customWidth="1"/>
    <col min="14" max="16" width="21.140625" customWidth="1"/>
    <col min="17" max="17" width="27.28515625" bestFit="1" customWidth="1"/>
    <col min="18" max="18" width="18.7109375" customWidth="1"/>
  </cols>
  <sheetData>
    <row r="2" spans="1:18" x14ac:dyDescent="0.25">
      <c r="A2" s="9" t="s">
        <v>0</v>
      </c>
      <c r="B2" s="22" t="s">
        <v>104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x14ac:dyDescent="0.25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75" x14ac:dyDescent="0.25">
      <c r="A4" s="2" t="s">
        <v>2</v>
      </c>
      <c r="B4" s="2" t="s">
        <v>3</v>
      </c>
      <c r="C4" s="2" t="s">
        <v>4</v>
      </c>
      <c r="D4" s="3" t="s">
        <v>5</v>
      </c>
      <c r="E4" s="3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</row>
    <row r="5" spans="1:18" x14ac:dyDescent="0.25">
      <c r="A5" s="4">
        <v>3</v>
      </c>
      <c r="B5" s="4" t="s">
        <v>51</v>
      </c>
      <c r="C5" s="4" t="s">
        <v>20</v>
      </c>
      <c r="D5" s="4" t="s">
        <v>52</v>
      </c>
      <c r="E5" s="4" t="s">
        <v>53</v>
      </c>
      <c r="F5" s="5">
        <v>12</v>
      </c>
      <c r="G5" s="5">
        <v>18</v>
      </c>
      <c r="H5" s="5">
        <v>20</v>
      </c>
      <c r="I5" s="5" t="s">
        <v>54</v>
      </c>
      <c r="J5" s="21">
        <v>12</v>
      </c>
      <c r="K5" s="5">
        <v>4</v>
      </c>
      <c r="L5" s="5" t="s">
        <v>55</v>
      </c>
      <c r="M5" s="5" t="s">
        <v>56</v>
      </c>
      <c r="N5" s="4" t="s">
        <v>57</v>
      </c>
      <c r="O5" s="4">
        <v>4</v>
      </c>
      <c r="P5" s="4" t="s">
        <v>22</v>
      </c>
      <c r="Q5" s="4" t="s">
        <v>23</v>
      </c>
      <c r="R5" s="4" t="s">
        <v>24</v>
      </c>
    </row>
    <row r="9" spans="1:18" x14ac:dyDescent="0.25">
      <c r="H9" s="1"/>
    </row>
  </sheetData>
  <mergeCells count="2">
    <mergeCell ref="B2:R2"/>
    <mergeCell ref="A3:R3"/>
  </mergeCells>
  <conditionalFormatting sqref="I5">
    <cfRule type="cellIs" dxfId="13" priority="2" operator="greaterThan">
      <formula>0</formula>
    </cfRule>
  </conditionalFormatting>
  <conditionalFormatting sqref="K5">
    <cfRule type="cellIs" dxfId="12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1"/>
  <sheetViews>
    <sheetView workbookViewId="0">
      <selection activeCell="B2" sqref="B2:R2"/>
    </sheetView>
  </sheetViews>
  <sheetFormatPr baseColWidth="10" defaultColWidth="11.42578125" defaultRowHeight="15" x14ac:dyDescent="0.25"/>
  <cols>
    <col min="2" max="2" width="21.140625" customWidth="1"/>
    <col min="3" max="3" width="13.85546875" bestFit="1" customWidth="1"/>
    <col min="4" max="4" width="39.85546875" customWidth="1"/>
    <col min="5" max="5" width="25.42578125" customWidth="1"/>
    <col min="6" max="6" width="9.7109375" bestFit="1" customWidth="1"/>
    <col min="7" max="7" width="9.42578125" bestFit="1" customWidth="1"/>
    <col min="8" max="8" width="12.85546875" bestFit="1" customWidth="1"/>
    <col min="9" max="9" width="10" bestFit="1" customWidth="1"/>
    <col min="11" max="11" width="17" customWidth="1"/>
    <col min="12" max="12" width="17.5703125" customWidth="1"/>
    <col min="13" max="13" width="22" bestFit="1" customWidth="1"/>
    <col min="15" max="16" width="21.140625" customWidth="1"/>
    <col min="17" max="17" width="19.7109375" bestFit="1" customWidth="1"/>
    <col min="18" max="18" width="64.85546875" bestFit="1" customWidth="1"/>
    <col min="19" max="19" width="40.7109375" bestFit="1" customWidth="1"/>
  </cols>
  <sheetData>
    <row r="2" spans="1:19" x14ac:dyDescent="0.25">
      <c r="A2" s="9" t="s">
        <v>0</v>
      </c>
      <c r="B2" s="22" t="s">
        <v>104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x14ac:dyDescent="0.25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9" ht="75" x14ac:dyDescent="0.25">
      <c r="A4" s="2" t="s">
        <v>2</v>
      </c>
      <c r="B4" s="2" t="s">
        <v>3</v>
      </c>
      <c r="C4" s="2" t="s">
        <v>26</v>
      </c>
      <c r="D4" s="3" t="s">
        <v>5</v>
      </c>
      <c r="E4" s="3" t="s">
        <v>6</v>
      </c>
      <c r="F4" s="2" t="s">
        <v>27</v>
      </c>
      <c r="G4" s="2" t="s">
        <v>28</v>
      </c>
      <c r="H4" s="2" t="s">
        <v>29</v>
      </c>
      <c r="I4" s="2" t="s">
        <v>30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</row>
    <row r="5" spans="1:19" x14ac:dyDescent="0.25">
      <c r="A5" s="4">
        <v>1</v>
      </c>
      <c r="B5" s="4" t="s">
        <v>58</v>
      </c>
      <c r="C5" s="4" t="s">
        <v>31</v>
      </c>
      <c r="D5" s="4" t="s">
        <v>59</v>
      </c>
      <c r="E5" s="4" t="s">
        <v>21</v>
      </c>
      <c r="F5" s="5">
        <v>4</v>
      </c>
      <c r="G5" s="5">
        <v>5</v>
      </c>
      <c r="H5" s="5">
        <v>6</v>
      </c>
      <c r="I5" s="5">
        <v>5</v>
      </c>
      <c r="J5" s="5">
        <v>4</v>
      </c>
      <c r="K5" s="6" t="s">
        <v>58</v>
      </c>
      <c r="L5" s="5">
        <v>4</v>
      </c>
      <c r="M5" s="5" t="s">
        <v>27</v>
      </c>
      <c r="N5" s="5">
        <v>3</v>
      </c>
      <c r="O5" s="4">
        <v>4</v>
      </c>
      <c r="P5" s="4">
        <v>5</v>
      </c>
      <c r="Q5" s="4" t="s">
        <v>32</v>
      </c>
      <c r="R5" s="4" t="s">
        <v>60</v>
      </c>
      <c r="S5" s="11" t="s">
        <v>61</v>
      </c>
    </row>
    <row r="6" spans="1:19" x14ac:dyDescent="0.25">
      <c r="A6" s="4">
        <v>2</v>
      </c>
      <c r="B6" s="4" t="s">
        <v>62</v>
      </c>
      <c r="C6" s="4" t="s">
        <v>31</v>
      </c>
      <c r="D6" s="4" t="s">
        <v>63</v>
      </c>
      <c r="E6" s="4" t="s">
        <v>21</v>
      </c>
      <c r="F6" s="5">
        <v>6</v>
      </c>
      <c r="G6" s="5">
        <v>7</v>
      </c>
      <c r="H6" s="5">
        <v>5</v>
      </c>
      <c r="I6" s="5">
        <v>6</v>
      </c>
      <c r="J6" s="5">
        <v>5</v>
      </c>
      <c r="K6" s="6" t="s">
        <v>62</v>
      </c>
      <c r="L6" s="5">
        <v>5</v>
      </c>
      <c r="M6" s="5" t="s">
        <v>28</v>
      </c>
      <c r="N6" s="5">
        <v>3</v>
      </c>
      <c r="O6" s="4">
        <v>5</v>
      </c>
      <c r="P6" s="4">
        <v>5</v>
      </c>
      <c r="Q6" s="4" t="s">
        <v>33</v>
      </c>
      <c r="R6" s="4" t="s">
        <v>64</v>
      </c>
      <c r="S6" s="4" t="s">
        <v>65</v>
      </c>
    </row>
    <row r="7" spans="1:19" x14ac:dyDescent="0.25">
      <c r="A7" s="4">
        <v>3</v>
      </c>
      <c r="B7" s="4" t="s">
        <v>66</v>
      </c>
      <c r="C7" s="4" t="s">
        <v>31</v>
      </c>
      <c r="D7" s="4" t="s">
        <v>67</v>
      </c>
      <c r="E7" s="7" t="s">
        <v>21</v>
      </c>
      <c r="F7" s="5">
        <v>2</v>
      </c>
      <c r="G7" s="5">
        <v>3</v>
      </c>
      <c r="H7" s="5">
        <v>4</v>
      </c>
      <c r="I7" s="5">
        <v>3</v>
      </c>
      <c r="J7" s="5">
        <v>2</v>
      </c>
      <c r="K7" s="6" t="s">
        <v>66</v>
      </c>
      <c r="L7" s="5">
        <v>2</v>
      </c>
      <c r="M7" s="5" t="s">
        <v>68</v>
      </c>
      <c r="N7" s="5">
        <v>5</v>
      </c>
      <c r="O7" s="4">
        <v>4</v>
      </c>
      <c r="P7" s="4">
        <v>4</v>
      </c>
      <c r="Q7" s="4" t="s">
        <v>32</v>
      </c>
      <c r="R7" s="4" t="s">
        <v>69</v>
      </c>
      <c r="S7" s="4" t="s">
        <v>70</v>
      </c>
    </row>
    <row r="8" spans="1:19" x14ac:dyDescent="0.25">
      <c r="A8" s="4">
        <v>4</v>
      </c>
      <c r="B8" s="4" t="s">
        <v>71</v>
      </c>
      <c r="C8" s="4" t="s">
        <v>31</v>
      </c>
      <c r="D8" s="4" t="s">
        <v>72</v>
      </c>
      <c r="E8" s="4" t="s">
        <v>21</v>
      </c>
      <c r="F8" s="8">
        <v>5</v>
      </c>
      <c r="G8" s="8">
        <v>6</v>
      </c>
      <c r="H8" s="8">
        <v>5</v>
      </c>
      <c r="I8" s="5" t="s">
        <v>73</v>
      </c>
      <c r="J8" s="5">
        <v>5</v>
      </c>
      <c r="K8" s="6" t="s">
        <v>71</v>
      </c>
      <c r="L8" s="5">
        <v>5</v>
      </c>
      <c r="M8" s="5" t="s">
        <v>74</v>
      </c>
      <c r="N8" s="5">
        <v>4</v>
      </c>
      <c r="O8" s="4">
        <v>4</v>
      </c>
      <c r="P8" s="4">
        <v>4</v>
      </c>
      <c r="Q8" s="4" t="s">
        <v>33</v>
      </c>
      <c r="R8" s="4" t="s">
        <v>75</v>
      </c>
      <c r="S8" s="4" t="s">
        <v>76</v>
      </c>
    </row>
    <row r="11" spans="1:19" x14ac:dyDescent="0.25">
      <c r="H11" s="1"/>
      <c r="I11" s="1"/>
    </row>
  </sheetData>
  <mergeCells count="2">
    <mergeCell ref="B2:R2"/>
    <mergeCell ref="A3:R3"/>
  </mergeCells>
  <conditionalFormatting sqref="J5:J8">
    <cfRule type="cellIs" dxfId="11" priority="5" operator="between">
      <formula>0</formula>
      <formula>100</formula>
    </cfRule>
    <cfRule type="cellIs" dxfId="10" priority="6" operator="equal">
      <formula>0</formula>
    </cfRule>
    <cfRule type="cellIs" dxfId="9" priority="8" operator="greaterThan">
      <formula>0</formula>
    </cfRule>
  </conditionalFormatting>
  <conditionalFormatting sqref="L5:L8">
    <cfRule type="cellIs" dxfId="8" priority="7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1"/>
  <sheetViews>
    <sheetView workbookViewId="0">
      <selection activeCell="B2" sqref="B2:R2"/>
    </sheetView>
  </sheetViews>
  <sheetFormatPr baseColWidth="10" defaultColWidth="11.42578125" defaultRowHeight="15" x14ac:dyDescent="0.25"/>
  <cols>
    <col min="2" max="2" width="21.140625" customWidth="1"/>
    <col min="3" max="3" width="25" bestFit="1" customWidth="1"/>
    <col min="4" max="4" width="39.85546875" customWidth="1"/>
    <col min="5" max="5" width="25.42578125" customWidth="1"/>
    <col min="6" max="6" width="12.7109375" bestFit="1" customWidth="1"/>
    <col min="7" max="7" width="13.85546875" bestFit="1" customWidth="1"/>
    <col min="8" max="8" width="20.7109375" bestFit="1" customWidth="1"/>
    <col min="9" max="9" width="7" bestFit="1" customWidth="1"/>
    <col min="11" max="11" width="17" customWidth="1"/>
    <col min="12" max="12" width="17.5703125" customWidth="1"/>
    <col min="13" max="13" width="22" bestFit="1" customWidth="1"/>
    <col min="15" max="15" width="17" bestFit="1" customWidth="1"/>
    <col min="16" max="16" width="12.85546875" bestFit="1" customWidth="1"/>
    <col min="17" max="17" width="19.7109375" bestFit="1" customWidth="1"/>
    <col min="18" max="18" width="36.140625" bestFit="1" customWidth="1"/>
    <col min="19" max="19" width="38.42578125" bestFit="1" customWidth="1"/>
  </cols>
  <sheetData>
    <row r="2" spans="1:19" x14ac:dyDescent="0.25">
      <c r="A2" s="9" t="s">
        <v>0</v>
      </c>
      <c r="B2" s="22" t="s">
        <v>104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x14ac:dyDescent="0.25">
      <c r="A3" s="23" t="s">
        <v>34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9" ht="75" x14ac:dyDescent="0.25">
      <c r="A4" s="2" t="s">
        <v>2</v>
      </c>
      <c r="B4" s="2" t="s">
        <v>3</v>
      </c>
      <c r="C4" s="2" t="s">
        <v>26</v>
      </c>
      <c r="D4" s="3" t="s">
        <v>5</v>
      </c>
      <c r="E4" s="3" t="s">
        <v>6</v>
      </c>
      <c r="F4" s="2" t="s">
        <v>7</v>
      </c>
      <c r="G4" s="2" t="s">
        <v>8</v>
      </c>
      <c r="H4" s="2" t="s">
        <v>9</v>
      </c>
      <c r="I4" s="2" t="s">
        <v>35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</row>
    <row r="5" spans="1:19" x14ac:dyDescent="0.25">
      <c r="A5" s="4">
        <v>1</v>
      </c>
      <c r="B5" s="4" t="s">
        <v>77</v>
      </c>
      <c r="C5" s="4" t="s">
        <v>36</v>
      </c>
      <c r="D5" s="4" t="s">
        <v>78</v>
      </c>
      <c r="E5" s="7">
        <v>0.99950000000000006</v>
      </c>
      <c r="F5" s="5">
        <v>6</v>
      </c>
      <c r="G5" s="5">
        <v>5</v>
      </c>
      <c r="H5" s="5">
        <v>7</v>
      </c>
      <c r="I5" s="5">
        <v>6</v>
      </c>
      <c r="J5" s="5">
        <v>5</v>
      </c>
      <c r="K5" s="6" t="s">
        <v>8</v>
      </c>
      <c r="L5" s="5">
        <v>6</v>
      </c>
      <c r="M5" s="5" t="s">
        <v>7</v>
      </c>
      <c r="N5" s="5">
        <v>3</v>
      </c>
      <c r="O5" s="4">
        <v>4</v>
      </c>
      <c r="P5" s="4">
        <v>4</v>
      </c>
      <c r="Q5" s="4" t="s">
        <v>55</v>
      </c>
      <c r="R5" s="4" t="s">
        <v>79</v>
      </c>
      <c r="S5" s="4" t="s">
        <v>80</v>
      </c>
    </row>
    <row r="6" spans="1:19" x14ac:dyDescent="0.25">
      <c r="A6" s="4">
        <v>2</v>
      </c>
      <c r="B6" s="4" t="s">
        <v>81</v>
      </c>
      <c r="C6" s="4" t="s">
        <v>36</v>
      </c>
      <c r="D6" s="4" t="s">
        <v>82</v>
      </c>
      <c r="E6" s="7">
        <v>0.999</v>
      </c>
      <c r="F6" s="5">
        <v>3</v>
      </c>
      <c r="G6" s="5">
        <v>2</v>
      </c>
      <c r="H6" s="5">
        <v>3</v>
      </c>
      <c r="I6" s="5" t="s">
        <v>83</v>
      </c>
      <c r="J6" s="5">
        <v>2</v>
      </c>
      <c r="K6" s="4" t="s">
        <v>7</v>
      </c>
      <c r="L6" s="5">
        <v>3</v>
      </c>
      <c r="M6" s="4" t="s">
        <v>84</v>
      </c>
      <c r="N6" s="5">
        <v>1</v>
      </c>
      <c r="O6" s="4">
        <v>4</v>
      </c>
      <c r="P6" s="4">
        <v>3</v>
      </c>
      <c r="Q6" s="4" t="s">
        <v>55</v>
      </c>
      <c r="R6" s="4" t="s">
        <v>85</v>
      </c>
      <c r="S6" s="4" t="s">
        <v>86</v>
      </c>
    </row>
    <row r="7" spans="1:19" x14ac:dyDescent="0.25">
      <c r="A7" s="4">
        <v>3</v>
      </c>
      <c r="B7" s="4" t="s">
        <v>87</v>
      </c>
      <c r="C7" s="4" t="s">
        <v>20</v>
      </c>
      <c r="D7" s="4" t="s">
        <v>88</v>
      </c>
      <c r="E7" s="7">
        <v>0.999</v>
      </c>
      <c r="F7" s="5">
        <v>8</v>
      </c>
      <c r="G7" s="5">
        <v>9</v>
      </c>
      <c r="H7" s="5">
        <v>7</v>
      </c>
      <c r="I7" s="5">
        <v>8</v>
      </c>
      <c r="J7" s="5">
        <v>7</v>
      </c>
      <c r="K7" s="4" t="s">
        <v>8</v>
      </c>
      <c r="L7" s="5">
        <v>8</v>
      </c>
      <c r="M7" s="4" t="s">
        <v>7</v>
      </c>
      <c r="N7" s="5">
        <v>6</v>
      </c>
      <c r="O7" s="4">
        <v>4</v>
      </c>
      <c r="P7" s="4">
        <v>4</v>
      </c>
      <c r="Q7" s="4" t="s">
        <v>55</v>
      </c>
      <c r="R7" s="4" t="s">
        <v>89</v>
      </c>
      <c r="S7" s="4" t="s">
        <v>90</v>
      </c>
    </row>
    <row r="8" spans="1:19" x14ac:dyDescent="0.25">
      <c r="A8" s="4">
        <v>4</v>
      </c>
      <c r="B8" s="4" t="s">
        <v>91</v>
      </c>
      <c r="C8" s="4" t="s">
        <v>36</v>
      </c>
      <c r="D8" s="4" t="s">
        <v>88</v>
      </c>
      <c r="E8" s="7">
        <v>0.99990000000000001</v>
      </c>
      <c r="F8" s="5">
        <v>4</v>
      </c>
      <c r="G8" s="5">
        <v>5</v>
      </c>
      <c r="H8" s="5">
        <v>6</v>
      </c>
      <c r="I8" s="5">
        <v>5</v>
      </c>
      <c r="J8" s="5">
        <v>4</v>
      </c>
      <c r="K8" s="4" t="s">
        <v>7</v>
      </c>
      <c r="L8" s="5">
        <v>5</v>
      </c>
      <c r="M8" s="4" t="s">
        <v>8</v>
      </c>
      <c r="N8" s="5">
        <v>3</v>
      </c>
      <c r="O8" s="4">
        <v>5</v>
      </c>
      <c r="P8" s="4">
        <v>4</v>
      </c>
      <c r="Q8" s="4" t="s">
        <v>55</v>
      </c>
      <c r="R8" s="4" t="s">
        <v>92</v>
      </c>
      <c r="S8" s="12" t="s">
        <v>93</v>
      </c>
    </row>
    <row r="11" spans="1:19" x14ac:dyDescent="0.25">
      <c r="H11" s="1"/>
      <c r="I11" s="1"/>
    </row>
  </sheetData>
  <mergeCells count="2">
    <mergeCell ref="B2:R2"/>
    <mergeCell ref="A3:R3"/>
  </mergeCells>
  <conditionalFormatting sqref="J5:J8">
    <cfRule type="cellIs" dxfId="7" priority="2" operator="between">
      <formula>0</formula>
      <formula>100</formula>
    </cfRule>
    <cfRule type="cellIs" dxfId="6" priority="3" operator="equal">
      <formula>0</formula>
    </cfRule>
    <cfRule type="cellIs" dxfId="5" priority="4" operator="greaterThan">
      <formula>0</formula>
    </cfRule>
  </conditionalFormatting>
  <conditionalFormatting sqref="L5:L8">
    <cfRule type="cellIs" dxfId="4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S11"/>
  <sheetViews>
    <sheetView tabSelected="1" workbookViewId="0">
      <selection activeCell="G19" sqref="G19"/>
    </sheetView>
  </sheetViews>
  <sheetFormatPr baseColWidth="10" defaultColWidth="11.42578125" defaultRowHeight="15" x14ac:dyDescent="0.25"/>
  <cols>
    <col min="2" max="2" width="37.42578125" bestFit="1" customWidth="1"/>
    <col min="3" max="3" width="36.140625" bestFit="1" customWidth="1"/>
    <col min="4" max="4" width="39.85546875" customWidth="1"/>
    <col min="5" max="5" width="25.42578125" customWidth="1"/>
    <col min="6" max="6" width="15.28515625" bestFit="1" customWidth="1"/>
    <col min="7" max="7" width="13.5703125" bestFit="1" customWidth="1"/>
    <col min="8" max="8" width="23.42578125" bestFit="1" customWidth="1"/>
    <col min="9" max="9" width="23.42578125" customWidth="1"/>
    <col min="10" max="10" width="15.5703125" customWidth="1"/>
    <col min="11" max="11" width="17" customWidth="1"/>
    <col min="12" max="12" width="17.5703125" customWidth="1"/>
    <col min="13" max="13" width="22" bestFit="1" customWidth="1"/>
    <col min="15" max="17" width="21.140625" customWidth="1"/>
    <col min="18" max="18" width="44.28515625" bestFit="1" customWidth="1"/>
    <col min="19" max="19" width="48.140625" bestFit="1" customWidth="1"/>
  </cols>
  <sheetData>
    <row r="2" spans="1:19" x14ac:dyDescent="0.25">
      <c r="A2" s="9" t="s">
        <v>0</v>
      </c>
      <c r="B2" s="22" t="s">
        <v>104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x14ac:dyDescent="0.25">
      <c r="A3" s="23" t="s">
        <v>34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9" ht="75" x14ac:dyDescent="0.25">
      <c r="A4" s="2" t="s">
        <v>2</v>
      </c>
      <c r="B4" s="2" t="s">
        <v>3</v>
      </c>
      <c r="C4" s="2" t="s">
        <v>37</v>
      </c>
      <c r="D4" s="3" t="s">
        <v>38</v>
      </c>
      <c r="E4" s="3" t="s">
        <v>6</v>
      </c>
      <c r="F4" s="2" t="s">
        <v>39</v>
      </c>
      <c r="G4" s="2" t="s">
        <v>40</v>
      </c>
      <c r="H4" s="2" t="s">
        <v>41</v>
      </c>
      <c r="I4" s="2" t="s">
        <v>42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</row>
    <row r="5" spans="1:19" x14ac:dyDescent="0.25">
      <c r="A5" s="4">
        <v>1</v>
      </c>
      <c r="B5" s="4" t="s">
        <v>43</v>
      </c>
      <c r="C5" s="4" t="s">
        <v>44</v>
      </c>
      <c r="D5" s="4" t="s">
        <v>45</v>
      </c>
      <c r="E5" s="10">
        <v>1</v>
      </c>
      <c r="F5" s="5">
        <v>3024900</v>
      </c>
      <c r="G5" s="5">
        <v>2331150</v>
      </c>
      <c r="H5" s="5">
        <v>2600000</v>
      </c>
      <c r="I5" s="5">
        <v>2203800</v>
      </c>
      <c r="J5" s="5">
        <f>IF(MIN(F5:I5)=0,0,MIN(F5:I5))</f>
        <v>2203800</v>
      </c>
      <c r="K5" s="6" t="str">
        <f>+IFERROR(INDEX($F$4:$I$4,MATCH($J5,$F5:$I5,0)),0)</f>
        <v>Katronix</v>
      </c>
      <c r="L5" s="5">
        <f>IF(MAX(F5:I5)=0,0,MAX(F5:I5))</f>
        <v>3024900</v>
      </c>
      <c r="M5" s="5" t="str">
        <f>+IFERROR(INDEX($F$4:$I$4,MATCH($L5,$F5:$I5,0)),0)</f>
        <v>DELL</v>
      </c>
      <c r="N5" s="5">
        <f>L5-J5</f>
        <v>821100</v>
      </c>
      <c r="O5" s="4">
        <v>4</v>
      </c>
      <c r="P5" s="4">
        <v>4</v>
      </c>
      <c r="Q5" s="4" t="s">
        <v>22</v>
      </c>
      <c r="R5" s="4" t="s">
        <v>46</v>
      </c>
      <c r="S5" s="4"/>
    </row>
    <row r="6" spans="1:19" x14ac:dyDescent="0.25">
      <c r="A6" s="4">
        <v>2</v>
      </c>
      <c r="B6" s="14" t="s">
        <v>47</v>
      </c>
      <c r="C6" s="14" t="s">
        <v>48</v>
      </c>
      <c r="D6" s="14" t="s">
        <v>49</v>
      </c>
      <c r="E6" s="10">
        <v>1</v>
      </c>
      <c r="F6" s="20">
        <v>2299000</v>
      </c>
      <c r="G6" s="5">
        <v>2600000</v>
      </c>
      <c r="H6" s="5">
        <v>2199000</v>
      </c>
      <c r="I6" s="5">
        <v>2743461</v>
      </c>
      <c r="J6" s="5">
        <f>IF(MIN(F6:I6)=0,0,MIN(F6:I6))</f>
        <v>2199000</v>
      </c>
      <c r="K6" s="4" t="str">
        <f>+IFERROR(INDEX($F$4:$I$4,MATCH($J6,$F6:$I6,0)),0)</f>
        <v>Mercado Libre</v>
      </c>
      <c r="L6" s="5">
        <f>IF(MAX(F6:I6)=0,0,MAX(F6:I6))</f>
        <v>2743461</v>
      </c>
      <c r="M6" s="4" t="str">
        <f>+IFERROR(INDEX($F$4:$I$4,MATCH($L6,$F6:$I6,0)),0)</f>
        <v>Katronix</v>
      </c>
      <c r="N6" s="5">
        <f>L6-J6</f>
        <v>544461</v>
      </c>
      <c r="O6" s="4">
        <v>4</v>
      </c>
      <c r="P6" s="4">
        <v>4</v>
      </c>
      <c r="Q6" s="4" t="s">
        <v>22</v>
      </c>
      <c r="R6" s="4" t="s">
        <v>46</v>
      </c>
      <c r="S6" s="4"/>
    </row>
    <row r="7" spans="1:19" x14ac:dyDescent="0.25">
      <c r="A7" s="13">
        <v>3</v>
      </c>
      <c r="B7" s="15" t="s">
        <v>94</v>
      </c>
      <c r="C7" s="16" t="s">
        <v>95</v>
      </c>
      <c r="D7" s="15" t="s">
        <v>50</v>
      </c>
      <c r="E7" s="18">
        <v>1</v>
      </c>
      <c r="F7" s="17">
        <v>2600000</v>
      </c>
      <c r="G7" s="19">
        <v>2350000</v>
      </c>
      <c r="H7" s="5">
        <v>2100000</v>
      </c>
      <c r="I7" s="5">
        <v>2390000</v>
      </c>
      <c r="J7" s="5">
        <v>2100000</v>
      </c>
      <c r="K7" s="4" t="s">
        <v>41</v>
      </c>
      <c r="L7" s="5">
        <v>2600000</v>
      </c>
      <c r="M7" s="4" t="s">
        <v>96</v>
      </c>
      <c r="N7" s="5">
        <v>520000</v>
      </c>
      <c r="O7" s="4">
        <v>5</v>
      </c>
      <c r="P7" s="4">
        <v>5</v>
      </c>
      <c r="Q7" s="4" t="s">
        <v>55</v>
      </c>
      <c r="R7" s="4" t="s">
        <v>97</v>
      </c>
      <c r="S7" s="4" t="s">
        <v>98</v>
      </c>
    </row>
    <row r="8" spans="1:19" x14ac:dyDescent="0.25">
      <c r="A8" s="13">
        <v>4</v>
      </c>
      <c r="B8" s="15" t="s">
        <v>99</v>
      </c>
      <c r="C8" s="16" t="s">
        <v>100</v>
      </c>
      <c r="D8" s="15" t="s">
        <v>101</v>
      </c>
      <c r="E8" s="18">
        <v>1</v>
      </c>
      <c r="F8" s="17">
        <v>3100000</v>
      </c>
      <c r="G8" s="19">
        <v>2850000</v>
      </c>
      <c r="H8" s="5">
        <v>2650000</v>
      </c>
      <c r="I8" s="5">
        <v>2950000</v>
      </c>
      <c r="J8" s="5">
        <v>2650000</v>
      </c>
      <c r="K8" s="4" t="s">
        <v>39</v>
      </c>
      <c r="L8" s="5">
        <v>3100000</v>
      </c>
      <c r="M8" s="4" t="s">
        <v>41</v>
      </c>
      <c r="N8" s="5">
        <v>490000</v>
      </c>
      <c r="O8" s="4">
        <v>5</v>
      </c>
      <c r="P8" s="4">
        <v>5</v>
      </c>
      <c r="Q8" s="4" t="s">
        <v>55</v>
      </c>
      <c r="R8" s="4" t="s">
        <v>102</v>
      </c>
      <c r="S8" s="4" t="s">
        <v>103</v>
      </c>
    </row>
    <row r="11" spans="1:19" x14ac:dyDescent="0.25">
      <c r="H11" s="1"/>
      <c r="I11" s="1"/>
    </row>
  </sheetData>
  <mergeCells count="2">
    <mergeCell ref="B2:R2"/>
    <mergeCell ref="A3:R3"/>
  </mergeCells>
  <conditionalFormatting sqref="J5:J8">
    <cfRule type="cellIs" dxfId="3" priority="2" operator="between">
      <formula>0</formula>
      <formula>100</formula>
    </cfRule>
    <cfRule type="cellIs" dxfId="2" priority="3" operator="equal">
      <formula>0</formula>
    </cfRule>
    <cfRule type="cellIs" dxfId="1" priority="4" operator="greaterThan">
      <formula>0</formula>
    </cfRule>
  </conditionalFormatting>
  <conditionalFormatting sqref="L5:L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Servidores en la Nube</vt:lpstr>
      <vt:lpstr>Hosting</vt:lpstr>
      <vt:lpstr>Sistema Operativo</vt:lpstr>
      <vt:lpstr>Estaciones de Trabajo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Andres</dc:creator>
  <cp:keywords/>
  <dc:description/>
  <cp:lastModifiedBy>Cristian Rueda</cp:lastModifiedBy>
  <cp:revision/>
  <dcterms:created xsi:type="dcterms:W3CDTF">2025-05-06T12:33:58Z</dcterms:created>
  <dcterms:modified xsi:type="dcterms:W3CDTF">2025-05-13T01:05:58Z</dcterms:modified>
  <cp:category/>
  <cp:contentStatus/>
</cp:coreProperties>
</file>