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filterPrivacy="1" codeName="ThisWorkbook"/>
  <xr:revisionPtr revIDLastSave="0" documentId="13_ncr:1_{46657421-0B81-463D-B6BB-18E4525ECFC6}" xr6:coauthVersionLast="47" xr6:coauthVersionMax="47" xr10:uidLastSave="{00000000-0000-0000-0000-000000000000}"/>
  <bookViews>
    <workbookView xWindow="-120" yWindow="-120" windowWidth="20730" windowHeight="11160" xr2:uid="{00000000-000D-0000-FFFF-FFFF00000000}"/>
  </bookViews>
  <sheets>
    <sheet name="Proyecto Master Barber" sheetId="11" r:id="rId1"/>
    <sheet name="Acerca de" sheetId="12" r:id="rId2"/>
  </sheets>
  <definedNames>
    <definedName name="hoy" localSheetId="0">TODAY()</definedName>
    <definedName name="Inicio_del_proyecto">'Proyecto Master Barber'!$E$3</definedName>
    <definedName name="Semana_para_mostrar">'Proyecto Master Barber'!$E$4</definedName>
    <definedName name="task_end" localSheetId="0">'Proyecto Master Barber'!$F1</definedName>
    <definedName name="task_progress" localSheetId="0">'Proyecto Master Barber'!$D1</definedName>
    <definedName name="task_start" localSheetId="0">'Proyecto Master Barber'!$E1</definedName>
    <definedName name="_xlnm.Print_Titles" localSheetId="0">'Proyecto Master Barber'!$4:$6</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3" i="11" l="1"/>
  <c r="E10" i="11"/>
  <c r="E3" i="11"/>
  <c r="I5" i="11"/>
  <c r="I4" i="11"/>
  <c r="H7" i="11"/>
  <c r="H19" i="11"/>
  <c r="H24" i="11"/>
  <c r="H18" i="11"/>
  <c r="H17" i="11"/>
  <c r="H8" i="11"/>
  <c r="I6" i="11"/>
  <c r="H9" i="11"/>
  <c r="H22" i="11"/>
  <c r="H10" i="11"/>
  <c r="H14" i="11"/>
  <c r="H13" i="11"/>
  <c r="J5" i="11"/>
  <c r="K5" i="11"/>
  <c r="L5" i="11"/>
  <c r="M5" i="11"/>
  <c r="N5" i="11"/>
  <c r="O5" i="11"/>
  <c r="P5" i="11"/>
  <c r="H20" i="11"/>
  <c r="H21" i="11"/>
  <c r="H15" i="11"/>
  <c r="H11" i="11"/>
  <c r="H12" i="11"/>
  <c r="P4" i="11"/>
  <c r="Q5" i="11"/>
  <c r="R5" i="11"/>
  <c r="S5" i="11"/>
  <c r="T5" i="11"/>
  <c r="U5" i="11"/>
  <c r="V5" i="11"/>
  <c r="W5" i="11"/>
  <c r="J6" i="11"/>
  <c r="H16" i="11"/>
  <c r="W4" i="11"/>
  <c r="X5" i="11"/>
  <c r="Y5" i="11"/>
  <c r="Z5" i="11"/>
  <c r="AA5" i="11"/>
  <c r="AB5" i="11"/>
  <c r="AC5" i="11"/>
  <c r="AD5" i="11"/>
  <c r="K6" i="11"/>
  <c r="AE5" i="11"/>
  <c r="AF5" i="11"/>
  <c r="AG5" i="11"/>
  <c r="AH5" i="11"/>
  <c r="AI5" i="11"/>
  <c r="AJ5" i="11"/>
  <c r="AD4" i="11"/>
  <c r="L6" i="11"/>
  <c r="AK5" i="11"/>
  <c r="AL5" i="11"/>
  <c r="AM5" i="11"/>
  <c r="AN5" i="11"/>
  <c r="AO5" i="11"/>
  <c r="AP5" i="11"/>
  <c r="AQ5" i="11"/>
  <c r="M6" i="11"/>
  <c r="AR5" i="11"/>
  <c r="AS5" i="11"/>
  <c r="AK4" i="11"/>
  <c r="N6" i="11"/>
  <c r="AT5" i="11"/>
  <c r="AS6" i="11"/>
  <c r="AR4" i="11"/>
  <c r="O6" i="11"/>
  <c r="AT6" i="11"/>
  <c r="P6" i="11"/>
  <c r="R6" i="11"/>
  <c r="S6" i="11"/>
  <c r="AR6" i="11"/>
  <c r="AU5" i="11"/>
  <c r="AV5" i="11"/>
  <c r="AQ6" i="11"/>
  <c r="AP6" i="11"/>
  <c r="AO6" i="11"/>
  <c r="AN6" i="11"/>
  <c r="AM6" i="11"/>
  <c r="AL6" i="11"/>
  <c r="AK6" i="11"/>
  <c r="AJ6" i="11"/>
  <c r="AI6" i="11"/>
  <c r="AH6" i="11"/>
  <c r="AG6" i="11"/>
  <c r="AF6" i="11"/>
  <c r="AE6" i="11"/>
  <c r="AD6" i="11"/>
  <c r="AC6" i="11"/>
  <c r="AB6" i="11"/>
  <c r="AA6" i="11"/>
  <c r="Z6" i="11"/>
  <c r="Y6" i="11"/>
  <c r="X6" i="11"/>
  <c r="W6" i="11"/>
  <c r="V6" i="11"/>
  <c r="U6" i="11"/>
  <c r="T6" i="11"/>
  <c r="Q6" i="11"/>
  <c r="AW5" i="11"/>
  <c r="AX5" i="11"/>
  <c r="AV6" i="11"/>
  <c r="AU6" i="11"/>
  <c r="AW6" i="11"/>
  <c r="AY5" i="11"/>
  <c r="AZ5" i="11"/>
  <c r="AY6" i="11"/>
  <c r="AY4" i="11"/>
  <c r="AX6" i="11"/>
  <c r="BA5" i="11"/>
  <c r="AZ6" i="11"/>
  <c r="BB5" i="11"/>
  <c r="BA6" i="11"/>
  <c r="BB6" i="11"/>
  <c r="BC5" i="11"/>
  <c r="BD5" i="11"/>
  <c r="BC6" i="11"/>
  <c r="BE5" i="11"/>
  <c r="BD6" i="11"/>
  <c r="BF5" i="11"/>
  <c r="BF4" i="11"/>
  <c r="BE6" i="11"/>
  <c r="BF6" i="11"/>
  <c r="BG5" i="11"/>
  <c r="BG6" i="11"/>
  <c r="BH5" i="11"/>
  <c r="BI5" i="11"/>
  <c r="BH6" i="11"/>
  <c r="BJ5" i="11"/>
  <c r="BI6" i="11"/>
  <c r="BK5" i="11"/>
  <c r="BJ6" i="11"/>
  <c r="BL5" i="11"/>
  <c r="BL6" i="11"/>
  <c r="BK6" i="11"/>
</calcChain>
</file>

<file path=xl/sharedStrings.xml><?xml version="1.0" encoding="utf-8"?>
<sst xmlns="http://schemas.openxmlformats.org/spreadsheetml/2006/main" count="68" uniqueCount="57">
  <si>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</si>
  <si>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</si>
  <si>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</si>
  <si>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</si>
  <si>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</si>
  <si>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</si>
  <si>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</si>
  <si>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</si>
  <si>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</si>
  <si>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</si>
  <si>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Bloque de título fase de ejemplo</t>
  </si>
  <si>
    <t>Esta es una fila vacía.</t>
  </si>
  <si>
    <t>Esta fila indica el final de la programación del proyecto. NO escriba nada en esta fila. 
Inserte nuevas filas encima de ésta para continuar creando la programación del proyecto.</t>
  </si>
  <si>
    <t>TAREA</t>
  </si>
  <si>
    <t>Inserte nuevas filas ENCIMA de ésta</t>
  </si>
  <si>
    <t>Inicio del proyecto:</t>
  </si>
  <si>
    <t>Semana para mostrar:</t>
  </si>
  <si>
    <t>ASIGNADO
A</t>
  </si>
  <si>
    <t>PROGRESO</t>
  </si>
  <si>
    <t>INICIO</t>
  </si>
  <si>
    <t>FIN</t>
  </si>
  <si>
    <t>DÍAS</t>
  </si>
  <si>
    <t>GRÁFICO GANTT SIMPLE de Vertex42.com</t>
  </si>
  <si>
    <t>https://www.vertex42.com/ExcelTemplates/simple-gantt-chart.html</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</si>
  <si>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</si>
  <si>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</si>
  <si>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</si>
  <si>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2 hojas de cálculo en este libro. 
ParteDeHoras
Información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</si>
  <si>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</si>
  <si>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</si>
  <si>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</si>
  <si>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</si>
  <si>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</si>
  <si>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</si>
  <si>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</si>
  <si>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</si>
  <si>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</si>
  <si>
    <t>Master Barber</t>
  </si>
  <si>
    <t xml:space="preserve">1er trimestre </t>
  </si>
  <si>
    <t xml:space="preserve">Nombre del proyecto </t>
  </si>
  <si>
    <t xml:space="preserve">Objetivos generales y específicos </t>
  </si>
  <si>
    <t xml:space="preserve">Planteamiento del problema y pregunta problema </t>
  </si>
  <si>
    <t>Mapas de procesos (BPMN)</t>
  </si>
  <si>
    <t xml:space="preserve">Técnicas de recolección de información </t>
  </si>
  <si>
    <t>Requerimientos funcionales y no funcionales</t>
  </si>
  <si>
    <t xml:space="preserve">Mockups del proyecto </t>
  </si>
  <si>
    <t xml:space="preserve">Control de versiones </t>
  </si>
  <si>
    <t xml:space="preserve">2do trimestre </t>
  </si>
  <si>
    <t>Casos de uso (General)</t>
  </si>
  <si>
    <t>Casos De Uso Extendido (Adminitador)</t>
  </si>
  <si>
    <t>Casos de uso Extendido (Barberos)</t>
  </si>
  <si>
    <t>Casos de uso Extendido (Cliente)</t>
  </si>
  <si>
    <t xml:space="preserve">Todo el grupo </t>
  </si>
  <si>
    <t xml:space="preserve">Cristian David Rueda </t>
  </si>
  <si>
    <t xml:space="preserve">Fidel José  Espitia </t>
  </si>
  <si>
    <t>Fidel</t>
  </si>
  <si>
    <t xml:space="preserve">Cristian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</si>
</sst>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m\-yy;@"/>
    <numFmt numFmtId="169" formatCode="d"/>
    <numFmt numFmtId="170" formatCode="ddd\,\ yyyy\-mm\-dd;@"/>
    <numFmt numFmtId="171" formatCode="d\ &quot;de&quot;\ mmmm\ &quot;de&quot;\ yyyy"/>
  </numFmts>
  <fonts count="3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37">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7"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70" fontId="9" fillId="0" borderId="3">
      <alignment horizontal="center" vertical="center"/>
    </xf>
    <xf numFmtId="168"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5" fillId="0" borderId="0" applyNumberFormat="0" applyFill="0" applyBorder="0" applyAlignment="0" applyProtection="0"/>
    <xf numFmtId="166" fontId="9" fillId="0" borderId="0" applyFont="0" applyFill="0" applyBorder="0" applyAlignment="0" applyProtection="0"/>
    <xf numFmtId="165" fontId="9" fillId="0" borderId="0" applyFont="0" applyFill="0" applyBorder="0" applyAlignment="0" applyProtection="0"/>
    <xf numFmtId="164" fontId="9" fillId="0" borderId="0" applyFont="0" applyFill="0" applyBorder="0" applyAlignment="0" applyProtection="0"/>
    <xf numFmtId="0" fontId="26" fillId="0" borderId="0" applyNumberFormat="0" applyFill="0" applyBorder="0" applyAlignment="0" applyProtection="0"/>
    <xf numFmtId="0" fontId="27" fillId="6" borderId="0" applyNumberFormat="0" applyBorder="0" applyAlignment="0" applyProtection="0"/>
    <xf numFmtId="0" fontId="28" fillId="7" borderId="0" applyNumberFormat="0" applyBorder="0" applyAlignment="0" applyProtection="0"/>
    <xf numFmtId="0" fontId="29" fillId="8" borderId="0" applyNumberFormat="0" applyBorder="0" applyAlignment="0" applyProtection="0"/>
    <xf numFmtId="0" fontId="30" fillId="9" borderId="11" applyNumberFormat="0" applyAlignment="0" applyProtection="0"/>
    <xf numFmtId="0" fontId="31" fillId="10" borderId="12" applyNumberFormat="0" applyAlignment="0" applyProtection="0"/>
    <xf numFmtId="0" fontId="32" fillId="10" borderId="11" applyNumberFormat="0" applyAlignment="0" applyProtection="0"/>
    <xf numFmtId="0" fontId="33" fillId="0" borderId="13" applyNumberFormat="0" applyFill="0" applyAlignment="0" applyProtection="0"/>
    <xf numFmtId="0" fontId="34" fillId="11" borderId="14" applyNumberFormat="0" applyAlignment="0" applyProtection="0"/>
    <xf numFmtId="0" fontId="35" fillId="0" borderId="0" applyNumberFormat="0" applyFill="0" applyBorder="0" applyAlignment="0" applyProtection="0"/>
    <xf numFmtId="0" fontId="9" fillId="12" borderId="15" applyNumberFormat="0" applyFont="0" applyAlignment="0" applyProtection="0"/>
    <xf numFmtId="0" fontId="36" fillId="0" borderId="0" applyNumberFormat="0" applyFill="0" applyBorder="0" applyAlignment="0" applyProtection="0"/>
    <xf numFmtId="0" fontId="6" fillId="0" borderId="16" applyNumberFormat="0" applyFill="0" applyAlignment="0" applyProtection="0"/>
    <xf numFmtId="0" fontId="22"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22"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cellStyleXfs>
  <cellXfs count="67">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5" borderId="1" xfId="0" applyFont="1" applyFill="1" applyBorder="1" applyAlignment="1">
      <alignment horizontal="left" vertical="center" indent="1"/>
    </xf>
    <xf numFmtId="0" fontId="7" fillId="5" borderId="1" xfId="0" applyFont="1" applyFill="1" applyBorder="1" applyAlignment="1">
      <alignment horizontal="center" vertical="center" wrapText="1"/>
    </xf>
    <xf numFmtId="0" fontId="12" fillId="4"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0" borderId="2" xfId="11">
      <alignment horizontal="center" vertical="center"/>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8" fontId="9" fillId="0" borderId="2" xfId="10">
      <alignment horizontal="center" vertical="center"/>
    </xf>
    <xf numFmtId="168" fontId="4" fillId="2" borderId="2" xfId="0" applyNumberFormat="1" applyFont="1" applyFill="1" applyBorder="1" applyAlignment="1">
      <alignment horizontal="left" vertical="center"/>
    </xf>
    <xf numFmtId="168" fontId="5" fillId="2" borderId="2" xfId="0" applyNumberFormat="1" applyFont="1" applyFill="1" applyBorder="1" applyAlignment="1">
      <alignment horizontal="center" vertical="center"/>
    </xf>
    <xf numFmtId="169" fontId="11" fillId="3" borderId="6" xfId="0" applyNumberFormat="1" applyFont="1" applyFill="1" applyBorder="1" applyAlignment="1">
      <alignment horizontal="center" vertical="center"/>
    </xf>
    <xf numFmtId="169" fontId="11" fillId="3" borderId="0" xfId="0" applyNumberFormat="1" applyFont="1" applyFill="1" applyAlignment="1">
      <alignment horizontal="center" vertical="center"/>
    </xf>
    <xf numFmtId="169" fontId="11" fillId="3" borderId="7" xfId="0" applyNumberFormat="1" applyFont="1" applyFill="1" applyBorder="1" applyAlignment="1">
      <alignment horizontal="center" vertical="center"/>
    </xf>
    <xf numFmtId="0" fontId="22" fillId="21" borderId="9" xfId="38" applyBorder="1" applyAlignment="1">
      <alignment vertical="center"/>
    </xf>
    <xf numFmtId="0" fontId="9" fillId="14" borderId="2" xfId="31" applyBorder="1" applyAlignment="1">
      <alignment horizontal="left" vertical="center" indent="2"/>
    </xf>
    <xf numFmtId="0" fontId="9" fillId="14" borderId="2" xfId="31" applyBorder="1" applyAlignment="1">
      <alignment horizontal="center" vertical="center"/>
    </xf>
    <xf numFmtId="9" fontId="9" fillId="14" borderId="2" xfId="31" applyNumberFormat="1" applyBorder="1" applyAlignment="1">
      <alignment horizontal="center" vertical="center"/>
    </xf>
    <xf numFmtId="168" fontId="9" fillId="14" borderId="2" xfId="31" applyNumberFormat="1" applyBorder="1" applyAlignment="1">
      <alignment horizontal="center" vertical="center"/>
    </xf>
    <xf numFmtId="0" fontId="22" fillId="13" borderId="2" xfId="30" applyBorder="1" applyAlignment="1">
      <alignment horizontal="left" vertical="center" indent="1"/>
    </xf>
    <xf numFmtId="0" fontId="22" fillId="13" borderId="2" xfId="30" applyBorder="1" applyAlignment="1">
      <alignment horizontal="center" vertical="center"/>
    </xf>
    <xf numFmtId="9" fontId="22" fillId="13" borderId="2" xfId="30" applyNumberFormat="1" applyBorder="1" applyAlignment="1">
      <alignment horizontal="center" vertical="center"/>
    </xf>
    <xf numFmtId="168" fontId="22" fillId="13" borderId="2" xfId="30" applyNumberFormat="1" applyBorder="1" applyAlignment="1">
      <alignment horizontal="center" vertical="center"/>
    </xf>
    <xf numFmtId="0" fontId="9" fillId="0" borderId="0" xfId="8">
      <alignment horizontal="right" indent="1"/>
    </xf>
    <xf numFmtId="0" fontId="9" fillId="0" borderId="7" xfId="8" applyBorder="1">
      <alignment horizontal="right" indent="1"/>
    </xf>
    <xf numFmtId="171" fontId="0" fillId="3" borderId="4" xfId="0" applyNumberFormat="1" applyFill="1" applyBorder="1" applyAlignment="1">
      <alignment horizontal="left" vertical="center" wrapText="1" indent="1"/>
    </xf>
    <xf numFmtId="171" fontId="0" fillId="3" borderId="1" xfId="0" applyNumberFormat="1" applyFill="1" applyBorder="1" applyAlignment="1">
      <alignment horizontal="left" vertical="center" wrapText="1" indent="1"/>
    </xf>
    <xf numFmtId="171" fontId="0" fillId="3" borderId="5" xfId="0" applyNumberFormat="1" applyFill="1" applyBorder="1" applyAlignment="1">
      <alignment horizontal="left" vertical="center" wrapText="1" indent="1"/>
    </xf>
    <xf numFmtId="170" fontId="9" fillId="0" borderId="3" xfId="9">
      <alignment horizontal="center" vertical="center"/>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229918B6-DD13-4F5A-97B9-305F7E002AA3}"/>
    <cellStyle name="Hipervínculo" xfId="1" builtinId="8" customBuiltin="1"/>
    <cellStyle name="Hipervínculo visitado" xfId="13" builtinId="9" customBuiltin="1"/>
    <cellStyle name="Incorrecto" xfId="19" builtinId="27" customBuiltin="1"/>
    <cellStyle name="Inicio del proyecto" xfId="9" xr:uid="{8EB8A09A-C31C-40A3-B2C1-9449520178B8}"/>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B2D3C1EE-6B41-4801-AAFC-C2274E49E503}"/>
    <cellStyle name="Normal" xfId="0" builtinId="0" customBuiltin="1"/>
    <cellStyle name="Notas" xfId="27" builtinId="10" customBuiltin="1"/>
    <cellStyle name="Porcentaje" xfId="2" builtinId="5" customBuiltin="1"/>
    <cellStyle name="Salida" xfId="22" builtinId="21" customBuiltin="1"/>
    <cellStyle name="Tarea" xfId="12" xr:uid="{6391D789-272B-4DD2-9BF3-2CDCF610FA41}"/>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27"/>
  <sheetViews>
    <sheetView showGridLines="0" tabSelected="1" showRuler="0" zoomScaleNormal="100" zoomScalePageLayoutView="70" workbookViewId="0">
      <pane ySplit="6" topLeftCell="A16" activePane="bottomLeft" state="frozen"/>
      <selection pane="bottomLeft" activeCell="E18" sqref="E18"/>
    </sheetView>
  </sheetViews>
  <sheetFormatPr baseColWidth="10" defaultColWidth="9.140625" defaultRowHeight="30" customHeight="1" x14ac:dyDescent="0.25"/>
  <cols>
    <col min="1" max="1" width="2.7109375" style="33" customWidth="1"/>
    <col min="2" max="2" width="48.7109375" customWidth="1"/>
    <col min="3" max="3" width="33.5703125" customWidth="1"/>
    <col min="4" max="4" width="10.7109375" customWidth="1"/>
    <col min="5" max="5" width="16.42578125" style="5" customWidth="1"/>
    <col min="6" max="6" width="16.42578125" customWidth="1"/>
    <col min="7" max="7" width="3.140625" customWidth="1"/>
    <col min="8" max="8" width="6.140625" hidden="1" customWidth="1"/>
    <col min="9" max="64" width="3.140625" customWidth="1"/>
    <col min="69" max="70" width="10.28515625"/>
  </cols>
  <sheetData>
    <row r="1" spans="1:64" ht="30" customHeight="1" x14ac:dyDescent="0.45">
      <c r="A1" s="34" t="s">
        <v>0</v>
      </c>
      <c r="B1" s="37" t="s">
        <v>37</v>
      </c>
      <c r="C1" s="1"/>
      <c r="D1" s="2"/>
      <c r="E1" s="4"/>
      <c r="F1" s="22"/>
      <c r="H1" s="2"/>
      <c r="I1" s="43" t="s">
        <v>22</v>
      </c>
    </row>
    <row r="2" spans="1:64" ht="30" customHeight="1" x14ac:dyDescent="0.3">
      <c r="A2" s="33" t="s">
        <v>1</v>
      </c>
      <c r="B2" s="38" t="s">
        <v>54</v>
      </c>
      <c r="I2" s="44" t="s">
        <v>23</v>
      </c>
    </row>
    <row r="3" spans="1:64" ht="30" customHeight="1" x14ac:dyDescent="0.25">
      <c r="A3" s="33" t="s">
        <v>2</v>
      </c>
      <c r="B3" s="39" t="s">
        <v>53</v>
      </c>
      <c r="C3" s="61" t="s">
        <v>15</v>
      </c>
      <c r="D3" s="62"/>
      <c r="E3" s="66">
        <f>DATE(2024,2,25)</f>
        <v>45347</v>
      </c>
      <c r="F3" s="66"/>
    </row>
    <row r="4" spans="1:64" ht="30" customHeight="1" x14ac:dyDescent="0.25">
      <c r="A4" s="34" t="s">
        <v>3</v>
      </c>
      <c r="C4" s="61" t="s">
        <v>16</v>
      </c>
      <c r="D4" s="62"/>
      <c r="E4" s="7">
        <v>1</v>
      </c>
      <c r="I4" s="63">
        <f>I5</f>
        <v>45348</v>
      </c>
      <c r="J4" s="64"/>
      <c r="K4" s="64"/>
      <c r="L4" s="64"/>
      <c r="M4" s="64"/>
      <c r="N4" s="64"/>
      <c r="O4" s="65"/>
      <c r="P4" s="63">
        <f>P5</f>
        <v>45355</v>
      </c>
      <c r="Q4" s="64"/>
      <c r="R4" s="64"/>
      <c r="S4" s="64"/>
      <c r="T4" s="64"/>
      <c r="U4" s="64"/>
      <c r="V4" s="65"/>
      <c r="W4" s="63">
        <f>W5</f>
        <v>45362</v>
      </c>
      <c r="X4" s="64"/>
      <c r="Y4" s="64"/>
      <c r="Z4" s="64"/>
      <c r="AA4" s="64"/>
      <c r="AB4" s="64"/>
      <c r="AC4" s="65"/>
      <c r="AD4" s="63">
        <f>AD5</f>
        <v>45369</v>
      </c>
      <c r="AE4" s="64"/>
      <c r="AF4" s="64"/>
      <c r="AG4" s="64"/>
      <c r="AH4" s="64"/>
      <c r="AI4" s="64"/>
      <c r="AJ4" s="65"/>
      <c r="AK4" s="63">
        <f>AK5</f>
        <v>45376</v>
      </c>
      <c r="AL4" s="64"/>
      <c r="AM4" s="64"/>
      <c r="AN4" s="64"/>
      <c r="AO4" s="64"/>
      <c r="AP4" s="64"/>
      <c r="AQ4" s="65"/>
      <c r="AR4" s="63">
        <f>AR5</f>
        <v>45383</v>
      </c>
      <c r="AS4" s="64"/>
      <c r="AT4" s="64"/>
      <c r="AU4" s="64"/>
      <c r="AV4" s="64"/>
      <c r="AW4" s="64"/>
      <c r="AX4" s="65"/>
      <c r="AY4" s="63">
        <f>AY5</f>
        <v>45390</v>
      </c>
      <c r="AZ4" s="64"/>
      <c r="BA4" s="64"/>
      <c r="BB4" s="64"/>
      <c r="BC4" s="64"/>
      <c r="BD4" s="64"/>
      <c r="BE4" s="65"/>
      <c r="BF4" s="63">
        <f>BF5</f>
        <v>45397</v>
      </c>
      <c r="BG4" s="64"/>
      <c r="BH4" s="64"/>
      <c r="BI4" s="64"/>
      <c r="BJ4" s="64"/>
      <c r="BK4" s="64"/>
      <c r="BL4" s="65"/>
    </row>
    <row r="5" spans="1:64" ht="15" customHeight="1" x14ac:dyDescent="0.25">
      <c r="A5" s="34" t="s">
        <v>4</v>
      </c>
      <c r="B5" s="42"/>
      <c r="C5" s="42"/>
      <c r="D5" s="42"/>
      <c r="E5" s="42"/>
      <c r="F5" s="42"/>
      <c r="G5" s="42"/>
      <c r="I5" s="49">
        <f>Inicio_del_proyecto-WEEKDAY(Inicio_del_proyecto,1)+2+7*(Semana_para_mostrar-1)</f>
        <v>45348</v>
      </c>
      <c r="J5" s="50">
        <f>I5+1</f>
        <v>45349</v>
      </c>
      <c r="K5" s="50">
        <f t="shared" ref="K5:AX5" si="0">J5+1</f>
        <v>45350</v>
      </c>
      <c r="L5" s="50">
        <f t="shared" si="0"/>
        <v>45351</v>
      </c>
      <c r="M5" s="50">
        <f t="shared" si="0"/>
        <v>45352</v>
      </c>
      <c r="N5" s="50">
        <f t="shared" si="0"/>
        <v>45353</v>
      </c>
      <c r="O5" s="51">
        <f t="shared" si="0"/>
        <v>45354</v>
      </c>
      <c r="P5" s="49">
        <f>O5+1</f>
        <v>45355</v>
      </c>
      <c r="Q5" s="50">
        <f>P5+1</f>
        <v>45356</v>
      </c>
      <c r="R5" s="50">
        <f t="shared" si="0"/>
        <v>45357</v>
      </c>
      <c r="S5" s="50">
        <f t="shared" si="0"/>
        <v>45358</v>
      </c>
      <c r="T5" s="50">
        <f t="shared" si="0"/>
        <v>45359</v>
      </c>
      <c r="U5" s="50">
        <f t="shared" si="0"/>
        <v>45360</v>
      </c>
      <c r="V5" s="51">
        <f t="shared" si="0"/>
        <v>45361</v>
      </c>
      <c r="W5" s="49">
        <f>V5+1</f>
        <v>45362</v>
      </c>
      <c r="X5" s="50">
        <f>W5+1</f>
        <v>45363</v>
      </c>
      <c r="Y5" s="50">
        <f t="shared" si="0"/>
        <v>45364</v>
      </c>
      <c r="Z5" s="50">
        <f t="shared" si="0"/>
        <v>45365</v>
      </c>
      <c r="AA5" s="50">
        <f t="shared" si="0"/>
        <v>45366</v>
      </c>
      <c r="AB5" s="50">
        <f t="shared" si="0"/>
        <v>45367</v>
      </c>
      <c r="AC5" s="51">
        <f t="shared" si="0"/>
        <v>45368</v>
      </c>
      <c r="AD5" s="49">
        <f>AC5+1</f>
        <v>45369</v>
      </c>
      <c r="AE5" s="50">
        <f>AD5+1</f>
        <v>45370</v>
      </c>
      <c r="AF5" s="50">
        <f t="shared" si="0"/>
        <v>45371</v>
      </c>
      <c r="AG5" s="50">
        <f t="shared" si="0"/>
        <v>45372</v>
      </c>
      <c r="AH5" s="50">
        <f t="shared" si="0"/>
        <v>45373</v>
      </c>
      <c r="AI5" s="50">
        <f t="shared" si="0"/>
        <v>45374</v>
      </c>
      <c r="AJ5" s="51">
        <f t="shared" si="0"/>
        <v>45375</v>
      </c>
      <c r="AK5" s="49">
        <f>AJ5+1</f>
        <v>45376</v>
      </c>
      <c r="AL5" s="50">
        <f>AK5+1</f>
        <v>45377</v>
      </c>
      <c r="AM5" s="50">
        <f t="shared" si="0"/>
        <v>45378</v>
      </c>
      <c r="AN5" s="50">
        <f t="shared" si="0"/>
        <v>45379</v>
      </c>
      <c r="AO5" s="50">
        <f t="shared" si="0"/>
        <v>45380</v>
      </c>
      <c r="AP5" s="50">
        <f t="shared" si="0"/>
        <v>45381</v>
      </c>
      <c r="AQ5" s="51">
        <f t="shared" si="0"/>
        <v>45382</v>
      </c>
      <c r="AR5" s="49">
        <f>AQ5+1</f>
        <v>45383</v>
      </c>
      <c r="AS5" s="50">
        <f>AR5+1</f>
        <v>45384</v>
      </c>
      <c r="AT5" s="50">
        <f t="shared" si="0"/>
        <v>45385</v>
      </c>
      <c r="AU5" s="50">
        <f t="shared" si="0"/>
        <v>45386</v>
      </c>
      <c r="AV5" s="50">
        <f t="shared" si="0"/>
        <v>45387</v>
      </c>
      <c r="AW5" s="50">
        <f t="shared" si="0"/>
        <v>45388</v>
      </c>
      <c r="AX5" s="51">
        <f t="shared" si="0"/>
        <v>45389</v>
      </c>
      <c r="AY5" s="49">
        <f>AX5+1</f>
        <v>45390</v>
      </c>
      <c r="AZ5" s="50">
        <f>AY5+1</f>
        <v>45391</v>
      </c>
      <c r="BA5" s="50">
        <f t="shared" ref="BA5:BE5" si="1">AZ5+1</f>
        <v>45392</v>
      </c>
      <c r="BB5" s="50">
        <f t="shared" si="1"/>
        <v>45393</v>
      </c>
      <c r="BC5" s="50">
        <f t="shared" si="1"/>
        <v>45394</v>
      </c>
      <c r="BD5" s="50">
        <f t="shared" si="1"/>
        <v>45395</v>
      </c>
      <c r="BE5" s="51">
        <f t="shared" si="1"/>
        <v>45396</v>
      </c>
      <c r="BF5" s="49">
        <f>BE5+1</f>
        <v>45397</v>
      </c>
      <c r="BG5" s="50">
        <f>BF5+1</f>
        <v>45398</v>
      </c>
      <c r="BH5" s="50">
        <f t="shared" ref="BH5:BL5" si="2">BG5+1</f>
        <v>45399</v>
      </c>
      <c r="BI5" s="50">
        <f t="shared" si="2"/>
        <v>45400</v>
      </c>
      <c r="BJ5" s="50">
        <f t="shared" si="2"/>
        <v>45401</v>
      </c>
      <c r="BK5" s="50">
        <f t="shared" si="2"/>
        <v>45402</v>
      </c>
      <c r="BL5" s="51">
        <f t="shared" si="2"/>
        <v>45403</v>
      </c>
    </row>
    <row r="6" spans="1:64" ht="30" customHeight="1" thickBot="1" x14ac:dyDescent="0.3">
      <c r="A6" s="34" t="s">
        <v>5</v>
      </c>
      <c r="B6" s="8" t="s">
        <v>13</v>
      </c>
      <c r="C6" s="9" t="s">
        <v>17</v>
      </c>
      <c r="D6" s="9" t="s">
        <v>18</v>
      </c>
      <c r="E6" s="9" t="s">
        <v>19</v>
      </c>
      <c r="F6" s="9" t="s">
        <v>20</v>
      </c>
      <c r="G6" s="9"/>
      <c r="H6" s="9" t="s">
        <v>21</v>
      </c>
      <c r="I6" s="10" t="str">
        <f t="shared" ref="I6" si="3">LEFT(TEXT(I5,"ddd"),1)</f>
        <v>l</v>
      </c>
      <c r="J6" s="10" t="str">
        <f t="shared" ref="J6:AR6" si="4">LEFT(TEXT(J5,"ddd"),1)</f>
        <v>m</v>
      </c>
      <c r="K6" s="10" t="str">
        <f t="shared" si="4"/>
        <v>m</v>
      </c>
      <c r="L6" s="10" t="str">
        <f t="shared" si="4"/>
        <v>j</v>
      </c>
      <c r="M6" s="10" t="str">
        <f t="shared" si="4"/>
        <v>v</v>
      </c>
      <c r="N6" s="10" t="str">
        <f t="shared" si="4"/>
        <v>s</v>
      </c>
      <c r="O6" s="10" t="str">
        <f t="shared" si="4"/>
        <v>d</v>
      </c>
      <c r="P6" s="10" t="str">
        <f t="shared" si="4"/>
        <v>l</v>
      </c>
      <c r="Q6" s="10" t="str">
        <f t="shared" si="4"/>
        <v>m</v>
      </c>
      <c r="R6" s="10" t="str">
        <f t="shared" si="4"/>
        <v>m</v>
      </c>
      <c r="S6" s="10" t="str">
        <f t="shared" si="4"/>
        <v>j</v>
      </c>
      <c r="T6" s="10" t="str">
        <f t="shared" si="4"/>
        <v>v</v>
      </c>
      <c r="U6" s="10" t="str">
        <f t="shared" si="4"/>
        <v>s</v>
      </c>
      <c r="V6" s="10" t="str">
        <f t="shared" si="4"/>
        <v>d</v>
      </c>
      <c r="W6" s="10" t="str">
        <f t="shared" si="4"/>
        <v>l</v>
      </c>
      <c r="X6" s="10" t="str">
        <f t="shared" si="4"/>
        <v>m</v>
      </c>
      <c r="Y6" s="10" t="str">
        <f t="shared" si="4"/>
        <v>m</v>
      </c>
      <c r="Z6" s="10" t="str">
        <f t="shared" si="4"/>
        <v>j</v>
      </c>
      <c r="AA6" s="10" t="str">
        <f t="shared" si="4"/>
        <v>v</v>
      </c>
      <c r="AB6" s="10" t="str">
        <f t="shared" si="4"/>
        <v>s</v>
      </c>
      <c r="AC6" s="10" t="str">
        <f t="shared" si="4"/>
        <v>d</v>
      </c>
      <c r="AD6" s="10" t="str">
        <f t="shared" si="4"/>
        <v>l</v>
      </c>
      <c r="AE6" s="10" t="str">
        <f t="shared" si="4"/>
        <v>m</v>
      </c>
      <c r="AF6" s="10" t="str">
        <f t="shared" si="4"/>
        <v>m</v>
      </c>
      <c r="AG6" s="10" t="str">
        <f t="shared" si="4"/>
        <v>j</v>
      </c>
      <c r="AH6" s="10" t="str">
        <f t="shared" si="4"/>
        <v>v</v>
      </c>
      <c r="AI6" s="10" t="str">
        <f t="shared" si="4"/>
        <v>s</v>
      </c>
      <c r="AJ6" s="10" t="str">
        <f t="shared" si="4"/>
        <v>d</v>
      </c>
      <c r="AK6" s="10" t="str">
        <f t="shared" si="4"/>
        <v>l</v>
      </c>
      <c r="AL6" s="10" t="str">
        <f t="shared" si="4"/>
        <v>m</v>
      </c>
      <c r="AM6" s="10" t="str">
        <f t="shared" si="4"/>
        <v>m</v>
      </c>
      <c r="AN6" s="10" t="str">
        <f t="shared" si="4"/>
        <v>j</v>
      </c>
      <c r="AO6" s="10" t="str">
        <f t="shared" si="4"/>
        <v>v</v>
      </c>
      <c r="AP6" s="10" t="str">
        <f t="shared" si="4"/>
        <v>s</v>
      </c>
      <c r="AQ6" s="10" t="str">
        <f t="shared" si="4"/>
        <v>d</v>
      </c>
      <c r="AR6" s="10" t="str">
        <f t="shared" si="4"/>
        <v>l</v>
      </c>
      <c r="AS6" s="10" t="str">
        <f t="shared" ref="AS6:BL6" si="5">LEFT(TEXT(AS5,"ddd"),1)</f>
        <v>m</v>
      </c>
      <c r="AT6" s="10" t="str">
        <f t="shared" si="5"/>
        <v>m</v>
      </c>
      <c r="AU6" s="10" t="str">
        <f t="shared" si="5"/>
        <v>j</v>
      </c>
      <c r="AV6" s="10" t="str">
        <f t="shared" si="5"/>
        <v>v</v>
      </c>
      <c r="AW6" s="10" t="str">
        <f t="shared" si="5"/>
        <v>s</v>
      </c>
      <c r="AX6" s="10" t="str">
        <f t="shared" si="5"/>
        <v>d</v>
      </c>
      <c r="AY6" s="10" t="str">
        <f t="shared" si="5"/>
        <v>l</v>
      </c>
      <c r="AZ6" s="10" t="str">
        <f t="shared" si="5"/>
        <v>m</v>
      </c>
      <c r="BA6" s="10" t="str">
        <f t="shared" si="5"/>
        <v>m</v>
      </c>
      <c r="BB6" s="10" t="str">
        <f t="shared" si="5"/>
        <v>j</v>
      </c>
      <c r="BC6" s="10" t="str">
        <f t="shared" si="5"/>
        <v>v</v>
      </c>
      <c r="BD6" s="10" t="str">
        <f t="shared" si="5"/>
        <v>s</v>
      </c>
      <c r="BE6" s="10" t="str">
        <f t="shared" si="5"/>
        <v>d</v>
      </c>
      <c r="BF6" s="10" t="str">
        <f t="shared" si="5"/>
        <v>l</v>
      </c>
      <c r="BG6" s="10" t="str">
        <f t="shared" si="5"/>
        <v>m</v>
      </c>
      <c r="BH6" s="10" t="str">
        <f t="shared" si="5"/>
        <v>m</v>
      </c>
      <c r="BI6" s="10" t="str">
        <f t="shared" si="5"/>
        <v>j</v>
      </c>
      <c r="BJ6" s="10" t="str">
        <f t="shared" si="5"/>
        <v>v</v>
      </c>
      <c r="BK6" s="10" t="str">
        <f t="shared" si="5"/>
        <v>s</v>
      </c>
      <c r="BL6" s="10" t="str">
        <f t="shared" si="5"/>
        <v>d</v>
      </c>
    </row>
    <row r="7" spans="1:64" ht="30" hidden="1" customHeight="1" thickBot="1" x14ac:dyDescent="0.3">
      <c r="A7" s="33" t="s">
        <v>6</v>
      </c>
      <c r="C7" s="36"/>
      <c r="E7"/>
      <c r="H7" t="str">
        <f>IF(OR(ISBLANK(task_start),ISBLANK(task_end)),"",task_end-task_start+1)</f>
        <v/>
      </c>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19"/>
      <c r="BK7" s="19"/>
      <c r="BL7" s="19"/>
    </row>
    <row r="8" spans="1:64" s="3" customFormat="1" ht="30" customHeight="1" thickBot="1" x14ac:dyDescent="0.3">
      <c r="A8" s="34" t="s">
        <v>7</v>
      </c>
      <c r="B8" s="57" t="s">
        <v>38</v>
      </c>
      <c r="C8" s="58"/>
      <c r="D8" s="59"/>
      <c r="E8" s="60"/>
      <c r="F8" s="60"/>
      <c r="G8" s="14"/>
      <c r="H8" s="14" t="str">
        <f t="shared" ref="H8:H24" si="6">IF(OR(ISBLANK(task_start),ISBLANK(task_end)),"",task_end-task_start+1)</f>
        <v/>
      </c>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row>
    <row r="9" spans="1:64" s="3" customFormat="1" ht="30" customHeight="1" thickBot="1" x14ac:dyDescent="0.3">
      <c r="A9" s="34" t="s">
        <v>8</v>
      </c>
      <c r="B9" s="53" t="s">
        <v>39</v>
      </c>
      <c r="C9" s="54" t="s">
        <v>52</v>
      </c>
      <c r="D9" s="55">
        <v>1</v>
      </c>
      <c r="E9" s="56">
        <v>45347</v>
      </c>
      <c r="F9" s="56">
        <v>45350</v>
      </c>
      <c r="G9" s="14"/>
      <c r="H9" s="14">
        <f t="shared" si="6"/>
        <v>4</v>
      </c>
      <c r="I9" s="19"/>
      <c r="J9" s="19"/>
      <c r="K9" s="52"/>
      <c r="L9"/>
      <c r="M9"/>
      <c r="N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row>
    <row r="10" spans="1:64" s="3" customFormat="1" ht="30" customHeight="1" thickBot="1" x14ac:dyDescent="0.3">
      <c r="A10" s="34" t="s">
        <v>9</v>
      </c>
      <c r="B10" s="53" t="s">
        <v>40</v>
      </c>
      <c r="C10" s="54" t="s">
        <v>52</v>
      </c>
      <c r="D10" s="55">
        <v>1</v>
      </c>
      <c r="E10" s="56">
        <f>F9</f>
        <v>45350</v>
      </c>
      <c r="F10" s="56">
        <v>45379</v>
      </c>
      <c r="G10" s="14"/>
      <c r="H10" s="14">
        <f t="shared" si="6"/>
        <v>30</v>
      </c>
      <c r="I10" s="19"/>
      <c r="J10" s="19"/>
      <c r="K10" s="19"/>
      <c r="L10" s="19"/>
      <c r="M10" s="19"/>
      <c r="N10" s="19"/>
      <c r="O10" s="19"/>
      <c r="P10" s="19"/>
      <c r="Q10" s="19"/>
      <c r="R10" s="19"/>
      <c r="S10" s="19"/>
      <c r="T10" s="19"/>
      <c r="U10" s="20"/>
      <c r="V10" s="20"/>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row>
    <row r="11" spans="1:64" s="3" customFormat="1" ht="30" customHeight="1" thickBot="1" x14ac:dyDescent="0.3">
      <c r="A11" s="33"/>
      <c r="B11" s="53" t="s">
        <v>41</v>
      </c>
      <c r="C11" s="54" t="s">
        <v>52</v>
      </c>
      <c r="D11" s="55">
        <v>1</v>
      </c>
      <c r="E11" s="56">
        <v>45352</v>
      </c>
      <c r="F11" s="56">
        <v>45379</v>
      </c>
      <c r="G11" s="14"/>
      <c r="H11" s="14">
        <f t="shared" si="6"/>
        <v>28</v>
      </c>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19"/>
    </row>
    <row r="12" spans="1:64" s="3" customFormat="1" ht="30" customHeight="1" thickBot="1" x14ac:dyDescent="0.3">
      <c r="A12" s="33"/>
      <c r="B12" s="53" t="s">
        <v>42</v>
      </c>
      <c r="C12" s="54" t="s">
        <v>56</v>
      </c>
      <c r="D12" s="55">
        <v>1</v>
      </c>
      <c r="E12" s="56">
        <v>45330</v>
      </c>
      <c r="F12" s="56">
        <v>45379</v>
      </c>
      <c r="G12" s="14"/>
      <c r="H12" s="14">
        <f t="shared" si="6"/>
        <v>50</v>
      </c>
      <c r="I12" s="19"/>
      <c r="J12" s="19"/>
      <c r="K12" s="19"/>
      <c r="L12" s="19"/>
      <c r="M12" s="19"/>
      <c r="N12" s="19"/>
      <c r="O12" s="19"/>
      <c r="P12" s="19"/>
      <c r="Q12" s="19"/>
      <c r="R12" s="19"/>
      <c r="S12" s="19"/>
      <c r="T12"/>
      <c r="U12"/>
      <c r="V12"/>
      <c r="W12"/>
      <c r="X12"/>
      <c r="Y12"/>
      <c r="Z12" s="19"/>
      <c r="AA12" s="19"/>
      <c r="AB12" s="19"/>
      <c r="AC12" s="19"/>
      <c r="AD12" s="19"/>
      <c r="AE12" s="19"/>
      <c r="AF12" s="19"/>
      <c r="AG12" s="19"/>
      <c r="AH12" s="19"/>
      <c r="AI12" s="19"/>
      <c r="AJ12" s="19"/>
      <c r="AK12" s="19"/>
      <c r="AL12" s="19"/>
      <c r="AM12" s="19"/>
      <c r="AN12" s="19"/>
      <c r="AO12" s="19"/>
      <c r="AP12" s="19"/>
      <c r="AQ12" s="19"/>
      <c r="AR12" s="19"/>
      <c r="AS12" s="19"/>
      <c r="AT12" s="19"/>
      <c r="AU12" s="19"/>
      <c r="AV12" s="19"/>
      <c r="AW12" s="19"/>
      <c r="AX12" s="19"/>
      <c r="AY12" s="19"/>
      <c r="AZ12" s="19"/>
      <c r="BA12" s="19"/>
      <c r="BB12" s="19"/>
      <c r="BC12" s="19"/>
      <c r="BD12" s="19"/>
      <c r="BE12" s="19"/>
      <c r="BF12" s="19"/>
      <c r="BG12" s="19"/>
      <c r="BH12" s="19"/>
      <c r="BI12" s="19"/>
      <c r="BJ12" s="19"/>
      <c r="BK12" s="19"/>
      <c r="BL12" s="19"/>
    </row>
    <row r="13" spans="1:64" s="3" customFormat="1" ht="35.25" customHeight="1" thickBot="1" x14ac:dyDescent="0.3">
      <c r="A13" s="33"/>
      <c r="B13" s="53" t="s">
        <v>43</v>
      </c>
      <c r="C13" s="54" t="s">
        <v>52</v>
      </c>
      <c r="D13" s="55">
        <v>1</v>
      </c>
      <c r="E13" s="56">
        <v>45352</v>
      </c>
      <c r="F13" s="56">
        <v>45379</v>
      </c>
      <c r="G13" s="14"/>
      <c r="H13" s="14">
        <f t="shared" si="6"/>
        <v>28</v>
      </c>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c r="AU13" s="19"/>
      <c r="AV13" s="19"/>
      <c r="AW13" s="19"/>
      <c r="AX13" s="19"/>
      <c r="AY13" s="19"/>
      <c r="AZ13" s="19"/>
      <c r="BA13" s="19"/>
      <c r="BB13" s="19"/>
      <c r="BC13" s="19"/>
      <c r="BD13" s="19"/>
      <c r="BE13" s="19"/>
      <c r="BF13" s="19"/>
      <c r="BG13" s="19"/>
      <c r="BH13" s="19"/>
      <c r="BI13" s="19"/>
      <c r="BJ13" s="19"/>
      <c r="BK13" s="19"/>
      <c r="BL13" s="19"/>
    </row>
    <row r="14" spans="1:64" s="3" customFormat="1" ht="30" customHeight="1" thickBot="1" x14ac:dyDescent="0.3">
      <c r="A14" s="34"/>
      <c r="B14" s="53" t="s">
        <v>44</v>
      </c>
      <c r="C14" s="54" t="s">
        <v>52</v>
      </c>
      <c r="D14" s="55">
        <v>1</v>
      </c>
      <c r="E14" s="56">
        <v>45360</v>
      </c>
      <c r="F14" s="56">
        <v>45379</v>
      </c>
      <c r="G14" s="14"/>
      <c r="H14" s="14">
        <f t="shared" si="6"/>
        <v>20</v>
      </c>
      <c r="I14" s="19"/>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19"/>
      <c r="AI14" s="19"/>
      <c r="AJ14" s="19"/>
      <c r="AK14" s="19"/>
      <c r="AL14" s="19"/>
      <c r="AM14" s="19"/>
      <c r="AN14" s="19"/>
      <c r="AO14" s="19"/>
      <c r="AP14" s="19"/>
      <c r="AQ14" s="19"/>
      <c r="AR14" s="19"/>
      <c r="AS14" s="19"/>
      <c r="AT14" s="19"/>
      <c r="AU14" s="19"/>
      <c r="AV14" s="19"/>
      <c r="AW14" s="19"/>
      <c r="AX14" s="19"/>
      <c r="AY14" s="19"/>
      <c r="AZ14" s="19"/>
      <c r="BA14" s="19"/>
      <c r="BB14" s="19"/>
      <c r="BC14" s="19"/>
      <c r="BD14" s="19"/>
      <c r="BE14" s="19"/>
      <c r="BF14" s="19"/>
      <c r="BG14" s="19"/>
      <c r="BH14" s="19"/>
      <c r="BI14" s="19"/>
      <c r="BJ14" s="19"/>
      <c r="BK14" s="19"/>
      <c r="BL14" s="19"/>
    </row>
    <row r="15" spans="1:64" s="3" customFormat="1" ht="30" customHeight="1" thickBot="1" x14ac:dyDescent="0.3">
      <c r="A15" s="33"/>
      <c r="B15" s="53" t="s">
        <v>45</v>
      </c>
      <c r="C15" s="54" t="s">
        <v>55</v>
      </c>
      <c r="D15" s="55">
        <v>1</v>
      </c>
      <c r="E15" s="56">
        <v>45359</v>
      </c>
      <c r="F15" s="56">
        <v>45379</v>
      </c>
      <c r="G15" s="14"/>
      <c r="H15" s="14">
        <f t="shared" si="6"/>
        <v>21</v>
      </c>
      <c r="I15" s="19"/>
      <c r="J15" s="19"/>
      <c r="K15" s="19"/>
      <c r="L15" s="19"/>
      <c r="M15" s="19"/>
      <c r="N15" s="19"/>
      <c r="O15" s="19"/>
      <c r="P15" s="19"/>
      <c r="Q15" s="19"/>
      <c r="R15" s="19"/>
      <c r="S15" s="19"/>
      <c r="T15" s="19"/>
      <c r="U15" s="20"/>
      <c r="V15" s="20"/>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c r="BJ15" s="19"/>
      <c r="BK15" s="19"/>
      <c r="BL15" s="19"/>
    </row>
    <row r="16" spans="1:64" s="3" customFormat="1" ht="30" customHeight="1" thickBot="1" x14ac:dyDescent="0.3">
      <c r="A16" s="33"/>
      <c r="B16" s="53" t="s">
        <v>46</v>
      </c>
      <c r="C16" s="54" t="s">
        <v>52</v>
      </c>
      <c r="D16" s="55">
        <v>1</v>
      </c>
      <c r="E16" s="56">
        <v>45362</v>
      </c>
      <c r="F16" s="56">
        <v>45363</v>
      </c>
      <c r="G16" s="14"/>
      <c r="H16" s="14">
        <f t="shared" si="6"/>
        <v>2</v>
      </c>
      <c r="I16" s="19"/>
      <c r="J16" s="19"/>
      <c r="K16" s="19"/>
      <c r="L16" s="19"/>
      <c r="M16" s="19"/>
      <c r="N16" s="19"/>
      <c r="O16" s="19"/>
      <c r="P16" s="19"/>
      <c r="Q16" s="19"/>
      <c r="R16" s="19"/>
      <c r="S16" s="19"/>
      <c r="T16" s="19"/>
      <c r="U16" s="19"/>
      <c r="V16" s="19"/>
      <c r="W16" s="19"/>
      <c r="X16" s="19"/>
      <c r="Y16" s="19"/>
      <c r="Z16" s="19"/>
      <c r="AA16" s="19"/>
      <c r="AB16" s="19"/>
      <c r="AC16" s="19"/>
      <c r="AD16" s="19"/>
      <c r="AE16" s="19"/>
      <c r="AF16" s="19"/>
      <c r="AG16" s="19"/>
      <c r="AH16" s="19"/>
      <c r="AI16" s="19"/>
      <c r="AJ16" s="19"/>
      <c r="AK16" s="19"/>
      <c r="AL16" s="19"/>
      <c r="AM16" s="19"/>
      <c r="AN16" s="19"/>
      <c r="AO16" s="19"/>
      <c r="AP16" s="19"/>
      <c r="AQ16" s="19"/>
      <c r="AR16" s="19"/>
      <c r="AS16" s="19"/>
      <c r="AT16" s="19"/>
      <c r="AU16" s="19"/>
      <c r="AV16" s="19"/>
      <c r="AW16" s="19"/>
      <c r="AX16" s="19"/>
      <c r="AY16" s="19"/>
      <c r="AZ16" s="19"/>
      <c r="BA16" s="19"/>
      <c r="BB16" s="19"/>
      <c r="BC16" s="19"/>
      <c r="BD16" s="19"/>
      <c r="BE16" s="19"/>
      <c r="BF16" s="19"/>
      <c r="BG16" s="19"/>
      <c r="BH16" s="19"/>
      <c r="BI16" s="19"/>
      <c r="BJ16" s="19"/>
      <c r="BK16" s="19"/>
      <c r="BL16" s="19"/>
    </row>
    <row r="17" spans="1:64" s="3" customFormat="1" ht="30" customHeight="1" thickBot="1" x14ac:dyDescent="0.3">
      <c r="A17" s="33" t="s">
        <v>10</v>
      </c>
      <c r="B17" s="57" t="s">
        <v>47</v>
      </c>
      <c r="C17" s="58"/>
      <c r="D17" s="59"/>
      <c r="E17" s="60"/>
      <c r="F17" s="60"/>
      <c r="G17" s="14"/>
      <c r="H17" s="14" t="str">
        <f t="shared" si="6"/>
        <v/>
      </c>
      <c r="I17" s="19"/>
      <c r="J17" s="19"/>
      <c r="K17" s="19"/>
      <c r="L17" s="19"/>
      <c r="M17" s="19"/>
      <c r="N17" s="19"/>
      <c r="O17" s="19"/>
      <c r="P17" s="19"/>
      <c r="Q17" s="19"/>
      <c r="R17" s="19"/>
      <c r="S17" s="19"/>
      <c r="T17" s="19"/>
      <c r="U17" s="19"/>
      <c r="V17" s="19"/>
      <c r="W17" s="19"/>
      <c r="X17" s="19"/>
      <c r="Y17" s="19"/>
      <c r="Z17" s="19"/>
      <c r="AA17" s="19"/>
      <c r="AB17" s="19"/>
      <c r="AC17" s="19"/>
      <c r="AD17" s="19"/>
      <c r="AE17" s="19"/>
      <c r="AF17" s="19"/>
      <c r="AG17" s="19"/>
      <c r="AH17" s="19"/>
      <c r="AI17" s="19"/>
      <c r="AJ17" s="19"/>
      <c r="AK17" s="19"/>
      <c r="AL17" s="19"/>
      <c r="AM17" s="19"/>
      <c r="AN17" s="19"/>
      <c r="AO17" s="19"/>
      <c r="AP17" s="19"/>
      <c r="AQ17" s="19"/>
      <c r="AR17" s="19"/>
      <c r="AS17" s="19"/>
      <c r="AT17" s="19"/>
      <c r="AU17" s="19"/>
      <c r="AV17" s="19"/>
      <c r="AW17" s="19"/>
      <c r="AX17" s="19"/>
      <c r="AY17" s="19"/>
      <c r="AZ17" s="19"/>
      <c r="BA17" s="19"/>
      <c r="BB17" s="19"/>
      <c r="BC17" s="19"/>
      <c r="BD17" s="19"/>
      <c r="BE17" s="19"/>
      <c r="BF17" s="19"/>
      <c r="BG17" s="19"/>
      <c r="BH17" s="19"/>
      <c r="BI17" s="19"/>
      <c r="BJ17" s="19"/>
      <c r="BK17" s="19"/>
      <c r="BL17" s="19"/>
    </row>
    <row r="18" spans="1:64" s="3" customFormat="1" ht="30" customHeight="1" thickBot="1" x14ac:dyDescent="0.3">
      <c r="A18" s="33"/>
      <c r="B18" s="53" t="s">
        <v>48</v>
      </c>
      <c r="C18" s="54" t="s">
        <v>55</v>
      </c>
      <c r="D18" s="55">
        <v>0.8</v>
      </c>
      <c r="E18" s="56">
        <v>45399</v>
      </c>
      <c r="F18" s="56">
        <v>45404</v>
      </c>
      <c r="G18" s="14"/>
      <c r="H18" s="14">
        <f t="shared" si="6"/>
        <v>6</v>
      </c>
      <c r="I18" s="19"/>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19"/>
      <c r="BJ18" s="19"/>
      <c r="BK18" s="19"/>
      <c r="BL18" s="19"/>
    </row>
    <row r="19" spans="1:64" s="3" customFormat="1" ht="30" customHeight="1" thickBot="1" x14ac:dyDescent="0.3">
      <c r="A19" s="33"/>
      <c r="B19" s="53" t="s">
        <v>49</v>
      </c>
      <c r="C19" s="54" t="s">
        <v>56</v>
      </c>
      <c r="D19" s="55">
        <v>1</v>
      </c>
      <c r="E19" s="56">
        <v>45404</v>
      </c>
      <c r="F19" s="56">
        <v>45405</v>
      </c>
      <c r="G19" s="14"/>
      <c r="H19" s="14">
        <f t="shared" si="6"/>
        <v>2</v>
      </c>
      <c r="I19" s="19"/>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19"/>
      <c r="AI19" s="19"/>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c r="BK19" s="19"/>
      <c r="BL19" s="19"/>
    </row>
    <row r="20" spans="1:64" s="3" customFormat="1" ht="30" customHeight="1" thickBot="1" x14ac:dyDescent="0.3">
      <c r="A20" s="33"/>
      <c r="B20" s="53" t="s">
        <v>50</v>
      </c>
      <c r="C20" s="54" t="s">
        <v>56</v>
      </c>
      <c r="D20" s="55">
        <v>1</v>
      </c>
      <c r="E20" s="56">
        <v>45404</v>
      </c>
      <c r="F20" s="56">
        <v>45405</v>
      </c>
      <c r="G20" s="14"/>
      <c r="H20" s="14">
        <f t="shared" si="6"/>
        <v>2</v>
      </c>
      <c r="I20" s="19"/>
      <c r="J20" s="19"/>
      <c r="K20" s="19"/>
      <c r="L20" s="19"/>
      <c r="M20" s="19"/>
      <c r="N20" s="19"/>
      <c r="O20" s="19"/>
      <c r="P20" s="19"/>
      <c r="Q20" s="19"/>
      <c r="R20" s="19"/>
      <c r="S20" s="19"/>
      <c r="T20" s="19"/>
      <c r="U20" s="19"/>
      <c r="V20" s="19"/>
      <c r="W20" s="19"/>
      <c r="X20" s="19"/>
      <c r="Y20" s="19"/>
      <c r="Z20" s="19"/>
      <c r="AA20" s="19"/>
      <c r="AB20" s="19"/>
      <c r="AC20" s="19"/>
      <c r="AD20" s="19"/>
      <c r="AE20" s="19"/>
      <c r="AF20" s="19"/>
      <c r="AG20" s="19"/>
      <c r="AH20" s="19"/>
      <c r="AI20" s="19"/>
      <c r="AJ20" s="19"/>
      <c r="AK20" s="19"/>
      <c r="AL20" s="19"/>
      <c r="AM20" s="19"/>
      <c r="AN20" s="19"/>
      <c r="AO20" s="19"/>
      <c r="AP20" s="19"/>
      <c r="AQ20" s="19"/>
      <c r="AR20" s="19"/>
      <c r="AS20" s="19"/>
      <c r="AT20" s="19"/>
      <c r="AU20" s="19"/>
      <c r="AV20" s="19"/>
      <c r="AW20" s="19"/>
      <c r="AX20" s="19"/>
      <c r="AY20" s="19"/>
      <c r="AZ20" s="19"/>
      <c r="BA20" s="19"/>
      <c r="BB20" s="19"/>
      <c r="BC20" s="19"/>
      <c r="BD20" s="19"/>
      <c r="BE20" s="19"/>
      <c r="BF20" s="19"/>
      <c r="BG20" s="19"/>
      <c r="BH20" s="19"/>
      <c r="BI20" s="19"/>
      <c r="BJ20" s="19"/>
      <c r="BK20" s="19"/>
      <c r="BL20" s="19"/>
    </row>
    <row r="21" spans="1:64" s="3" customFormat="1" ht="30" customHeight="1" thickBot="1" x14ac:dyDescent="0.3">
      <c r="A21" s="33"/>
      <c r="B21" s="53" t="s">
        <v>51</v>
      </c>
      <c r="C21" s="54" t="s">
        <v>56</v>
      </c>
      <c r="D21" s="55">
        <v>1</v>
      </c>
      <c r="E21" s="56">
        <v>45404</v>
      </c>
      <c r="F21" s="56">
        <v>45405</v>
      </c>
      <c r="G21" s="14"/>
      <c r="H21" s="14">
        <f t="shared" si="6"/>
        <v>2</v>
      </c>
      <c r="I21" s="19"/>
      <c r="J21" s="19"/>
      <c r="K21" s="19"/>
      <c r="L21" s="19"/>
      <c r="M21" s="19"/>
      <c r="N21" s="19"/>
      <c r="O21" s="19"/>
      <c r="P21" s="19"/>
      <c r="Q21" s="19"/>
      <c r="R21" s="19"/>
      <c r="S21" s="19"/>
      <c r="T21" s="19"/>
      <c r="U21" s="19"/>
      <c r="V21" s="19"/>
      <c r="W21" s="19"/>
      <c r="X21" s="19"/>
      <c r="Y21" s="19"/>
      <c r="Z21" s="19"/>
      <c r="AA21" s="19"/>
      <c r="AB21" s="19"/>
      <c r="AC21" s="19"/>
      <c r="AD21" s="19"/>
      <c r="AE21" s="19"/>
      <c r="AF21" s="19"/>
      <c r="AG21" s="19"/>
      <c r="AH21" s="19"/>
      <c r="AI21" s="19"/>
      <c r="AJ21" s="19"/>
      <c r="AK21" s="19"/>
      <c r="AL21" s="19"/>
      <c r="AM21" s="19"/>
      <c r="AN21" s="19"/>
      <c r="AO21" s="19"/>
      <c r="AP21" s="19"/>
      <c r="AQ21" s="19"/>
      <c r="AR21" s="19"/>
      <c r="AS21" s="19"/>
      <c r="AT21" s="19"/>
      <c r="AU21" s="19"/>
      <c r="AV21" s="19"/>
      <c r="AW21" s="19"/>
      <c r="AX21" s="19"/>
      <c r="AY21" s="19"/>
      <c r="AZ21" s="19"/>
      <c r="BA21" s="19"/>
      <c r="BB21" s="19"/>
      <c r="BC21" s="19"/>
      <c r="BD21" s="19"/>
      <c r="BE21" s="19"/>
      <c r="BF21" s="19"/>
      <c r="BG21" s="19"/>
      <c r="BH21" s="19"/>
      <c r="BI21" s="19"/>
      <c r="BJ21" s="19"/>
      <c r="BK21" s="19"/>
      <c r="BL21" s="19"/>
    </row>
    <row r="22" spans="1:64" s="3" customFormat="1" ht="30" customHeight="1" thickBot="1" x14ac:dyDescent="0.3">
      <c r="A22" s="33"/>
      <c r="B22" s="53"/>
      <c r="C22" s="54"/>
      <c r="D22" s="55"/>
      <c r="E22" s="56"/>
      <c r="F22" s="56"/>
      <c r="G22" s="14"/>
      <c r="H22" s="14" t="str">
        <f t="shared" si="6"/>
        <v/>
      </c>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19"/>
      <c r="AV22" s="19"/>
      <c r="AW22" s="19"/>
      <c r="AX22" s="19"/>
      <c r="AY22" s="19"/>
      <c r="AZ22" s="19"/>
      <c r="BA22" s="19"/>
      <c r="BB22" s="19"/>
      <c r="BC22" s="19"/>
      <c r="BD22" s="19"/>
      <c r="BE22" s="19"/>
      <c r="BF22" s="19"/>
      <c r="BG22" s="19"/>
      <c r="BH22" s="19"/>
      <c r="BI22" s="19"/>
      <c r="BJ22" s="19"/>
      <c r="BK22" s="19"/>
      <c r="BL22" s="19"/>
    </row>
    <row r="23" spans="1:64" s="3" customFormat="1" ht="30" customHeight="1" thickBot="1" x14ac:dyDescent="0.3">
      <c r="A23" s="33" t="s">
        <v>11</v>
      </c>
      <c r="B23" s="41"/>
      <c r="C23" s="40"/>
      <c r="D23" s="13"/>
      <c r="E23" s="46"/>
      <c r="F23" s="46"/>
      <c r="G23" s="14"/>
      <c r="H23" s="14" t="str">
        <f t="shared" si="6"/>
        <v/>
      </c>
      <c r="I23" s="19"/>
      <c r="J23" s="19"/>
      <c r="K23" s="19"/>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19"/>
      <c r="AK23" s="19"/>
      <c r="AL23" s="19"/>
      <c r="AM23" s="19"/>
      <c r="AN23" s="19"/>
      <c r="AO23" s="19"/>
      <c r="AP23" s="19"/>
      <c r="AQ23" s="19"/>
      <c r="AR23" s="19"/>
      <c r="AS23" s="19"/>
      <c r="AT23" s="19"/>
      <c r="AU23" s="19"/>
      <c r="AV23" s="19"/>
      <c r="AW23" s="19"/>
      <c r="AX23" s="19"/>
      <c r="AY23" s="19"/>
      <c r="AZ23" s="19"/>
      <c r="BA23" s="19"/>
      <c r="BB23" s="19"/>
      <c r="BC23" s="19"/>
      <c r="BD23" s="19"/>
      <c r="BE23" s="19"/>
      <c r="BF23" s="19"/>
      <c r="BG23" s="19"/>
      <c r="BH23" s="19"/>
      <c r="BI23" s="19"/>
      <c r="BJ23" s="19"/>
      <c r="BK23" s="19"/>
      <c r="BL23" s="19"/>
    </row>
    <row r="24" spans="1:64" s="3" customFormat="1" ht="30" customHeight="1" thickBot="1" x14ac:dyDescent="0.3">
      <c r="A24" s="34" t="s">
        <v>12</v>
      </c>
      <c r="B24" s="15" t="s">
        <v>14</v>
      </c>
      <c r="C24" s="16"/>
      <c r="D24" s="17"/>
      <c r="E24" s="47"/>
      <c r="F24" s="48"/>
      <c r="G24" s="18"/>
      <c r="H24" s="18" t="str">
        <f t="shared" si="6"/>
        <v/>
      </c>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c r="AS24" s="21"/>
      <c r="AT24" s="21"/>
      <c r="AU24" s="21"/>
      <c r="AV24" s="21"/>
      <c r="AW24" s="21"/>
      <c r="AX24" s="21"/>
      <c r="AY24" s="21"/>
      <c r="AZ24" s="21"/>
      <c r="BA24" s="21"/>
      <c r="BB24" s="21"/>
      <c r="BC24" s="21"/>
      <c r="BD24" s="21"/>
      <c r="BE24" s="21"/>
      <c r="BF24" s="21"/>
      <c r="BG24" s="21"/>
      <c r="BH24" s="21"/>
      <c r="BI24" s="21"/>
      <c r="BJ24" s="21"/>
      <c r="BK24" s="21"/>
      <c r="BL24" s="21"/>
    </row>
    <row r="25" spans="1:64" ht="30" customHeight="1" x14ac:dyDescent="0.25">
      <c r="G25" s="6"/>
    </row>
    <row r="26" spans="1:64" ht="30" customHeight="1" x14ac:dyDescent="0.25">
      <c r="C26" s="11"/>
      <c r="F26" s="35"/>
    </row>
    <row r="27" spans="1:64" ht="30" customHeight="1" x14ac:dyDescent="0.25">
      <c r="C27" s="12"/>
    </row>
  </sheetData>
  <mergeCells count="11">
    <mergeCell ref="BF4:BL4"/>
    <mergeCell ref="E3:F3"/>
    <mergeCell ref="I4:O4"/>
    <mergeCell ref="P4:V4"/>
    <mergeCell ref="W4:AC4"/>
    <mergeCell ref="AD4:AJ4"/>
    <mergeCell ref="C3:D3"/>
    <mergeCell ref="C4:D4"/>
    <mergeCell ref="AK4:AQ4"/>
    <mergeCell ref="AR4:AX4"/>
    <mergeCell ref="AY4:BE4"/>
  </mergeCells>
  <conditionalFormatting sqref="D7:D24">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4">
    <cfRule type="expression" dxfId="2" priority="33">
      <formula>AND(TODAY()&gt;=I$5,TODAY()&lt;J$5)</formula>
    </cfRule>
  </conditionalFormatting>
  <conditionalFormatting sqref="I7:BL24">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1"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40625" defaultRowHeight="12.75" x14ac:dyDescent="0.2"/>
  <cols>
    <col min="1" max="1" width="87.140625" style="23" customWidth="1"/>
    <col min="2" max="16384" width="9.140625" style="2"/>
  </cols>
  <sheetData>
    <row r="1" spans="1:2" ht="46.5" customHeight="1" x14ac:dyDescent="0.2"/>
    <row r="2" spans="1:2" s="25" customFormat="1" ht="15.75" x14ac:dyDescent="0.25">
      <c r="A2" s="24" t="s">
        <v>22</v>
      </c>
      <c r="B2" s="24"/>
    </row>
    <row r="3" spans="1:2" s="29" customFormat="1" ht="27" customHeight="1" x14ac:dyDescent="0.25">
      <c r="A3" s="45" t="s">
        <v>23</v>
      </c>
      <c r="B3" s="30"/>
    </row>
    <row r="4" spans="1:2" s="26" customFormat="1" ht="26.25" x14ac:dyDescent="0.4">
      <c r="A4" s="27" t="s">
        <v>24</v>
      </c>
    </row>
    <row r="5" spans="1:2" ht="74.099999999999994" customHeight="1" x14ac:dyDescent="0.2">
      <c r="A5" s="28" t="s">
        <v>25</v>
      </c>
    </row>
    <row r="6" spans="1:2" ht="26.25" customHeight="1" x14ac:dyDescent="0.2">
      <c r="A6" s="27" t="s">
        <v>26</v>
      </c>
    </row>
    <row r="7" spans="1:2" s="23" customFormat="1" ht="228" customHeight="1" x14ac:dyDescent="0.25">
      <c r="A7" s="32" t="s">
        <v>27</v>
      </c>
    </row>
    <row r="8" spans="1:2" s="26" customFormat="1" ht="26.25" x14ac:dyDescent="0.4">
      <c r="A8" s="27" t="s">
        <v>28</v>
      </c>
    </row>
    <row r="9" spans="1:2" ht="75" x14ac:dyDescent="0.2">
      <c r="A9" s="28" t="s">
        <v>29</v>
      </c>
    </row>
    <row r="10" spans="1:2" s="23" customFormat="1" ht="27.95" customHeight="1" x14ac:dyDescent="0.25">
      <c r="A10" s="31" t="s">
        <v>30</v>
      </c>
    </row>
    <row r="11" spans="1:2" s="26" customFormat="1" ht="26.25" x14ac:dyDescent="0.4">
      <c r="A11" s="27" t="s">
        <v>31</v>
      </c>
    </row>
    <row r="12" spans="1:2" ht="30" x14ac:dyDescent="0.2">
      <c r="A12" s="28" t="s">
        <v>32</v>
      </c>
    </row>
    <row r="13" spans="1:2" s="23" customFormat="1" ht="27.95" customHeight="1" x14ac:dyDescent="0.25">
      <c r="A13" s="31" t="s">
        <v>33</v>
      </c>
    </row>
    <row r="14" spans="1:2" s="26" customFormat="1" ht="26.25" x14ac:dyDescent="0.4">
      <c r="A14" s="27" t="s">
        <v>34</v>
      </c>
    </row>
    <row r="15" spans="1:2" ht="93.75" customHeight="1" x14ac:dyDescent="0.2">
      <c r="A15" s="28" t="s">
        <v>35</v>
      </c>
    </row>
    <row r="16" spans="1:2" ht="90" x14ac:dyDescent="0.2">
      <c r="A16" s="28" t="s">
        <v>36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144944C-1F1D-4162-962A-96F3FC8455D8}">
  <ds:schemaRefs>
    <ds:schemaRef ds:uri="http://schemas.microsoft.com/office/2006/metadata/properties"/>
    <ds:schemaRef ds:uri="http://www.w3.org/2000/xmlns/"/>
    <ds:schemaRef ds:uri="http://schemas.microsoft.com/sharepoint/v3"/>
    <ds:schemaRef ds:uri="http://www.w3.org/2001/XMLSchema-instance"/>
    <ds:schemaRef ds:uri="71af3243-3dd4-4a8d-8c0d-dd76da1f02a5"/>
    <ds:schemaRef ds:uri="http://schemas.microsoft.com/office/infopath/2007/PartnerControls"/>
    <ds:schemaRef ds:uri="230e9df3-be65-4c73-a93b-d1236ebd677e"/>
  </ds:schemaRefs>
</ds:datastoreItem>
</file>

<file path=customXml/itemProps2.xml><?xml version="1.0" encoding="utf-8"?>
<ds:datastoreItem xmlns:ds="http://schemas.openxmlformats.org/officeDocument/2006/customXml" ds:itemID="{8FE8ED85-58B3-4608-8E91-0433556D50CE}">
  <ds:schemaRefs>
    <ds:schemaRef ds:uri="http://schemas.microsoft.com/sharepoint/v3/contenttype/forms"/>
  </ds:schemaRefs>
</ds:datastoreItem>
</file>

<file path=customXml/itemProps3.xml><?xml version="1.0" encoding="utf-8"?>
<ds:datastoreItem xmlns:ds="http://schemas.openxmlformats.org/officeDocument/2006/customXml" ds:itemID="{708DBB9E-6D89-4A94-9DC5-964B7833E11C}">
  <ds:schemaRefs>
    <ds:schemaRef ds:uri="http://schemas.microsoft.com/office/2006/metadata/contentType"/>
    <ds:schemaRef ds:uri="http://schemas.microsoft.com/office/2006/metadata/properties/metaAttributes"/>
    <ds:schemaRef ds:uri="http://www.w3.org/2000/xmlns/"/>
    <ds:schemaRef ds:uri="http://www.w3.org/2001/XMLSchema"/>
    <ds:schemaRef ds:uri="http://schemas.microsoft.com/sharepoint/v3"/>
    <ds:schemaRef ds:uri="71af3243-3dd4-4a8d-8c0d-dd76da1f02a5"/>
    <ds:schemaRef ds:uri="16c05727-aa75-4e4a-9b5f-8a80a1165891"/>
    <ds:schemaRef ds:uri="230e9df3-be65-4c73-a93b-d1236ebd677e"/>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Proyecto Master Barber</vt:lpstr>
      <vt:lpstr>Acerca de</vt:lpstr>
      <vt:lpstr>Inicio_del_proyecto</vt:lpstr>
      <vt:lpstr>Semana_para_mostrar</vt:lpstr>
      <vt:lpstr>'Proyecto Master Barber'!task_end</vt:lpstr>
      <vt:lpstr>'Proyecto Master Barber'!task_progress</vt:lpstr>
      <vt:lpstr>'Proyecto Master Barber'!task_start</vt:lpstr>
      <vt:lpstr>'Proyecto Master Barber'!Títulos_a_imprimir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2024-04-25T20:49:06Z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