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08t99\OneDrive - Carillion Construction Ltd\mib2\"/>
    </mc:Choice>
  </mc:AlternateContent>
  <bookViews>
    <workbookView xWindow="0" yWindow="0" windowWidth="14550" windowHeight="6345" activeTab="2"/>
  </bookViews>
  <sheets>
    <sheet name="encoding" sheetId="3" r:id="rId1"/>
    <sheet name="bitflags" sheetId="2" r:id="rId2"/>
    <sheet name="mib-2 oid name indexed" sheetId="7" r:id="rId3"/>
    <sheet name="mib-2 binary" sheetId="1" r:id="rId4"/>
    <sheet name="mib-2 flat" sheetId="4" r:id="rId5"/>
    <sheet name="lookups" sheetId="5" r:id="rId6"/>
  </sheets>
  <definedNames>
    <definedName name="_xlnm._FilterDatabase" localSheetId="3" hidden="1">'mib-2 binary'!$A$2:$T$208</definedName>
    <definedName name="_xlnm._FilterDatabase" localSheetId="4" hidden="1">'mib-2 flat'!$A$2:$R$208</definedName>
    <definedName name="_xlnm._FilterDatabase" localSheetId="2" hidden="1">'mib-2 oid name indexed'!$A$2:$T$208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7" l="1"/>
  <c r="Y213" i="7"/>
  <c r="U208" i="7"/>
  <c r="O208" i="7"/>
  <c r="N208" i="7"/>
  <c r="U207" i="7"/>
  <c r="O207" i="7"/>
  <c r="N207" i="7"/>
  <c r="U206" i="7"/>
  <c r="O206" i="7"/>
  <c r="N206" i="7"/>
  <c r="U205" i="7"/>
  <c r="O205" i="7"/>
  <c r="N205" i="7"/>
  <c r="U204" i="7"/>
  <c r="O204" i="7"/>
  <c r="N204" i="7"/>
  <c r="U203" i="7"/>
  <c r="O203" i="7"/>
  <c r="N203" i="7"/>
  <c r="U202" i="7"/>
  <c r="O202" i="7"/>
  <c r="N202" i="7"/>
  <c r="U201" i="7"/>
  <c r="O201" i="7"/>
  <c r="N201" i="7"/>
  <c r="U200" i="7"/>
  <c r="O200" i="7"/>
  <c r="N200" i="7"/>
  <c r="U199" i="7"/>
  <c r="O199" i="7"/>
  <c r="N199" i="7"/>
  <c r="U198" i="7"/>
  <c r="O198" i="7"/>
  <c r="N198" i="7"/>
  <c r="U197" i="7"/>
  <c r="O197" i="7"/>
  <c r="N197" i="7"/>
  <c r="U196" i="7"/>
  <c r="O196" i="7"/>
  <c r="N196" i="7"/>
  <c r="U195" i="7"/>
  <c r="O195" i="7"/>
  <c r="N195" i="7"/>
  <c r="U194" i="7"/>
  <c r="O194" i="7"/>
  <c r="N194" i="7"/>
  <c r="U193" i="7"/>
  <c r="O193" i="7"/>
  <c r="N193" i="7"/>
  <c r="U192" i="7"/>
  <c r="O192" i="7"/>
  <c r="N192" i="7"/>
  <c r="U191" i="7"/>
  <c r="O191" i="7"/>
  <c r="N191" i="7"/>
  <c r="U190" i="7"/>
  <c r="O190" i="7"/>
  <c r="N190" i="7"/>
  <c r="U189" i="7"/>
  <c r="O189" i="7"/>
  <c r="N189" i="7"/>
  <c r="U188" i="7"/>
  <c r="O188" i="7"/>
  <c r="N188" i="7"/>
  <c r="U187" i="7"/>
  <c r="O187" i="7"/>
  <c r="N187" i="7"/>
  <c r="U186" i="7"/>
  <c r="O186" i="7"/>
  <c r="N186" i="7"/>
  <c r="U185" i="7"/>
  <c r="O185" i="7"/>
  <c r="N185" i="7"/>
  <c r="U184" i="7"/>
  <c r="O184" i="7"/>
  <c r="N184" i="7"/>
  <c r="U183" i="7"/>
  <c r="O183" i="7"/>
  <c r="N183" i="7"/>
  <c r="U182" i="7"/>
  <c r="O182" i="7"/>
  <c r="N182" i="7"/>
  <c r="U181" i="7"/>
  <c r="O181" i="7"/>
  <c r="N181" i="7"/>
  <c r="U180" i="7"/>
  <c r="O180" i="7"/>
  <c r="N180" i="7"/>
  <c r="U179" i="7"/>
  <c r="O179" i="7"/>
  <c r="N179" i="7"/>
  <c r="U178" i="7"/>
  <c r="O178" i="7"/>
  <c r="N178" i="7"/>
  <c r="U177" i="7"/>
  <c r="O177" i="7"/>
  <c r="N177" i="7"/>
  <c r="U176" i="7"/>
  <c r="O176" i="7"/>
  <c r="N176" i="7"/>
  <c r="U175" i="7"/>
  <c r="O175" i="7"/>
  <c r="N175" i="7"/>
  <c r="U174" i="7"/>
  <c r="O174" i="7"/>
  <c r="N174" i="7"/>
  <c r="U173" i="7"/>
  <c r="O173" i="7"/>
  <c r="N173" i="7"/>
  <c r="U172" i="7"/>
  <c r="O172" i="7"/>
  <c r="N172" i="7"/>
  <c r="U171" i="7"/>
  <c r="O171" i="7"/>
  <c r="N171" i="7"/>
  <c r="U170" i="7"/>
  <c r="O170" i="7"/>
  <c r="N170" i="7"/>
  <c r="U169" i="7"/>
  <c r="O169" i="7"/>
  <c r="N169" i="7"/>
  <c r="U168" i="7"/>
  <c r="O168" i="7"/>
  <c r="N168" i="7"/>
  <c r="U167" i="7"/>
  <c r="O167" i="7"/>
  <c r="N167" i="7"/>
  <c r="U166" i="7"/>
  <c r="O166" i="7"/>
  <c r="N166" i="7"/>
  <c r="U165" i="7"/>
  <c r="O165" i="7"/>
  <c r="N165" i="7"/>
  <c r="U164" i="7"/>
  <c r="O164" i="7"/>
  <c r="N164" i="7"/>
  <c r="U163" i="7"/>
  <c r="O163" i="7"/>
  <c r="N163" i="7"/>
  <c r="U162" i="7"/>
  <c r="O162" i="7"/>
  <c r="N162" i="7"/>
  <c r="U161" i="7"/>
  <c r="O161" i="7"/>
  <c r="N161" i="7"/>
  <c r="U160" i="7"/>
  <c r="O160" i="7"/>
  <c r="N160" i="7"/>
  <c r="U159" i="7"/>
  <c r="O159" i="7"/>
  <c r="N159" i="7"/>
  <c r="U158" i="7"/>
  <c r="O158" i="7"/>
  <c r="N158" i="7"/>
  <c r="U157" i="7"/>
  <c r="O157" i="7"/>
  <c r="N157" i="7"/>
  <c r="U156" i="7"/>
  <c r="O156" i="7"/>
  <c r="N156" i="7"/>
  <c r="U155" i="7"/>
  <c r="O155" i="7"/>
  <c r="N155" i="7"/>
  <c r="U154" i="7"/>
  <c r="O154" i="7"/>
  <c r="N154" i="7"/>
  <c r="U153" i="7"/>
  <c r="O153" i="7"/>
  <c r="N153" i="7"/>
  <c r="U152" i="7"/>
  <c r="O152" i="7"/>
  <c r="N152" i="7"/>
  <c r="U151" i="7"/>
  <c r="O151" i="7"/>
  <c r="N151" i="7"/>
  <c r="U150" i="7"/>
  <c r="O150" i="7"/>
  <c r="N150" i="7"/>
  <c r="U149" i="7"/>
  <c r="O149" i="7"/>
  <c r="N149" i="7"/>
  <c r="U148" i="7"/>
  <c r="O148" i="7"/>
  <c r="N148" i="7"/>
  <c r="U147" i="7"/>
  <c r="O147" i="7"/>
  <c r="N147" i="7"/>
  <c r="U146" i="7"/>
  <c r="O146" i="7"/>
  <c r="N146" i="7"/>
  <c r="U145" i="7"/>
  <c r="O145" i="7"/>
  <c r="N145" i="7"/>
  <c r="U144" i="7"/>
  <c r="O144" i="7"/>
  <c r="N144" i="7"/>
  <c r="U143" i="7"/>
  <c r="O143" i="7"/>
  <c r="N143" i="7"/>
  <c r="U142" i="7"/>
  <c r="O142" i="7"/>
  <c r="N142" i="7"/>
  <c r="U141" i="7"/>
  <c r="O141" i="7"/>
  <c r="N141" i="7"/>
  <c r="U140" i="7"/>
  <c r="O140" i="7"/>
  <c r="N140" i="7"/>
  <c r="U139" i="7"/>
  <c r="O139" i="7"/>
  <c r="N139" i="7"/>
  <c r="U138" i="7"/>
  <c r="O138" i="7"/>
  <c r="N138" i="7"/>
  <c r="U137" i="7"/>
  <c r="O137" i="7"/>
  <c r="N137" i="7"/>
  <c r="U136" i="7"/>
  <c r="O136" i="7"/>
  <c r="N136" i="7"/>
  <c r="U135" i="7"/>
  <c r="O135" i="7"/>
  <c r="N135" i="7"/>
  <c r="U134" i="7"/>
  <c r="O134" i="7"/>
  <c r="N134" i="7"/>
  <c r="U133" i="7"/>
  <c r="O133" i="7"/>
  <c r="N133" i="7"/>
  <c r="U132" i="7"/>
  <c r="O132" i="7"/>
  <c r="N132" i="7"/>
  <c r="U131" i="7"/>
  <c r="O131" i="7"/>
  <c r="N131" i="7"/>
  <c r="U130" i="7"/>
  <c r="O130" i="7"/>
  <c r="N130" i="7"/>
  <c r="U129" i="7"/>
  <c r="O129" i="7"/>
  <c r="N129" i="7"/>
  <c r="U128" i="7"/>
  <c r="O128" i="7"/>
  <c r="N128" i="7"/>
  <c r="U127" i="7"/>
  <c r="O127" i="7"/>
  <c r="N127" i="7"/>
  <c r="U126" i="7"/>
  <c r="O126" i="7"/>
  <c r="N126" i="7"/>
  <c r="U125" i="7"/>
  <c r="O125" i="7"/>
  <c r="N125" i="7"/>
  <c r="U124" i="7"/>
  <c r="O124" i="7"/>
  <c r="N124" i="7"/>
  <c r="U123" i="7"/>
  <c r="O123" i="7"/>
  <c r="N123" i="7"/>
  <c r="U122" i="7"/>
  <c r="O122" i="7"/>
  <c r="N122" i="7"/>
  <c r="U121" i="7"/>
  <c r="O121" i="7"/>
  <c r="N121" i="7"/>
  <c r="U120" i="7"/>
  <c r="O120" i="7"/>
  <c r="N120" i="7"/>
  <c r="U119" i="7"/>
  <c r="O119" i="7"/>
  <c r="N119" i="7"/>
  <c r="U118" i="7"/>
  <c r="O118" i="7"/>
  <c r="N118" i="7"/>
  <c r="U117" i="7"/>
  <c r="O117" i="7"/>
  <c r="N117" i="7"/>
  <c r="U116" i="7"/>
  <c r="O116" i="7"/>
  <c r="N116" i="7"/>
  <c r="U115" i="7"/>
  <c r="O115" i="7"/>
  <c r="N115" i="7"/>
  <c r="U114" i="7"/>
  <c r="O114" i="7"/>
  <c r="N114" i="7"/>
  <c r="U113" i="7"/>
  <c r="O113" i="7"/>
  <c r="N113" i="7"/>
  <c r="U112" i="7"/>
  <c r="O112" i="7"/>
  <c r="N112" i="7"/>
  <c r="U111" i="7"/>
  <c r="O111" i="7"/>
  <c r="N111" i="7"/>
  <c r="U110" i="7"/>
  <c r="O110" i="7"/>
  <c r="N110" i="7"/>
  <c r="U109" i="7"/>
  <c r="O109" i="7"/>
  <c r="N109" i="7"/>
  <c r="U108" i="7"/>
  <c r="O108" i="7"/>
  <c r="N108" i="7"/>
  <c r="U107" i="7"/>
  <c r="O107" i="7"/>
  <c r="N107" i="7"/>
  <c r="U106" i="7"/>
  <c r="O106" i="7"/>
  <c r="N106" i="7"/>
  <c r="U105" i="7"/>
  <c r="O105" i="7"/>
  <c r="N105" i="7"/>
  <c r="U104" i="7"/>
  <c r="O104" i="7"/>
  <c r="N104" i="7"/>
  <c r="U103" i="7"/>
  <c r="O103" i="7"/>
  <c r="N103" i="7"/>
  <c r="U102" i="7"/>
  <c r="O102" i="7"/>
  <c r="N102" i="7"/>
  <c r="U101" i="7"/>
  <c r="O101" i="7"/>
  <c r="N101" i="7"/>
  <c r="U100" i="7"/>
  <c r="O100" i="7"/>
  <c r="N100" i="7"/>
  <c r="U99" i="7"/>
  <c r="O99" i="7"/>
  <c r="N99" i="7"/>
  <c r="U98" i="7"/>
  <c r="O98" i="7"/>
  <c r="N98" i="7"/>
  <c r="U97" i="7"/>
  <c r="O97" i="7"/>
  <c r="N97" i="7"/>
  <c r="U96" i="7"/>
  <c r="O96" i="7"/>
  <c r="N96" i="7"/>
  <c r="U95" i="7"/>
  <c r="O95" i="7"/>
  <c r="N95" i="7"/>
  <c r="U94" i="7"/>
  <c r="O94" i="7"/>
  <c r="N94" i="7"/>
  <c r="U93" i="7"/>
  <c r="O93" i="7"/>
  <c r="N93" i="7"/>
  <c r="U92" i="7"/>
  <c r="O92" i="7"/>
  <c r="N92" i="7"/>
  <c r="U91" i="7"/>
  <c r="O91" i="7"/>
  <c r="N91" i="7"/>
  <c r="U90" i="7"/>
  <c r="O90" i="7"/>
  <c r="N90" i="7"/>
  <c r="U89" i="7"/>
  <c r="O89" i="7"/>
  <c r="N89" i="7"/>
  <c r="U88" i="7"/>
  <c r="O88" i="7"/>
  <c r="N88" i="7"/>
  <c r="U87" i="7"/>
  <c r="O87" i="7"/>
  <c r="N87" i="7"/>
  <c r="U86" i="7"/>
  <c r="O86" i="7"/>
  <c r="N86" i="7"/>
  <c r="U85" i="7"/>
  <c r="O85" i="7"/>
  <c r="N85" i="7"/>
  <c r="U84" i="7"/>
  <c r="O84" i="7"/>
  <c r="N84" i="7"/>
  <c r="U83" i="7"/>
  <c r="O83" i="7"/>
  <c r="N83" i="7"/>
  <c r="U82" i="7"/>
  <c r="O82" i="7"/>
  <c r="N82" i="7"/>
  <c r="U81" i="7"/>
  <c r="O81" i="7"/>
  <c r="N81" i="7"/>
  <c r="U80" i="7"/>
  <c r="O80" i="7"/>
  <c r="N80" i="7"/>
  <c r="U79" i="7"/>
  <c r="O79" i="7"/>
  <c r="N79" i="7"/>
  <c r="U78" i="7"/>
  <c r="O78" i="7"/>
  <c r="N78" i="7"/>
  <c r="U77" i="7"/>
  <c r="O77" i="7"/>
  <c r="N77" i="7"/>
  <c r="U76" i="7"/>
  <c r="O76" i="7"/>
  <c r="N76" i="7"/>
  <c r="U75" i="7"/>
  <c r="O75" i="7"/>
  <c r="N75" i="7"/>
  <c r="U74" i="7"/>
  <c r="O74" i="7"/>
  <c r="N74" i="7"/>
  <c r="U73" i="7"/>
  <c r="O73" i="7"/>
  <c r="N73" i="7"/>
  <c r="U72" i="7"/>
  <c r="O72" i="7"/>
  <c r="N72" i="7"/>
  <c r="U71" i="7"/>
  <c r="O71" i="7"/>
  <c r="N71" i="7"/>
  <c r="U70" i="7"/>
  <c r="O70" i="7"/>
  <c r="N70" i="7"/>
  <c r="U69" i="7"/>
  <c r="O69" i="7"/>
  <c r="N69" i="7"/>
  <c r="U68" i="7"/>
  <c r="O68" i="7"/>
  <c r="N68" i="7"/>
  <c r="U67" i="7"/>
  <c r="O67" i="7"/>
  <c r="N67" i="7"/>
  <c r="U66" i="7"/>
  <c r="O66" i="7"/>
  <c r="N66" i="7"/>
  <c r="U65" i="7"/>
  <c r="O65" i="7"/>
  <c r="N65" i="7"/>
  <c r="U64" i="7"/>
  <c r="O64" i="7"/>
  <c r="N64" i="7"/>
  <c r="U63" i="7"/>
  <c r="O63" i="7"/>
  <c r="N63" i="7"/>
  <c r="U62" i="7"/>
  <c r="O62" i="7"/>
  <c r="N62" i="7"/>
  <c r="U61" i="7"/>
  <c r="O61" i="7"/>
  <c r="N61" i="7"/>
  <c r="U60" i="7"/>
  <c r="O60" i="7"/>
  <c r="N60" i="7"/>
  <c r="U59" i="7"/>
  <c r="O59" i="7"/>
  <c r="N59" i="7"/>
  <c r="U58" i="7"/>
  <c r="O58" i="7"/>
  <c r="N58" i="7"/>
  <c r="U57" i="7"/>
  <c r="O57" i="7"/>
  <c r="N57" i="7"/>
  <c r="U56" i="7"/>
  <c r="O56" i="7"/>
  <c r="N56" i="7"/>
  <c r="U55" i="7"/>
  <c r="O55" i="7"/>
  <c r="N55" i="7"/>
  <c r="U54" i="7"/>
  <c r="O54" i="7"/>
  <c r="N54" i="7"/>
  <c r="U53" i="7"/>
  <c r="O53" i="7"/>
  <c r="N53" i="7"/>
  <c r="U52" i="7"/>
  <c r="O52" i="7"/>
  <c r="N52" i="7"/>
  <c r="U51" i="7"/>
  <c r="O51" i="7"/>
  <c r="N51" i="7"/>
  <c r="U50" i="7"/>
  <c r="O50" i="7"/>
  <c r="N50" i="7"/>
  <c r="U49" i="7"/>
  <c r="O49" i="7"/>
  <c r="N49" i="7"/>
  <c r="U48" i="7"/>
  <c r="O48" i="7"/>
  <c r="N48" i="7"/>
  <c r="U47" i="7"/>
  <c r="O47" i="7"/>
  <c r="N47" i="7"/>
  <c r="U46" i="7"/>
  <c r="O46" i="7"/>
  <c r="N46" i="7"/>
  <c r="U45" i="7"/>
  <c r="O45" i="7"/>
  <c r="N45" i="7"/>
  <c r="U44" i="7"/>
  <c r="O44" i="7"/>
  <c r="N44" i="7"/>
  <c r="U43" i="7"/>
  <c r="O43" i="7"/>
  <c r="N43" i="7"/>
  <c r="U42" i="7"/>
  <c r="O42" i="7"/>
  <c r="N42" i="7"/>
  <c r="U41" i="7"/>
  <c r="O41" i="7"/>
  <c r="N41" i="7"/>
  <c r="U40" i="7"/>
  <c r="O40" i="7"/>
  <c r="N40" i="7"/>
  <c r="U39" i="7"/>
  <c r="O39" i="7"/>
  <c r="N39" i="7"/>
  <c r="U38" i="7"/>
  <c r="O38" i="7"/>
  <c r="N38" i="7"/>
  <c r="U37" i="7"/>
  <c r="O37" i="7"/>
  <c r="N37" i="7"/>
  <c r="U36" i="7"/>
  <c r="O36" i="7"/>
  <c r="N36" i="7"/>
  <c r="U35" i="7"/>
  <c r="O35" i="7"/>
  <c r="N35" i="7"/>
  <c r="U34" i="7"/>
  <c r="O34" i="7"/>
  <c r="N34" i="7"/>
  <c r="U33" i="7"/>
  <c r="O33" i="7"/>
  <c r="N33" i="7"/>
  <c r="U32" i="7"/>
  <c r="O32" i="7"/>
  <c r="N32" i="7"/>
  <c r="U31" i="7"/>
  <c r="O31" i="7"/>
  <c r="N31" i="7"/>
  <c r="U30" i="7"/>
  <c r="O30" i="7"/>
  <c r="N30" i="7"/>
  <c r="U29" i="7"/>
  <c r="O29" i="7"/>
  <c r="N29" i="7"/>
  <c r="U28" i="7"/>
  <c r="O28" i="7"/>
  <c r="N28" i="7"/>
  <c r="U27" i="7"/>
  <c r="O27" i="7"/>
  <c r="N27" i="7"/>
  <c r="U26" i="7"/>
  <c r="O26" i="7"/>
  <c r="N26" i="7"/>
  <c r="U25" i="7"/>
  <c r="O25" i="7"/>
  <c r="N25" i="7"/>
  <c r="U24" i="7"/>
  <c r="O24" i="7"/>
  <c r="N24" i="7"/>
  <c r="U23" i="7"/>
  <c r="O23" i="7"/>
  <c r="N23" i="7"/>
  <c r="U22" i="7"/>
  <c r="O22" i="7"/>
  <c r="N22" i="7"/>
  <c r="U21" i="7"/>
  <c r="O21" i="7"/>
  <c r="N21" i="7"/>
  <c r="U20" i="7"/>
  <c r="O20" i="7"/>
  <c r="N20" i="7"/>
  <c r="U19" i="7"/>
  <c r="O19" i="7"/>
  <c r="N19" i="7"/>
  <c r="U18" i="7"/>
  <c r="O18" i="7"/>
  <c r="N18" i="7"/>
  <c r="U17" i="7"/>
  <c r="O17" i="7"/>
  <c r="N17" i="7"/>
  <c r="U16" i="7"/>
  <c r="O16" i="7"/>
  <c r="N16" i="7"/>
  <c r="U15" i="7"/>
  <c r="O15" i="7"/>
  <c r="N15" i="7"/>
  <c r="U14" i="7"/>
  <c r="O14" i="7"/>
  <c r="N14" i="7"/>
  <c r="U13" i="7"/>
  <c r="O13" i="7"/>
  <c r="N13" i="7"/>
  <c r="U12" i="7"/>
  <c r="O12" i="7"/>
  <c r="N12" i="7"/>
  <c r="U11" i="7"/>
  <c r="O11" i="7"/>
  <c r="N11" i="7"/>
  <c r="U10" i="7"/>
  <c r="O10" i="7"/>
  <c r="N10" i="7"/>
  <c r="U9" i="7"/>
  <c r="O9" i="7"/>
  <c r="N9" i="7"/>
  <c r="U8" i="7"/>
  <c r="O8" i="7"/>
  <c r="N8" i="7"/>
  <c r="U7" i="7"/>
  <c r="O7" i="7"/>
  <c r="N7" i="7"/>
  <c r="U6" i="7"/>
  <c r="O6" i="7"/>
  <c r="N6" i="7"/>
  <c r="U5" i="7"/>
  <c r="O5" i="7"/>
  <c r="N5" i="7"/>
  <c r="U4" i="7"/>
  <c r="O4" i="7"/>
  <c r="N4" i="7"/>
  <c r="U3" i="7"/>
  <c r="O3" i="7"/>
  <c r="N3" i="7"/>
  <c r="S208" i="4" l="1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3" i="4"/>
  <c r="T213" i="4"/>
  <c r="V209" i="1" l="1"/>
  <c r="Y213" i="1"/>
  <c r="V208" i="1"/>
  <c r="V207" i="1" l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16" i="1"/>
  <c r="N208" i="1" l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O208" i="1" l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<sst xmlns="http://schemas.openxmlformats.org/spreadsheetml/2006/main" count="1311" uniqueCount="242">
  <si>
    <t>iso</t>
  </si>
  <si>
    <t>org</t>
  </si>
  <si>
    <t>dod</t>
  </si>
  <si>
    <t>internet</t>
  </si>
  <si>
    <t>mgmt</t>
  </si>
  <si>
    <t>mib-2</t>
  </si>
  <si>
    <t>system</t>
  </si>
  <si>
    <t>interfaces</t>
  </si>
  <si>
    <t>at</t>
  </si>
  <si>
    <t>ip</t>
  </si>
  <si>
    <t>icmp</t>
  </si>
  <si>
    <t>tcp</t>
  </si>
  <si>
    <t>udp</t>
  </si>
  <si>
    <t>egp</t>
  </si>
  <si>
    <t>transmission</t>
  </si>
  <si>
    <t>snmp</t>
  </si>
  <si>
    <t>sysDescr</t>
  </si>
  <si>
    <t>mandatory</t>
  </si>
  <si>
    <t>sysObjectID</t>
  </si>
  <si>
    <t>sysUpTime</t>
  </si>
  <si>
    <t>sysContact</t>
  </si>
  <si>
    <t>sysName</t>
  </si>
  <si>
    <t>sysLocation</t>
  </si>
  <si>
    <t>sysServices</t>
  </si>
  <si>
    <t>ifNumber</t>
  </si>
  <si>
    <t>ifTable</t>
  </si>
  <si>
    <t>ifEntry</t>
  </si>
  <si>
    <t>ifIndex</t>
  </si>
  <si>
    <t>ifDescr</t>
  </si>
  <si>
    <t>ifType</t>
  </si>
  <si>
    <t>ifMtu</t>
  </si>
  <si>
    <t>ifSpeed</t>
  </si>
  <si>
    <t>ifPhyAddress</t>
  </si>
  <si>
    <t>ifAdminStatus</t>
  </si>
  <si>
    <t>ifOperStatus</t>
  </si>
  <si>
    <t>ifLastChange</t>
  </si>
  <si>
    <t>ifInOctets</t>
  </si>
  <si>
    <t>ifInUcastPkts</t>
  </si>
  <si>
    <t>ifInNUcastPkts</t>
  </si>
  <si>
    <t>ifInDiscards</t>
  </si>
  <si>
    <t>ifInErrors</t>
  </si>
  <si>
    <t>ifInUnknownProtos</t>
  </si>
  <si>
    <t>ifOutOctets</t>
  </si>
  <si>
    <t>ifOutUcastPkts</t>
  </si>
  <si>
    <t>ifOutNUcastPkts</t>
  </si>
  <si>
    <t>ifOutDiscards</t>
  </si>
  <si>
    <t>ifOutErrors</t>
  </si>
  <si>
    <t>ifOutQLen</t>
  </si>
  <si>
    <t>ifSpecific</t>
  </si>
  <si>
    <t>atTable</t>
  </si>
  <si>
    <t>atEntry</t>
  </si>
  <si>
    <t>atIfIndex</t>
  </si>
  <si>
    <t>atPhysAddress</t>
  </si>
  <si>
    <t>atNetAddress</t>
  </si>
  <si>
    <t>ipForwarding</t>
  </si>
  <si>
    <t>ipDefaultTtl</t>
  </si>
  <si>
    <t>ipInReceives</t>
  </si>
  <si>
    <t>ipInHdrErrors</t>
  </si>
  <si>
    <t>ipInAddrErrors</t>
  </si>
  <si>
    <t>ipForwDatagrams</t>
  </si>
  <si>
    <t>ipInUnknownProtos</t>
  </si>
  <si>
    <t>ipInDiscards</t>
  </si>
  <si>
    <t>ipInDelivers</t>
  </si>
  <si>
    <t>ipOutRequests</t>
  </si>
  <si>
    <t>ipOutDiscards</t>
  </si>
  <si>
    <t>ipOutNoRoutes</t>
  </si>
  <si>
    <t>ipReasmTimeout</t>
  </si>
  <si>
    <t>ipReasmReqds</t>
  </si>
  <si>
    <t>ipReasmOKs</t>
  </si>
  <si>
    <t>ipReasmFails</t>
  </si>
  <si>
    <t>ipFragOKs</t>
  </si>
  <si>
    <t>ipFragFails</t>
  </si>
  <si>
    <t>ipFragCreates</t>
  </si>
  <si>
    <t>ipAddrTable</t>
  </si>
  <si>
    <t>ipAddrEntry</t>
  </si>
  <si>
    <t>ipAdEntAddr</t>
  </si>
  <si>
    <t>ipAdEntIfIndex</t>
  </si>
  <si>
    <t>ipAdEntNetMask</t>
  </si>
  <si>
    <t>ipAdEntBcastAddr</t>
  </si>
  <si>
    <t>ipAdEntReasmMaxSize</t>
  </si>
  <si>
    <t>ipRouteTable</t>
  </si>
  <si>
    <t>ipRouteEntry</t>
  </si>
  <si>
    <t>ipRouteDest</t>
  </si>
  <si>
    <t>ipRouteIfIndex</t>
  </si>
  <si>
    <t>ipRouteMetric1</t>
  </si>
  <si>
    <t>ipRouteMetric2</t>
  </si>
  <si>
    <t>ipRouteMetric3</t>
  </si>
  <si>
    <t>ipRouteMetric4</t>
  </si>
  <si>
    <t>ipRouteNextHop</t>
  </si>
  <si>
    <t>ipRouteType</t>
  </si>
  <si>
    <t>ipRouteProto</t>
  </si>
  <si>
    <t>ipRouteAge</t>
  </si>
  <si>
    <t>ipRouteMask</t>
  </si>
  <si>
    <t>ipRouteMetric5</t>
  </si>
  <si>
    <t>ipRouteInfo</t>
  </si>
  <si>
    <t>ipNetToMediaTable</t>
  </si>
  <si>
    <t>ipNetToMediaEntry</t>
  </si>
  <si>
    <t>ipNetToMediaIfIndex</t>
  </si>
  <si>
    <t>ipNetToMediaPhsAddress</t>
  </si>
  <si>
    <t>ipNetToMediaNetAddress</t>
  </si>
  <si>
    <t>ipNetToMediaType</t>
  </si>
  <si>
    <t>ipRoutingDiscards</t>
  </si>
  <si>
    <t>icmpInMsgs</t>
  </si>
  <si>
    <t>icmpInErrors</t>
  </si>
  <si>
    <t>icmpInDestUnreachs</t>
  </si>
  <si>
    <t>icmpInTimeExcds</t>
  </si>
  <si>
    <t>icmpInParmProbs</t>
  </si>
  <si>
    <t>icmpInSrcQuenchs</t>
  </si>
  <si>
    <t>icmpInRedirects</t>
  </si>
  <si>
    <t>icmpInEchoReps</t>
  </si>
  <si>
    <t>icmpInEchos</t>
  </si>
  <si>
    <t>icmpInTimestamps</t>
  </si>
  <si>
    <t>icmpInTimestampReps</t>
  </si>
  <si>
    <t>icmpInAddrMasks</t>
  </si>
  <si>
    <t>icmpInAddrMaskReps</t>
  </si>
  <si>
    <t>icmpOutMsgs</t>
  </si>
  <si>
    <t>icmpOutErrors</t>
  </si>
  <si>
    <t>icmpOutDestUnreachs</t>
  </si>
  <si>
    <t>icmpOutTimeExcds</t>
  </si>
  <si>
    <t>icmpOutParmProbs</t>
  </si>
  <si>
    <t>icmpOutSrcQuenchs</t>
  </si>
  <si>
    <t>icmpOutRedirects</t>
  </si>
  <si>
    <t>icmpOutEchos</t>
  </si>
  <si>
    <t>icmpOutEchoReps</t>
  </si>
  <si>
    <t>icmpOutTimestamps</t>
  </si>
  <si>
    <t>icmpOutTimestampReps</t>
  </si>
  <si>
    <t>icmpOutAddrMasks</t>
  </si>
  <si>
    <t>icmpOutAddrMaskReps</t>
  </si>
  <si>
    <t>tcpRtoAlgorithm</t>
  </si>
  <si>
    <t>tcpRtoMin</t>
  </si>
  <si>
    <t>tcpRtoMax</t>
  </si>
  <si>
    <t>tcpMaxConn</t>
  </si>
  <si>
    <t>tcpActiveOpens</t>
  </si>
  <si>
    <t>tcpPassiveOpens</t>
  </si>
  <si>
    <t>tcpAttemptFails</t>
  </si>
  <si>
    <t>tcpEstabResets</t>
  </si>
  <si>
    <t>tcpCurrEstab</t>
  </si>
  <si>
    <t>tcpInSegs</t>
  </si>
  <si>
    <t>tcpOutSegs</t>
  </si>
  <si>
    <t>tcpRetransSegs</t>
  </si>
  <si>
    <t>tcpConnTable</t>
  </si>
  <si>
    <t>tcpConnEntry</t>
  </si>
  <si>
    <t>tcpConnState</t>
  </si>
  <si>
    <t>tcpConnLocalAddress</t>
  </si>
  <si>
    <t>tcpConnLocalPort</t>
  </si>
  <si>
    <t>tcpConnRemAddress</t>
  </si>
  <si>
    <t>tcpConnRemPort</t>
  </si>
  <si>
    <t>tcpInErrs</t>
  </si>
  <si>
    <t>tcpOutRsts</t>
  </si>
  <si>
    <t>udpInDatagrams</t>
  </si>
  <si>
    <t>udpNoPorts</t>
  </si>
  <si>
    <t>udpInErrors</t>
  </si>
  <si>
    <t>udpOutDatagrams</t>
  </si>
  <si>
    <t>udpTable</t>
  </si>
  <si>
    <t>udpEntry</t>
  </si>
  <si>
    <t>udpLocalAddress</t>
  </si>
  <si>
    <t>udpLocalPort</t>
  </si>
  <si>
    <t>egpInMsgs</t>
  </si>
  <si>
    <t>egpInErrors</t>
  </si>
  <si>
    <t>egpOutMsgs</t>
  </si>
  <si>
    <t>egpOutErrors</t>
  </si>
  <si>
    <t>egpNeighTable</t>
  </si>
  <si>
    <t>egpNeighEntry</t>
  </si>
  <si>
    <t>egpNeighState</t>
  </si>
  <si>
    <t>egpNeighAddr</t>
  </si>
  <si>
    <t>egpNeighAs</t>
  </si>
  <si>
    <t>egpNeighInErrors</t>
  </si>
  <si>
    <t>egpNeighInMsgs</t>
  </si>
  <si>
    <t>egpNeighOutMsgs</t>
  </si>
  <si>
    <t>egpNeighOutErrors</t>
  </si>
  <si>
    <t>egpNeighInErrMsgs</t>
  </si>
  <si>
    <t>egpNeighOutErrMsgs</t>
  </si>
  <si>
    <t>egpNeighStateUps</t>
  </si>
  <si>
    <t>egpNeighStateDowns</t>
  </si>
  <si>
    <t>egpNeighIntervalHello</t>
  </si>
  <si>
    <t>egpNeighIntervalPol</t>
  </si>
  <si>
    <t>egpNeighMode</t>
  </si>
  <si>
    <t>egpNeighEventTrigger</t>
  </si>
  <si>
    <t>egpAs</t>
  </si>
  <si>
    <t>snmpInPkts</t>
  </si>
  <si>
    <t>snmpOutPkts</t>
  </si>
  <si>
    <t>snmpInBadVersions</t>
  </si>
  <si>
    <t>snmpInBadCommunityNames</t>
  </si>
  <si>
    <t>snmpInBadCommunityUses</t>
  </si>
  <si>
    <t>snmpInASNParseErrs</t>
  </si>
  <si>
    <t>snmpInTooBigs</t>
  </si>
  <si>
    <t>snmpInNoSuchNames</t>
  </si>
  <si>
    <t>snmpInBadValues</t>
  </si>
  <si>
    <t>snmpInReadOnlys</t>
  </si>
  <si>
    <t>snmpInGenErrs</t>
  </si>
  <si>
    <t>snmpInTotalReqVars</t>
  </si>
  <si>
    <t>snmpInTotalSetVars</t>
  </si>
  <si>
    <t>snmpInGetRequests</t>
  </si>
  <si>
    <t>snmpInGetNexts</t>
  </si>
  <si>
    <t>snmpInSetRequests</t>
  </si>
  <si>
    <t>snmpInGetResponses</t>
  </si>
  <si>
    <t>snmpInTraps</t>
  </si>
  <si>
    <t>snmpOutTooBigs</t>
  </si>
  <si>
    <t>snmpOutNoSuchNames</t>
  </si>
  <si>
    <t>snmpOutBadValues</t>
  </si>
  <si>
    <t>snmpOutGenErrs</t>
  </si>
  <si>
    <t>snmpOutGetRequests</t>
  </si>
  <si>
    <t>snmpOutGetNexts</t>
  </si>
  <si>
    <t>snmpOutSetRequests</t>
  </si>
  <si>
    <t>snmpOutGetResponses</t>
  </si>
  <si>
    <t>snmpOutTraps</t>
  </si>
  <si>
    <t>snmpEnableAuthenTraps</t>
  </si>
  <si>
    <t>bit</t>
  </si>
  <si>
    <t>mask</t>
  </si>
  <si>
    <t>nb: folders are always RO</t>
  </si>
  <si>
    <t>depreciated</t>
  </si>
  <si>
    <t>IsItem</t>
  </si>
  <si>
    <t>nb: a folder/container</t>
  </si>
  <si>
    <t>IsWriteable</t>
  </si>
  <si>
    <t>IsMandatory</t>
  </si>
  <si>
    <t>IsKey</t>
  </si>
  <si>
    <t>Type</t>
  </si>
  <si>
    <t>ASN1_SEQ</t>
  </si>
  <si>
    <t>ASN1_OCTSTR</t>
  </si>
  <si>
    <t>ASN1_OID</t>
  </si>
  <si>
    <t>SNMP_TIMETICKS</t>
  </si>
  <si>
    <t>ASN1_INT</t>
  </si>
  <si>
    <t>SNMP_GUAGE</t>
  </si>
  <si>
    <t>SNMP_COUNTER</t>
  </si>
  <si>
    <t>SNMP_IPADDR</t>
  </si>
  <si>
    <t>BitFlags</t>
  </si>
  <si>
    <t>each</t>
  </si>
  <si>
    <t>Name</t>
  </si>
  <si>
    <t>Index</t>
  </si>
  <si>
    <t>optional</t>
  </si>
  <si>
    <t>Contain children, only if type=ASN1_SEQ i.e. a container</t>
  </si>
  <si>
    <t>IndexDepth</t>
  </si>
  <si>
    <t>ClosingLevels</t>
  </si>
  <si>
    <t>b = \</t>
  </si>
  <si>
    <t>code to copy/paste</t>
  </si>
  <si>
    <t>#trial and error, pending testing/fixing</t>
  </si>
  <si>
    <t>Name,OID,Type,IsItem,IsWriteable,IsMandatory,IsKey</t>
  </si>
  <si>
    <t>ASN1_NULL</t>
  </si>
  <si>
    <t>SNMP_OPAQUE</t>
  </si>
  <si>
    <t>SNMP_NSAPADDR</t>
  </si>
  <si>
    <t>Name Database</t>
  </si>
  <si>
    <t>Create bytes SEQ(Name, Ptr_to_OID)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</si>
</sst>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2" max="2" width="13.5703125" bestFit="1" customWidth="1"/>
    <col min="3" max="3" width="13.5703125" customWidth="1"/>
  </cols>
  <sheetData>
    <row r="1" spans="1:4" x14ac:dyDescent="0.25">
      <c r="A1" t="s">
        <v>226</v>
      </c>
    </row>
    <row r="3" spans="1:4" x14ac:dyDescent="0.25">
      <c r="A3" t="s">
        <v>217</v>
      </c>
      <c r="C3" t="s">
        <v>17</v>
      </c>
    </row>
    <row r="4" spans="1:4" x14ac:dyDescent="0.25">
      <c r="B4" t="s">
        <v>221</v>
      </c>
      <c r="C4" t="s">
        <v>17</v>
      </c>
      <c r="D4" t="s">
        <v>228</v>
      </c>
    </row>
    <row r="5" spans="1:4" x14ac:dyDescent="0.25">
      <c r="B5" t="s">
        <v>221</v>
      </c>
      <c r="C5" t="s">
        <v>17</v>
      </c>
      <c r="D5" t="s">
        <v>216</v>
      </c>
    </row>
    <row r="6" spans="1:4" x14ac:dyDescent="0.25">
      <c r="B6" t="s">
        <v>221</v>
      </c>
      <c r="C6" t="s">
        <v>17</v>
      </c>
      <c r="D6" t="s">
        <v>225</v>
      </c>
    </row>
    <row r="7" spans="1:4" x14ac:dyDescent="0.25">
      <c r="B7" t="s">
        <v>218</v>
      </c>
      <c r="C7" t="s">
        <v>17</v>
      </c>
      <c r="D7" t="s">
        <v>227</v>
      </c>
    </row>
    <row r="8" spans="1:4" x14ac:dyDescent="0.25">
      <c r="B8" t="s">
        <v>217</v>
      </c>
      <c r="C8" t="s">
        <v>229</v>
      </c>
      <c r="D8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G18" sqref="G18:J18"/>
    </sheetView>
  </sheetViews>
  <sheetFormatPr defaultRowHeight="15" x14ac:dyDescent="0.25"/>
  <cols>
    <col min="1" max="1" width="12" bestFit="1" customWidth="1"/>
    <col min="2" max="2" width="11.7109375" style="2" bestFit="1" customWidth="1"/>
    <col min="3" max="10" width="5" style="1" customWidth="1"/>
  </cols>
  <sheetData>
    <row r="2" spans="1:11" x14ac:dyDescent="0.25">
      <c r="A2" t="s">
        <v>207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</row>
    <row r="4" spans="1:11" x14ac:dyDescent="0.25">
      <c r="A4" t="s">
        <v>211</v>
      </c>
      <c r="B4" s="2" t="s">
        <v>208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1" x14ac:dyDescent="0.25">
      <c r="B5" s="2" t="b">
        <v>0</v>
      </c>
      <c r="C5" s="1">
        <v>0</v>
      </c>
      <c r="K5" t="s">
        <v>212</v>
      </c>
    </row>
    <row r="6" spans="1:11" x14ac:dyDescent="0.25">
      <c r="B6" s="2" t="b">
        <v>1</v>
      </c>
      <c r="C6" s="1">
        <v>1</v>
      </c>
    </row>
    <row r="8" spans="1:11" x14ac:dyDescent="0.25">
      <c r="A8" t="s">
        <v>213</v>
      </c>
      <c r="B8" s="2" t="s">
        <v>208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1" x14ac:dyDescent="0.25">
      <c r="B9" s="2" t="b">
        <v>0</v>
      </c>
      <c r="D9" s="1">
        <v>0</v>
      </c>
      <c r="K9" t="s">
        <v>209</v>
      </c>
    </row>
    <row r="10" spans="1:11" x14ac:dyDescent="0.25">
      <c r="B10" s="2" t="b">
        <v>1</v>
      </c>
      <c r="D10" s="1">
        <v>1</v>
      </c>
    </row>
    <row r="12" spans="1:11" x14ac:dyDescent="0.25">
      <c r="A12" t="s">
        <v>214</v>
      </c>
      <c r="B12" s="2" t="s">
        <v>208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1" x14ac:dyDescent="0.25">
      <c r="B13" s="2" t="s">
        <v>210</v>
      </c>
      <c r="E13" s="1">
        <v>0</v>
      </c>
    </row>
    <row r="14" spans="1:11" x14ac:dyDescent="0.25">
      <c r="B14" s="2" t="s">
        <v>17</v>
      </c>
      <c r="E14" s="1">
        <v>1</v>
      </c>
    </row>
    <row r="16" spans="1:11" x14ac:dyDescent="0.25">
      <c r="A16" t="s">
        <v>215</v>
      </c>
      <c r="B16" s="2" t="s">
        <v>208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</row>
    <row r="17" spans="2:6" x14ac:dyDescent="0.25">
      <c r="B17" s="2" t="b">
        <v>0</v>
      </c>
      <c r="F17" s="1">
        <v>0</v>
      </c>
    </row>
    <row r="18" spans="2:6" x14ac:dyDescent="0.25">
      <c r="B18" s="2" t="b">
        <v>1</v>
      </c>
      <c r="F1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3"/>
  <sheetViews>
    <sheetView tabSelected="1" zoomScale="85" zoomScaleNormal="85" workbookViewId="0">
      <selection activeCell="V3" sqref="V3"/>
    </sheetView>
  </sheetViews>
  <sheetFormatPr defaultRowHeight="15" x14ac:dyDescent="0.25"/>
  <cols>
    <col min="1" max="1" width="24.5703125" bestFit="1" customWidth="1"/>
    <col min="2" max="8" width="2.7109375" style="1" customWidth="1"/>
    <col min="9" max="12" width="2.7109375" customWidth="1"/>
    <col min="13" max="13" width="13.7109375" style="2" bestFit="1" customWidth="1"/>
    <col min="14" max="14" width="13.7109375" style="2" customWidth="1"/>
    <col min="15" max="15" width="8.28515625" style="2" bestFit="1" customWidth="1"/>
    <col min="16" max="16" width="18.5703125" customWidth="1"/>
    <col min="17" max="17" width="11.140625" style="1" bestFit="1" customWidth="1"/>
    <col min="18" max="18" width="16" style="1" bestFit="1" customWidth="1"/>
    <col min="19" max="19" width="16.7109375" style="1" bestFit="1" customWidth="1"/>
    <col min="20" max="20" width="10.28515625" style="1" bestFit="1" customWidth="1"/>
    <col min="21" max="21" width="7.85546875" bestFit="1" customWidth="1"/>
    <col min="22" max="22" width="43" bestFit="1" customWidth="1"/>
  </cols>
  <sheetData>
    <row r="1" spans="1:45" x14ac:dyDescent="0.25"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Q1" s="1">
        <v>0</v>
      </c>
      <c r="R1" s="1">
        <v>2</v>
      </c>
      <c r="S1" s="1">
        <v>4</v>
      </c>
      <c r="T1" s="1">
        <v>8</v>
      </c>
      <c r="V1" s="3" t="s">
        <v>240</v>
      </c>
    </row>
    <row r="2" spans="1:45" s="3" customFormat="1" x14ac:dyDescent="0.25">
      <c r="A2" s="3" t="s">
        <v>227</v>
      </c>
      <c r="C2" s="5"/>
      <c r="D2" s="5"/>
      <c r="E2" s="5"/>
      <c r="F2" s="5"/>
      <c r="G2" s="5"/>
      <c r="H2" s="5"/>
      <c r="M2" s="4" t="s">
        <v>231</v>
      </c>
      <c r="N2" s="4" t="s">
        <v>232</v>
      </c>
      <c r="O2" s="4" t="s">
        <v>228</v>
      </c>
      <c r="P2" s="3" t="s">
        <v>216</v>
      </c>
      <c r="Q2" s="5" t="s">
        <v>211</v>
      </c>
      <c r="R2" s="5" t="s">
        <v>213</v>
      </c>
      <c r="S2" s="5" t="s">
        <v>214</v>
      </c>
      <c r="T2" s="5" t="s">
        <v>215</v>
      </c>
      <c r="U2" s="3" t="s">
        <v>225</v>
      </c>
      <c r="V2" s="4" t="s">
        <v>241</v>
      </c>
    </row>
    <row r="3" spans="1:45" x14ac:dyDescent="0.25">
      <c r="A3" t="s">
        <v>0</v>
      </c>
      <c r="B3" s="1">
        <v>1</v>
      </c>
      <c r="M3" s="2">
        <v>1</v>
      </c>
      <c r="N3" s="2">
        <f t="shared" ref="N3:N66" si="0">IF(M3-M4&gt;0,M3-M4,0)</f>
        <v>0</v>
      </c>
      <c r="O3" s="2">
        <f t="shared" ref="O3:O66" si="1">MAX(B3:L3)</f>
        <v>1</v>
      </c>
      <c r="P3" t="s">
        <v>217</v>
      </c>
      <c r="Q3" s="1">
        <v>0</v>
      </c>
      <c r="R3" s="1">
        <v>0</v>
      </c>
      <c r="S3" s="1">
        <v>1</v>
      </c>
      <c r="T3" s="1">
        <v>0</v>
      </c>
      <c r="U3">
        <f t="shared" ref="U3:U66" si="2">(Q3)+(R3*$R$1)+(S3*$S$1)+(T3*$T$1)</f>
        <v>4</v>
      </c>
      <c r="V3" t="str">
        <f>"usnmp.tobytes(usnmp.ASN1_SEQ, usnmp.tobytes_tv(usnmp.ASN1_OCTSTR,'"&amp;A3&amp;"')+usnmp.tobytes_tv(usnmp.ASN1_INT,5000))"</f>
        <v>usnmp.tobytes(usnmp.ASN1_SEQ, usnmp.tobytes_tv(usnmp.ASN1_OCTSTR,'iso')+usnmp.tobytes_tv(usnmp.ASN1_INT,5000))</v>
      </c>
    </row>
    <row r="4" spans="1:45" x14ac:dyDescent="0.25">
      <c r="A4" t="s">
        <v>1</v>
      </c>
      <c r="C4" s="1">
        <v>3</v>
      </c>
      <c r="M4" s="2">
        <v>2</v>
      </c>
      <c r="N4" s="2">
        <f t="shared" si="0"/>
        <v>0</v>
      </c>
      <c r="O4" s="2">
        <f t="shared" si="1"/>
        <v>3</v>
      </c>
      <c r="P4" t="s">
        <v>217</v>
      </c>
      <c r="Q4" s="1">
        <v>0</v>
      </c>
      <c r="R4" s="1">
        <v>0</v>
      </c>
      <c r="S4" s="1">
        <v>1</v>
      </c>
      <c r="T4" s="1">
        <v>0</v>
      </c>
      <c r="U4">
        <f t="shared" si="2"/>
        <v>4</v>
      </c>
    </row>
    <row r="5" spans="1:45" x14ac:dyDescent="0.25">
      <c r="A5" t="s">
        <v>2</v>
      </c>
      <c r="D5" s="1">
        <v>6</v>
      </c>
      <c r="M5" s="2">
        <v>3</v>
      </c>
      <c r="N5" s="2">
        <f t="shared" si="0"/>
        <v>0</v>
      </c>
      <c r="O5" s="2">
        <f t="shared" si="1"/>
        <v>6</v>
      </c>
      <c r="P5" t="s">
        <v>217</v>
      </c>
      <c r="Q5" s="1">
        <v>0</v>
      </c>
      <c r="R5" s="1">
        <v>0</v>
      </c>
      <c r="S5" s="1">
        <v>1</v>
      </c>
      <c r="T5" s="1">
        <v>0</v>
      </c>
      <c r="U5">
        <f t="shared" si="2"/>
        <v>4</v>
      </c>
    </row>
    <row r="6" spans="1:45" x14ac:dyDescent="0.25">
      <c r="A6" t="s">
        <v>3</v>
      </c>
      <c r="E6" s="1">
        <v>1</v>
      </c>
      <c r="M6" s="2">
        <v>4</v>
      </c>
      <c r="N6" s="2">
        <f t="shared" si="0"/>
        <v>0</v>
      </c>
      <c r="O6" s="2">
        <f t="shared" si="1"/>
        <v>1</v>
      </c>
      <c r="P6" t="s">
        <v>217</v>
      </c>
      <c r="Q6" s="1">
        <v>0</v>
      </c>
      <c r="R6" s="1">
        <v>0</v>
      </c>
      <c r="S6" s="1">
        <v>1</v>
      </c>
      <c r="T6" s="1">
        <v>0</v>
      </c>
      <c r="U6">
        <f t="shared" si="2"/>
        <v>4</v>
      </c>
    </row>
    <row r="7" spans="1:45" x14ac:dyDescent="0.25">
      <c r="A7" t="s">
        <v>4</v>
      </c>
      <c r="F7" s="1">
        <v>2</v>
      </c>
      <c r="M7" s="2">
        <v>5</v>
      </c>
      <c r="N7" s="2">
        <f t="shared" si="0"/>
        <v>0</v>
      </c>
      <c r="O7" s="2">
        <f t="shared" si="1"/>
        <v>2</v>
      </c>
      <c r="P7" t="s">
        <v>217</v>
      </c>
      <c r="Q7" s="1">
        <v>0</v>
      </c>
      <c r="R7" s="1">
        <v>0</v>
      </c>
      <c r="S7" s="1">
        <v>1</v>
      </c>
      <c r="T7" s="1">
        <v>0</v>
      </c>
      <c r="U7">
        <f t="shared" si="2"/>
        <v>4</v>
      </c>
    </row>
    <row r="8" spans="1:45" x14ac:dyDescent="0.25">
      <c r="A8" t="s">
        <v>5</v>
      </c>
      <c r="G8" s="1">
        <v>1</v>
      </c>
      <c r="M8" s="2">
        <v>6</v>
      </c>
      <c r="N8" s="2">
        <f t="shared" si="0"/>
        <v>0</v>
      </c>
      <c r="O8" s="2">
        <f t="shared" si="1"/>
        <v>1</v>
      </c>
      <c r="P8" t="s">
        <v>217</v>
      </c>
      <c r="Q8" s="1">
        <v>0</v>
      </c>
      <c r="R8" s="1">
        <v>0</v>
      </c>
      <c r="S8" s="1">
        <v>1</v>
      </c>
      <c r="T8" s="1">
        <v>0</v>
      </c>
      <c r="U8">
        <f t="shared" si="2"/>
        <v>4</v>
      </c>
    </row>
    <row r="9" spans="1:45" x14ac:dyDescent="0.25">
      <c r="A9" t="s">
        <v>6</v>
      </c>
      <c r="H9" s="1">
        <v>1</v>
      </c>
      <c r="M9" s="2">
        <v>7</v>
      </c>
      <c r="N9" s="2">
        <f t="shared" si="0"/>
        <v>0</v>
      </c>
      <c r="O9" s="2">
        <f t="shared" si="1"/>
        <v>1</v>
      </c>
      <c r="P9" t="s">
        <v>217</v>
      </c>
      <c r="Q9" s="1">
        <v>0</v>
      </c>
      <c r="R9" s="1">
        <v>0</v>
      </c>
      <c r="S9" s="1">
        <v>1</v>
      </c>
      <c r="T9" s="1">
        <v>0</v>
      </c>
      <c r="U9">
        <f t="shared" si="2"/>
        <v>4</v>
      </c>
    </row>
    <row r="10" spans="1:45" x14ac:dyDescent="0.25">
      <c r="A10" t="s">
        <v>16</v>
      </c>
      <c r="I10">
        <v>1</v>
      </c>
      <c r="M10" s="2">
        <v>8</v>
      </c>
      <c r="N10" s="2">
        <f t="shared" si="0"/>
        <v>0</v>
      </c>
      <c r="O10" s="2">
        <f t="shared" si="1"/>
        <v>1</v>
      </c>
      <c r="P10" t="s">
        <v>218</v>
      </c>
      <c r="Q10" s="1">
        <v>1</v>
      </c>
      <c r="R10" s="1">
        <v>0</v>
      </c>
      <c r="S10" s="1">
        <v>1</v>
      </c>
      <c r="T10" s="1">
        <v>0</v>
      </c>
      <c r="U10">
        <f t="shared" si="2"/>
        <v>5</v>
      </c>
    </row>
    <row r="11" spans="1:45" x14ac:dyDescent="0.25">
      <c r="A11" t="s">
        <v>18</v>
      </c>
      <c r="I11">
        <v>2</v>
      </c>
      <c r="M11" s="2">
        <v>8</v>
      </c>
      <c r="N11" s="2">
        <f t="shared" si="0"/>
        <v>0</v>
      </c>
      <c r="O11" s="2">
        <f t="shared" si="1"/>
        <v>2</v>
      </c>
      <c r="P11" t="s">
        <v>219</v>
      </c>
      <c r="Q11" s="1">
        <v>1</v>
      </c>
      <c r="R11" s="1">
        <v>0</v>
      </c>
      <c r="S11" s="1">
        <v>1</v>
      </c>
      <c r="T11" s="1">
        <v>0</v>
      </c>
      <c r="U11">
        <f t="shared" si="2"/>
        <v>5</v>
      </c>
    </row>
    <row r="12" spans="1:45" x14ac:dyDescent="0.25">
      <c r="A12" t="s">
        <v>19</v>
      </c>
      <c r="I12">
        <v>3</v>
      </c>
      <c r="M12" s="2">
        <v>8</v>
      </c>
      <c r="N12" s="2">
        <f t="shared" si="0"/>
        <v>0</v>
      </c>
      <c r="O12" s="2">
        <f t="shared" si="1"/>
        <v>3</v>
      </c>
      <c r="P12" t="s">
        <v>220</v>
      </c>
      <c r="Q12" s="1">
        <v>1</v>
      </c>
      <c r="R12" s="1">
        <v>0</v>
      </c>
      <c r="S12" s="1">
        <v>1</v>
      </c>
      <c r="T12" s="1">
        <v>0</v>
      </c>
      <c r="U12">
        <f t="shared" si="2"/>
        <v>5</v>
      </c>
    </row>
    <row r="13" spans="1:45" x14ac:dyDescent="0.25">
      <c r="A13" t="s">
        <v>20</v>
      </c>
      <c r="I13">
        <v>4</v>
      </c>
      <c r="M13" s="2">
        <v>8</v>
      </c>
      <c r="N13" s="2">
        <f t="shared" si="0"/>
        <v>0</v>
      </c>
      <c r="O13" s="2">
        <f t="shared" si="1"/>
        <v>4</v>
      </c>
      <c r="P13" t="s">
        <v>218</v>
      </c>
      <c r="Q13" s="1">
        <v>1</v>
      </c>
      <c r="R13" s="1">
        <v>1</v>
      </c>
      <c r="S13" s="1">
        <v>1</v>
      </c>
      <c r="T13" s="1">
        <v>0</v>
      </c>
      <c r="U13">
        <f t="shared" si="2"/>
        <v>7</v>
      </c>
    </row>
    <row r="14" spans="1:45" x14ac:dyDescent="0.25">
      <c r="A14" t="s">
        <v>21</v>
      </c>
      <c r="I14">
        <v>5</v>
      </c>
      <c r="M14" s="2">
        <v>8</v>
      </c>
      <c r="N14" s="2">
        <f t="shared" si="0"/>
        <v>0</v>
      </c>
      <c r="O14" s="2">
        <f t="shared" si="1"/>
        <v>5</v>
      </c>
      <c r="P14" t="s">
        <v>218</v>
      </c>
      <c r="Q14" s="1">
        <v>1</v>
      </c>
      <c r="R14" s="1">
        <v>1</v>
      </c>
      <c r="S14" s="1">
        <v>1</v>
      </c>
      <c r="T14" s="1">
        <v>0</v>
      </c>
      <c r="U14">
        <f t="shared" si="2"/>
        <v>7</v>
      </c>
    </row>
    <row r="15" spans="1:45" x14ac:dyDescent="0.25">
      <c r="A15" t="s">
        <v>22</v>
      </c>
      <c r="I15">
        <v>6</v>
      </c>
      <c r="M15" s="2">
        <v>8</v>
      </c>
      <c r="N15" s="2">
        <f t="shared" si="0"/>
        <v>0</v>
      </c>
      <c r="O15" s="2">
        <f t="shared" si="1"/>
        <v>6</v>
      </c>
      <c r="P15" t="s">
        <v>218</v>
      </c>
      <c r="Q15" s="1">
        <v>1</v>
      </c>
      <c r="R15" s="1">
        <v>1</v>
      </c>
      <c r="S15" s="1">
        <v>1</v>
      </c>
      <c r="T15" s="1">
        <v>0</v>
      </c>
      <c r="U15">
        <f t="shared" si="2"/>
        <v>7</v>
      </c>
    </row>
    <row r="16" spans="1:45" x14ac:dyDescent="0.25">
      <c r="A16" t="s">
        <v>23</v>
      </c>
      <c r="I16">
        <v>7</v>
      </c>
      <c r="M16" s="2">
        <v>8</v>
      </c>
      <c r="N16" s="2">
        <f t="shared" si="0"/>
        <v>1</v>
      </c>
      <c r="O16" s="2">
        <f t="shared" si="1"/>
        <v>7</v>
      </c>
      <c r="P16" t="s">
        <v>221</v>
      </c>
      <c r="Q16" s="1">
        <v>1</v>
      </c>
      <c r="R16" s="1">
        <v>0</v>
      </c>
      <c r="S16" s="1">
        <v>1</v>
      </c>
      <c r="T16" s="1">
        <v>0</v>
      </c>
      <c r="U16">
        <f t="shared" si="2"/>
        <v>5</v>
      </c>
      <c r="AS16" s="7"/>
    </row>
    <row r="17" spans="1:21" x14ac:dyDescent="0.25">
      <c r="A17" t="s">
        <v>7</v>
      </c>
      <c r="H17" s="1">
        <v>2</v>
      </c>
      <c r="M17" s="2">
        <v>7</v>
      </c>
      <c r="N17" s="2">
        <f t="shared" si="0"/>
        <v>0</v>
      </c>
      <c r="O17" s="2">
        <f t="shared" si="1"/>
        <v>2</v>
      </c>
      <c r="P17" t="s">
        <v>217</v>
      </c>
      <c r="Q17" s="1">
        <v>0</v>
      </c>
      <c r="R17" s="1">
        <v>0</v>
      </c>
      <c r="S17" s="1">
        <v>1</v>
      </c>
      <c r="T17" s="1">
        <v>0</v>
      </c>
      <c r="U17">
        <f t="shared" si="2"/>
        <v>4</v>
      </c>
    </row>
    <row r="18" spans="1:21" x14ac:dyDescent="0.25">
      <c r="A18" t="s">
        <v>24</v>
      </c>
      <c r="I18">
        <v>1</v>
      </c>
      <c r="M18" s="2">
        <v>8</v>
      </c>
      <c r="N18" s="2">
        <f t="shared" si="0"/>
        <v>0</v>
      </c>
      <c r="O18" s="2">
        <f t="shared" si="1"/>
        <v>1</v>
      </c>
      <c r="P18" t="s">
        <v>221</v>
      </c>
      <c r="Q18" s="1">
        <v>1</v>
      </c>
      <c r="R18" s="1">
        <v>0</v>
      </c>
      <c r="S18" s="1">
        <v>1</v>
      </c>
      <c r="T18" s="1">
        <v>0</v>
      </c>
      <c r="U18">
        <f t="shared" si="2"/>
        <v>5</v>
      </c>
    </row>
    <row r="19" spans="1:21" x14ac:dyDescent="0.25">
      <c r="A19" t="s">
        <v>25</v>
      </c>
      <c r="I19">
        <v>2</v>
      </c>
      <c r="M19" s="2">
        <v>8</v>
      </c>
      <c r="N19" s="2">
        <f t="shared" si="0"/>
        <v>0</v>
      </c>
      <c r="O19" s="2">
        <f t="shared" si="1"/>
        <v>2</v>
      </c>
      <c r="P19" t="s">
        <v>217</v>
      </c>
      <c r="Q19" s="1">
        <v>0</v>
      </c>
      <c r="R19" s="1">
        <v>0</v>
      </c>
      <c r="S19" s="1">
        <v>1</v>
      </c>
      <c r="T19" s="1">
        <v>0</v>
      </c>
      <c r="U19">
        <f t="shared" si="2"/>
        <v>4</v>
      </c>
    </row>
    <row r="20" spans="1:21" x14ac:dyDescent="0.25">
      <c r="A20" t="s">
        <v>26</v>
      </c>
      <c r="J20">
        <v>1</v>
      </c>
      <c r="M20" s="2">
        <v>9</v>
      </c>
      <c r="N20" s="2">
        <f t="shared" si="0"/>
        <v>0</v>
      </c>
      <c r="O20" s="2">
        <f t="shared" si="1"/>
        <v>1</v>
      </c>
      <c r="P20" t="s">
        <v>217</v>
      </c>
      <c r="Q20" s="1">
        <v>0</v>
      </c>
      <c r="R20" s="1">
        <v>0</v>
      </c>
      <c r="S20" s="1">
        <v>1</v>
      </c>
      <c r="T20" s="1">
        <v>0</v>
      </c>
      <c r="U20">
        <f t="shared" si="2"/>
        <v>4</v>
      </c>
    </row>
    <row r="21" spans="1:21" x14ac:dyDescent="0.25">
      <c r="A21" t="s">
        <v>27</v>
      </c>
      <c r="K21">
        <v>1</v>
      </c>
      <c r="M21" s="2">
        <v>10</v>
      </c>
      <c r="N21" s="2">
        <f t="shared" si="0"/>
        <v>0</v>
      </c>
      <c r="O21" s="2">
        <f t="shared" si="1"/>
        <v>1</v>
      </c>
      <c r="P21" t="s">
        <v>221</v>
      </c>
      <c r="Q21" s="1">
        <v>1</v>
      </c>
      <c r="R21" s="1">
        <v>0</v>
      </c>
      <c r="S21" s="1">
        <v>1</v>
      </c>
      <c r="T21" s="1">
        <v>1</v>
      </c>
      <c r="U21">
        <f t="shared" si="2"/>
        <v>13</v>
      </c>
    </row>
    <row r="22" spans="1:21" x14ac:dyDescent="0.25">
      <c r="A22" t="s">
        <v>28</v>
      </c>
      <c r="K22">
        <v>2</v>
      </c>
      <c r="M22" s="2">
        <v>10</v>
      </c>
      <c r="N22" s="2">
        <f t="shared" si="0"/>
        <v>0</v>
      </c>
      <c r="O22" s="2">
        <f t="shared" si="1"/>
        <v>2</v>
      </c>
      <c r="P22" t="s">
        <v>218</v>
      </c>
      <c r="Q22" s="1">
        <v>1</v>
      </c>
      <c r="R22" s="1">
        <v>0</v>
      </c>
      <c r="S22" s="1">
        <v>1</v>
      </c>
      <c r="T22" s="1">
        <v>0</v>
      </c>
      <c r="U22">
        <f t="shared" si="2"/>
        <v>5</v>
      </c>
    </row>
    <row r="23" spans="1:21" x14ac:dyDescent="0.25">
      <c r="A23" t="s">
        <v>29</v>
      </c>
      <c r="K23">
        <v>3</v>
      </c>
      <c r="M23" s="2">
        <v>10</v>
      </c>
      <c r="N23" s="2">
        <f t="shared" si="0"/>
        <v>0</v>
      </c>
      <c r="O23" s="2">
        <f t="shared" si="1"/>
        <v>3</v>
      </c>
      <c r="P23" t="s">
        <v>221</v>
      </c>
      <c r="Q23" s="1">
        <v>1</v>
      </c>
      <c r="R23" s="1">
        <v>0</v>
      </c>
      <c r="S23" s="1">
        <v>1</v>
      </c>
      <c r="T23" s="1">
        <v>0</v>
      </c>
      <c r="U23">
        <f t="shared" si="2"/>
        <v>5</v>
      </c>
    </row>
    <row r="24" spans="1:21" x14ac:dyDescent="0.25">
      <c r="A24" t="s">
        <v>30</v>
      </c>
      <c r="K24">
        <v>4</v>
      </c>
      <c r="M24" s="2">
        <v>10</v>
      </c>
      <c r="N24" s="2">
        <f t="shared" si="0"/>
        <v>0</v>
      </c>
      <c r="O24" s="2">
        <f t="shared" si="1"/>
        <v>4</v>
      </c>
      <c r="P24" t="s">
        <v>221</v>
      </c>
      <c r="Q24" s="1">
        <v>1</v>
      </c>
      <c r="R24" s="1">
        <v>0</v>
      </c>
      <c r="S24" s="1">
        <v>1</v>
      </c>
      <c r="T24" s="1">
        <v>0</v>
      </c>
      <c r="U24">
        <f t="shared" si="2"/>
        <v>5</v>
      </c>
    </row>
    <row r="25" spans="1:21" x14ac:dyDescent="0.25">
      <c r="A25" t="s">
        <v>31</v>
      </c>
      <c r="K25">
        <v>5</v>
      </c>
      <c r="M25" s="2">
        <v>10</v>
      </c>
      <c r="N25" s="2">
        <f t="shared" si="0"/>
        <v>0</v>
      </c>
      <c r="O25" s="2">
        <f t="shared" si="1"/>
        <v>5</v>
      </c>
      <c r="P25" t="s">
        <v>222</v>
      </c>
      <c r="Q25" s="1">
        <v>1</v>
      </c>
      <c r="R25" s="1">
        <v>0</v>
      </c>
      <c r="S25" s="1">
        <v>1</v>
      </c>
      <c r="T25" s="1">
        <v>0</v>
      </c>
      <c r="U25">
        <f t="shared" si="2"/>
        <v>5</v>
      </c>
    </row>
    <row r="26" spans="1:21" x14ac:dyDescent="0.25">
      <c r="A26" t="s">
        <v>32</v>
      </c>
      <c r="K26">
        <v>6</v>
      </c>
      <c r="M26" s="2">
        <v>10</v>
      </c>
      <c r="N26" s="2">
        <f t="shared" si="0"/>
        <v>0</v>
      </c>
      <c r="O26" s="2">
        <f t="shared" si="1"/>
        <v>6</v>
      </c>
      <c r="P26" t="s">
        <v>218</v>
      </c>
      <c r="Q26" s="1">
        <v>1</v>
      </c>
      <c r="R26" s="1">
        <v>0</v>
      </c>
      <c r="S26" s="1">
        <v>1</v>
      </c>
      <c r="T26" s="1">
        <v>0</v>
      </c>
      <c r="U26">
        <f t="shared" si="2"/>
        <v>5</v>
      </c>
    </row>
    <row r="27" spans="1:21" x14ac:dyDescent="0.25">
      <c r="A27" t="s">
        <v>33</v>
      </c>
      <c r="K27">
        <v>7</v>
      </c>
      <c r="M27" s="2">
        <v>10</v>
      </c>
      <c r="N27" s="2">
        <f t="shared" si="0"/>
        <v>0</v>
      </c>
      <c r="O27" s="2">
        <f t="shared" si="1"/>
        <v>7</v>
      </c>
      <c r="P27" t="s">
        <v>221</v>
      </c>
      <c r="Q27" s="1">
        <v>1</v>
      </c>
      <c r="R27" s="1">
        <v>1</v>
      </c>
      <c r="S27" s="1">
        <v>1</v>
      </c>
      <c r="T27" s="1">
        <v>0</v>
      </c>
      <c r="U27">
        <f t="shared" si="2"/>
        <v>7</v>
      </c>
    </row>
    <row r="28" spans="1:21" x14ac:dyDescent="0.25">
      <c r="A28" t="s">
        <v>34</v>
      </c>
      <c r="K28">
        <v>8</v>
      </c>
      <c r="M28" s="2">
        <v>10</v>
      </c>
      <c r="N28" s="2">
        <f t="shared" si="0"/>
        <v>0</v>
      </c>
      <c r="O28" s="2">
        <f t="shared" si="1"/>
        <v>8</v>
      </c>
      <c r="P28" t="s">
        <v>221</v>
      </c>
      <c r="Q28" s="1">
        <v>1</v>
      </c>
      <c r="R28" s="1">
        <v>0</v>
      </c>
      <c r="S28" s="1">
        <v>1</v>
      </c>
      <c r="T28" s="1">
        <v>0</v>
      </c>
      <c r="U28">
        <f t="shared" si="2"/>
        <v>5</v>
      </c>
    </row>
    <row r="29" spans="1:21" x14ac:dyDescent="0.25">
      <c r="A29" t="s">
        <v>35</v>
      </c>
      <c r="K29">
        <v>9</v>
      </c>
      <c r="M29" s="2">
        <v>10</v>
      </c>
      <c r="N29" s="2">
        <f t="shared" si="0"/>
        <v>0</v>
      </c>
      <c r="O29" s="2">
        <f t="shared" si="1"/>
        <v>9</v>
      </c>
      <c r="P29" t="s">
        <v>220</v>
      </c>
      <c r="Q29" s="1">
        <v>1</v>
      </c>
      <c r="R29" s="1">
        <v>0</v>
      </c>
      <c r="S29" s="1">
        <v>1</v>
      </c>
      <c r="T29" s="1">
        <v>0</v>
      </c>
      <c r="U29">
        <f t="shared" si="2"/>
        <v>5</v>
      </c>
    </row>
    <row r="30" spans="1:21" x14ac:dyDescent="0.25">
      <c r="A30" t="s">
        <v>36</v>
      </c>
      <c r="K30">
        <v>10</v>
      </c>
      <c r="M30" s="2">
        <v>10</v>
      </c>
      <c r="N30" s="2">
        <f t="shared" si="0"/>
        <v>0</v>
      </c>
      <c r="O30" s="2">
        <f t="shared" si="1"/>
        <v>10</v>
      </c>
      <c r="P30" t="s">
        <v>223</v>
      </c>
      <c r="Q30" s="1">
        <v>1</v>
      </c>
      <c r="R30" s="1">
        <v>0</v>
      </c>
      <c r="S30" s="1">
        <v>1</v>
      </c>
      <c r="T30" s="1">
        <v>0</v>
      </c>
      <c r="U30">
        <f t="shared" si="2"/>
        <v>5</v>
      </c>
    </row>
    <row r="31" spans="1:21" x14ac:dyDescent="0.25">
      <c r="A31" t="s">
        <v>37</v>
      </c>
      <c r="K31">
        <v>11</v>
      </c>
      <c r="M31" s="2">
        <v>10</v>
      </c>
      <c r="N31" s="2">
        <f t="shared" si="0"/>
        <v>0</v>
      </c>
      <c r="O31" s="2">
        <f t="shared" si="1"/>
        <v>11</v>
      </c>
      <c r="P31" t="s">
        <v>223</v>
      </c>
      <c r="Q31" s="1">
        <v>1</v>
      </c>
      <c r="R31" s="1">
        <v>0</v>
      </c>
      <c r="S31" s="1">
        <v>1</v>
      </c>
      <c r="T31" s="1">
        <v>0</v>
      </c>
      <c r="U31">
        <f t="shared" si="2"/>
        <v>5</v>
      </c>
    </row>
    <row r="32" spans="1:21" x14ac:dyDescent="0.25">
      <c r="A32" t="s">
        <v>38</v>
      </c>
      <c r="K32">
        <v>12</v>
      </c>
      <c r="M32" s="2">
        <v>10</v>
      </c>
      <c r="N32" s="2">
        <f t="shared" si="0"/>
        <v>0</v>
      </c>
      <c r="O32" s="2">
        <f t="shared" si="1"/>
        <v>12</v>
      </c>
      <c r="P32" t="s">
        <v>223</v>
      </c>
      <c r="Q32" s="1">
        <v>1</v>
      </c>
      <c r="R32" s="1">
        <v>0</v>
      </c>
      <c r="S32" s="1">
        <v>1</v>
      </c>
      <c r="T32" s="1">
        <v>0</v>
      </c>
      <c r="U32">
        <f t="shared" si="2"/>
        <v>5</v>
      </c>
    </row>
    <row r="33" spans="1:21" x14ac:dyDescent="0.25">
      <c r="A33" t="s">
        <v>39</v>
      </c>
      <c r="K33">
        <v>13</v>
      </c>
      <c r="M33" s="2">
        <v>10</v>
      </c>
      <c r="N33" s="2">
        <f t="shared" si="0"/>
        <v>0</v>
      </c>
      <c r="O33" s="2">
        <f t="shared" si="1"/>
        <v>13</v>
      </c>
      <c r="P33" t="s">
        <v>223</v>
      </c>
      <c r="Q33" s="1">
        <v>1</v>
      </c>
      <c r="R33" s="1">
        <v>0</v>
      </c>
      <c r="S33" s="1">
        <v>1</v>
      </c>
      <c r="T33" s="1">
        <v>0</v>
      </c>
      <c r="U33">
        <f t="shared" si="2"/>
        <v>5</v>
      </c>
    </row>
    <row r="34" spans="1:21" x14ac:dyDescent="0.25">
      <c r="A34" t="s">
        <v>40</v>
      </c>
      <c r="K34">
        <v>14</v>
      </c>
      <c r="M34" s="2">
        <v>10</v>
      </c>
      <c r="N34" s="2">
        <f t="shared" si="0"/>
        <v>0</v>
      </c>
      <c r="O34" s="2">
        <f t="shared" si="1"/>
        <v>14</v>
      </c>
      <c r="P34" t="s">
        <v>223</v>
      </c>
      <c r="Q34" s="1">
        <v>1</v>
      </c>
      <c r="R34" s="1">
        <v>0</v>
      </c>
      <c r="S34" s="1">
        <v>1</v>
      </c>
      <c r="T34" s="1">
        <v>0</v>
      </c>
      <c r="U34">
        <f t="shared" si="2"/>
        <v>5</v>
      </c>
    </row>
    <row r="35" spans="1:21" x14ac:dyDescent="0.25">
      <c r="A35" t="s">
        <v>41</v>
      </c>
      <c r="K35">
        <v>15</v>
      </c>
      <c r="M35" s="2">
        <v>10</v>
      </c>
      <c r="N35" s="2">
        <f t="shared" si="0"/>
        <v>0</v>
      </c>
      <c r="O35" s="2">
        <f t="shared" si="1"/>
        <v>15</v>
      </c>
      <c r="P35" t="s">
        <v>223</v>
      </c>
      <c r="Q35" s="1">
        <v>1</v>
      </c>
      <c r="R35" s="1">
        <v>0</v>
      </c>
      <c r="S35" s="1">
        <v>1</v>
      </c>
      <c r="T35" s="1">
        <v>0</v>
      </c>
      <c r="U35">
        <f t="shared" si="2"/>
        <v>5</v>
      </c>
    </row>
    <row r="36" spans="1:21" x14ac:dyDescent="0.25">
      <c r="A36" t="s">
        <v>42</v>
      </c>
      <c r="K36">
        <v>16</v>
      </c>
      <c r="M36" s="2">
        <v>10</v>
      </c>
      <c r="N36" s="2">
        <f t="shared" si="0"/>
        <v>0</v>
      </c>
      <c r="O36" s="2">
        <f t="shared" si="1"/>
        <v>16</v>
      </c>
      <c r="P36" t="s">
        <v>223</v>
      </c>
      <c r="Q36" s="1">
        <v>1</v>
      </c>
      <c r="R36" s="1">
        <v>0</v>
      </c>
      <c r="S36" s="1">
        <v>1</v>
      </c>
      <c r="T36" s="1">
        <v>0</v>
      </c>
      <c r="U36">
        <f t="shared" si="2"/>
        <v>5</v>
      </c>
    </row>
    <row r="37" spans="1:21" x14ac:dyDescent="0.25">
      <c r="A37" t="s">
        <v>43</v>
      </c>
      <c r="K37">
        <v>17</v>
      </c>
      <c r="M37" s="2">
        <v>10</v>
      </c>
      <c r="N37" s="2">
        <f t="shared" si="0"/>
        <v>0</v>
      </c>
      <c r="O37" s="2">
        <f t="shared" si="1"/>
        <v>17</v>
      </c>
      <c r="P37" t="s">
        <v>223</v>
      </c>
      <c r="Q37" s="1">
        <v>1</v>
      </c>
      <c r="R37" s="1">
        <v>0</v>
      </c>
      <c r="S37" s="1">
        <v>1</v>
      </c>
      <c r="T37" s="1">
        <v>0</v>
      </c>
      <c r="U37">
        <f t="shared" si="2"/>
        <v>5</v>
      </c>
    </row>
    <row r="38" spans="1:21" x14ac:dyDescent="0.25">
      <c r="A38" t="s">
        <v>44</v>
      </c>
      <c r="K38">
        <v>18</v>
      </c>
      <c r="M38" s="2">
        <v>10</v>
      </c>
      <c r="N38" s="2">
        <f t="shared" si="0"/>
        <v>0</v>
      </c>
      <c r="O38" s="2">
        <f t="shared" si="1"/>
        <v>18</v>
      </c>
      <c r="P38" t="s">
        <v>223</v>
      </c>
      <c r="Q38" s="1">
        <v>1</v>
      </c>
      <c r="R38" s="1">
        <v>0</v>
      </c>
      <c r="S38" s="1">
        <v>1</v>
      </c>
      <c r="T38" s="1">
        <v>0</v>
      </c>
      <c r="U38">
        <f t="shared" si="2"/>
        <v>5</v>
      </c>
    </row>
    <row r="39" spans="1:21" x14ac:dyDescent="0.25">
      <c r="A39" t="s">
        <v>45</v>
      </c>
      <c r="K39">
        <v>19</v>
      </c>
      <c r="M39" s="2">
        <v>10</v>
      </c>
      <c r="N39" s="2">
        <f t="shared" si="0"/>
        <v>0</v>
      </c>
      <c r="O39" s="2">
        <f t="shared" si="1"/>
        <v>19</v>
      </c>
      <c r="P39" t="s">
        <v>223</v>
      </c>
      <c r="Q39" s="1">
        <v>1</v>
      </c>
      <c r="R39" s="1">
        <v>0</v>
      </c>
      <c r="S39" s="1">
        <v>1</v>
      </c>
      <c r="T39" s="1">
        <v>0</v>
      </c>
      <c r="U39">
        <f t="shared" si="2"/>
        <v>5</v>
      </c>
    </row>
    <row r="40" spans="1:21" x14ac:dyDescent="0.25">
      <c r="A40" t="s">
        <v>46</v>
      </c>
      <c r="K40">
        <v>20</v>
      </c>
      <c r="M40" s="2">
        <v>10</v>
      </c>
      <c r="N40" s="2">
        <f t="shared" si="0"/>
        <v>0</v>
      </c>
      <c r="O40" s="2">
        <f t="shared" si="1"/>
        <v>20</v>
      </c>
      <c r="P40" t="s">
        <v>223</v>
      </c>
      <c r="Q40" s="1">
        <v>1</v>
      </c>
      <c r="R40" s="1">
        <v>0</v>
      </c>
      <c r="S40" s="1">
        <v>1</v>
      </c>
      <c r="T40" s="1">
        <v>0</v>
      </c>
      <c r="U40">
        <f t="shared" si="2"/>
        <v>5</v>
      </c>
    </row>
    <row r="41" spans="1:21" x14ac:dyDescent="0.25">
      <c r="A41" t="s">
        <v>47</v>
      </c>
      <c r="K41">
        <v>21</v>
      </c>
      <c r="M41" s="2">
        <v>10</v>
      </c>
      <c r="N41" s="2">
        <f t="shared" si="0"/>
        <v>0</v>
      </c>
      <c r="O41" s="2">
        <f t="shared" si="1"/>
        <v>21</v>
      </c>
      <c r="P41" t="s">
        <v>222</v>
      </c>
      <c r="Q41" s="1">
        <v>1</v>
      </c>
      <c r="R41" s="1">
        <v>0</v>
      </c>
      <c r="S41" s="1">
        <v>1</v>
      </c>
      <c r="T41" s="1">
        <v>0</v>
      </c>
      <c r="U41">
        <f t="shared" si="2"/>
        <v>5</v>
      </c>
    </row>
    <row r="42" spans="1:21" x14ac:dyDescent="0.25">
      <c r="A42" t="s">
        <v>48</v>
      </c>
      <c r="K42">
        <v>22</v>
      </c>
      <c r="M42" s="2">
        <v>10</v>
      </c>
      <c r="N42" s="2">
        <f t="shared" si="0"/>
        <v>3</v>
      </c>
      <c r="O42" s="2">
        <f t="shared" si="1"/>
        <v>22</v>
      </c>
      <c r="P42" t="s">
        <v>219</v>
      </c>
      <c r="Q42" s="1">
        <v>1</v>
      </c>
      <c r="R42" s="1">
        <v>0</v>
      </c>
      <c r="S42" s="1">
        <v>1</v>
      </c>
      <c r="T42" s="1">
        <v>0</v>
      </c>
      <c r="U42">
        <f t="shared" si="2"/>
        <v>5</v>
      </c>
    </row>
    <row r="43" spans="1:21" x14ac:dyDescent="0.25">
      <c r="A43" t="s">
        <v>8</v>
      </c>
      <c r="H43" s="1">
        <v>3</v>
      </c>
      <c r="M43" s="2">
        <v>7</v>
      </c>
      <c r="N43" s="2">
        <f t="shared" si="0"/>
        <v>0</v>
      </c>
      <c r="O43" s="2">
        <f t="shared" si="1"/>
        <v>3</v>
      </c>
      <c r="P43" t="s">
        <v>217</v>
      </c>
      <c r="Q43" s="1">
        <v>0</v>
      </c>
      <c r="R43" s="1">
        <v>0</v>
      </c>
      <c r="S43" s="1">
        <v>1</v>
      </c>
      <c r="T43" s="1">
        <v>0</v>
      </c>
      <c r="U43">
        <f t="shared" si="2"/>
        <v>4</v>
      </c>
    </row>
    <row r="44" spans="1:21" x14ac:dyDescent="0.25">
      <c r="A44" t="s">
        <v>49</v>
      </c>
      <c r="I44">
        <v>1</v>
      </c>
      <c r="M44" s="2">
        <v>8</v>
      </c>
      <c r="N44" s="2">
        <f t="shared" si="0"/>
        <v>0</v>
      </c>
      <c r="O44" s="2">
        <f t="shared" si="1"/>
        <v>1</v>
      </c>
      <c r="P44" t="s">
        <v>217</v>
      </c>
      <c r="Q44" s="1">
        <v>0</v>
      </c>
      <c r="R44" s="1">
        <v>0</v>
      </c>
      <c r="S44" s="1">
        <v>1</v>
      </c>
      <c r="T44" s="1">
        <v>0</v>
      </c>
      <c r="U44">
        <f t="shared" si="2"/>
        <v>4</v>
      </c>
    </row>
    <row r="45" spans="1:21" x14ac:dyDescent="0.25">
      <c r="A45" t="s">
        <v>50</v>
      </c>
      <c r="J45">
        <v>1</v>
      </c>
      <c r="M45" s="2">
        <v>9</v>
      </c>
      <c r="N45" s="2">
        <f t="shared" si="0"/>
        <v>0</v>
      </c>
      <c r="O45" s="2">
        <f t="shared" si="1"/>
        <v>1</v>
      </c>
      <c r="P45" t="s">
        <v>217</v>
      </c>
      <c r="Q45" s="1">
        <v>0</v>
      </c>
      <c r="R45" s="1">
        <v>0</v>
      </c>
      <c r="S45" s="1">
        <v>1</v>
      </c>
      <c r="T45" s="1">
        <v>0</v>
      </c>
      <c r="U45">
        <f t="shared" si="2"/>
        <v>4</v>
      </c>
    </row>
    <row r="46" spans="1:21" x14ac:dyDescent="0.25">
      <c r="A46" t="s">
        <v>51</v>
      </c>
      <c r="K46">
        <v>1</v>
      </c>
      <c r="M46" s="2">
        <v>10</v>
      </c>
      <c r="N46" s="2">
        <f t="shared" si="0"/>
        <v>0</v>
      </c>
      <c r="O46" s="2">
        <f t="shared" si="1"/>
        <v>1</v>
      </c>
      <c r="P46" t="s">
        <v>221</v>
      </c>
      <c r="Q46" s="1">
        <v>1</v>
      </c>
      <c r="R46" s="1">
        <v>1</v>
      </c>
      <c r="S46" s="1">
        <v>0</v>
      </c>
      <c r="T46" s="1">
        <v>1</v>
      </c>
      <c r="U46">
        <f t="shared" si="2"/>
        <v>11</v>
      </c>
    </row>
    <row r="47" spans="1:21" x14ac:dyDescent="0.25">
      <c r="A47" t="s">
        <v>52</v>
      </c>
      <c r="K47">
        <v>2</v>
      </c>
      <c r="M47" s="2">
        <v>10</v>
      </c>
      <c r="N47" s="2">
        <f t="shared" si="0"/>
        <v>0</v>
      </c>
      <c r="O47" s="2">
        <f t="shared" si="1"/>
        <v>2</v>
      </c>
      <c r="P47" t="s">
        <v>218</v>
      </c>
      <c r="Q47" s="1">
        <v>1</v>
      </c>
      <c r="R47" s="1">
        <v>1</v>
      </c>
      <c r="S47" s="1">
        <v>0</v>
      </c>
      <c r="T47" s="1">
        <v>0</v>
      </c>
      <c r="U47">
        <f t="shared" si="2"/>
        <v>3</v>
      </c>
    </row>
    <row r="48" spans="1:21" x14ac:dyDescent="0.25">
      <c r="A48" t="s">
        <v>53</v>
      </c>
      <c r="K48">
        <v>3</v>
      </c>
      <c r="M48" s="2">
        <v>10</v>
      </c>
      <c r="N48" s="2">
        <f t="shared" si="0"/>
        <v>3</v>
      </c>
      <c r="O48" s="2">
        <f t="shared" si="1"/>
        <v>3</v>
      </c>
      <c r="P48" t="s">
        <v>224</v>
      </c>
      <c r="Q48" s="1">
        <v>1</v>
      </c>
      <c r="R48" s="1">
        <v>1</v>
      </c>
      <c r="S48" s="1">
        <v>0</v>
      </c>
      <c r="T48" s="1">
        <v>1</v>
      </c>
      <c r="U48">
        <f t="shared" si="2"/>
        <v>11</v>
      </c>
    </row>
    <row r="49" spans="1:21" x14ac:dyDescent="0.25">
      <c r="A49" t="s">
        <v>9</v>
      </c>
      <c r="H49" s="1">
        <v>4</v>
      </c>
      <c r="M49" s="2">
        <v>7</v>
      </c>
      <c r="N49" s="2">
        <f t="shared" si="0"/>
        <v>0</v>
      </c>
      <c r="O49" s="2">
        <f t="shared" si="1"/>
        <v>4</v>
      </c>
      <c r="P49" t="s">
        <v>217</v>
      </c>
      <c r="Q49" s="1">
        <v>0</v>
      </c>
      <c r="R49" s="1">
        <v>0</v>
      </c>
      <c r="S49" s="1">
        <v>1</v>
      </c>
      <c r="T49" s="1">
        <v>0</v>
      </c>
      <c r="U49">
        <f t="shared" si="2"/>
        <v>4</v>
      </c>
    </row>
    <row r="50" spans="1:21" x14ac:dyDescent="0.25">
      <c r="A50" t="s">
        <v>54</v>
      </c>
      <c r="I50">
        <v>1</v>
      </c>
      <c r="M50" s="2">
        <v>8</v>
      </c>
      <c r="N50" s="2">
        <f t="shared" si="0"/>
        <v>0</v>
      </c>
      <c r="O50" s="2">
        <f t="shared" si="1"/>
        <v>1</v>
      </c>
      <c r="P50" t="s">
        <v>221</v>
      </c>
      <c r="Q50" s="1">
        <v>1</v>
      </c>
      <c r="R50" s="1">
        <v>1</v>
      </c>
      <c r="S50" s="1">
        <v>1</v>
      </c>
      <c r="T50" s="1">
        <v>0</v>
      </c>
      <c r="U50">
        <f t="shared" si="2"/>
        <v>7</v>
      </c>
    </row>
    <row r="51" spans="1:21" x14ac:dyDescent="0.25">
      <c r="A51" t="s">
        <v>55</v>
      </c>
      <c r="I51">
        <v>2</v>
      </c>
      <c r="M51" s="2">
        <v>8</v>
      </c>
      <c r="N51" s="2">
        <f t="shared" si="0"/>
        <v>0</v>
      </c>
      <c r="O51" s="2">
        <f t="shared" si="1"/>
        <v>2</v>
      </c>
      <c r="P51" t="s">
        <v>221</v>
      </c>
      <c r="Q51" s="1">
        <v>1</v>
      </c>
      <c r="R51" s="1">
        <v>1</v>
      </c>
      <c r="S51" s="1">
        <v>1</v>
      </c>
      <c r="T51" s="1">
        <v>0</v>
      </c>
      <c r="U51">
        <f t="shared" si="2"/>
        <v>7</v>
      </c>
    </row>
    <row r="52" spans="1:21" x14ac:dyDescent="0.25">
      <c r="A52" t="s">
        <v>56</v>
      </c>
      <c r="I52">
        <v>3</v>
      </c>
      <c r="M52" s="2">
        <v>8</v>
      </c>
      <c r="N52" s="2">
        <f t="shared" si="0"/>
        <v>0</v>
      </c>
      <c r="O52" s="2">
        <f t="shared" si="1"/>
        <v>3</v>
      </c>
      <c r="P52" t="s">
        <v>223</v>
      </c>
      <c r="Q52" s="1">
        <v>1</v>
      </c>
      <c r="R52" s="1">
        <v>0</v>
      </c>
      <c r="S52" s="1">
        <v>1</v>
      </c>
      <c r="T52" s="1">
        <v>0</v>
      </c>
      <c r="U52">
        <f t="shared" si="2"/>
        <v>5</v>
      </c>
    </row>
    <row r="53" spans="1:21" x14ac:dyDescent="0.25">
      <c r="A53" t="s">
        <v>57</v>
      </c>
      <c r="I53">
        <v>4</v>
      </c>
      <c r="M53" s="2">
        <v>8</v>
      </c>
      <c r="N53" s="2">
        <f t="shared" si="0"/>
        <v>0</v>
      </c>
      <c r="O53" s="2">
        <f t="shared" si="1"/>
        <v>4</v>
      </c>
      <c r="P53" t="s">
        <v>223</v>
      </c>
      <c r="Q53" s="1">
        <v>1</v>
      </c>
      <c r="R53" s="1">
        <v>0</v>
      </c>
      <c r="S53" s="1">
        <v>1</v>
      </c>
      <c r="T53" s="1">
        <v>0</v>
      </c>
      <c r="U53">
        <f t="shared" si="2"/>
        <v>5</v>
      </c>
    </row>
    <row r="54" spans="1:21" x14ac:dyDescent="0.25">
      <c r="A54" t="s">
        <v>58</v>
      </c>
      <c r="I54">
        <v>5</v>
      </c>
      <c r="M54" s="2">
        <v>8</v>
      </c>
      <c r="N54" s="2">
        <f t="shared" si="0"/>
        <v>0</v>
      </c>
      <c r="O54" s="2">
        <f t="shared" si="1"/>
        <v>5</v>
      </c>
      <c r="P54" t="s">
        <v>223</v>
      </c>
      <c r="Q54" s="1">
        <v>1</v>
      </c>
      <c r="R54" s="1">
        <v>0</v>
      </c>
      <c r="S54" s="1">
        <v>1</v>
      </c>
      <c r="T54" s="1">
        <v>0</v>
      </c>
      <c r="U54">
        <f t="shared" si="2"/>
        <v>5</v>
      </c>
    </row>
    <row r="55" spans="1:21" x14ac:dyDescent="0.25">
      <c r="A55" t="s">
        <v>59</v>
      </c>
      <c r="I55">
        <v>6</v>
      </c>
      <c r="M55" s="2">
        <v>8</v>
      </c>
      <c r="N55" s="2">
        <f t="shared" si="0"/>
        <v>0</v>
      </c>
      <c r="O55" s="2">
        <f t="shared" si="1"/>
        <v>6</v>
      </c>
      <c r="P55" t="s">
        <v>223</v>
      </c>
      <c r="Q55" s="1">
        <v>1</v>
      </c>
      <c r="R55" s="1">
        <v>0</v>
      </c>
      <c r="S55" s="1">
        <v>1</v>
      </c>
      <c r="T55" s="1">
        <v>0</v>
      </c>
      <c r="U55">
        <f t="shared" si="2"/>
        <v>5</v>
      </c>
    </row>
    <row r="56" spans="1:21" x14ac:dyDescent="0.25">
      <c r="A56" t="s">
        <v>60</v>
      </c>
      <c r="I56">
        <v>7</v>
      </c>
      <c r="M56" s="2">
        <v>8</v>
      </c>
      <c r="N56" s="2">
        <f t="shared" si="0"/>
        <v>0</v>
      </c>
      <c r="O56" s="2">
        <f t="shared" si="1"/>
        <v>7</v>
      </c>
      <c r="P56" t="s">
        <v>223</v>
      </c>
      <c r="Q56" s="1">
        <v>1</v>
      </c>
      <c r="R56" s="1">
        <v>0</v>
      </c>
      <c r="S56" s="1">
        <v>1</v>
      </c>
      <c r="T56" s="1">
        <v>0</v>
      </c>
      <c r="U56">
        <f t="shared" si="2"/>
        <v>5</v>
      </c>
    </row>
    <row r="57" spans="1:21" x14ac:dyDescent="0.25">
      <c r="A57" t="s">
        <v>61</v>
      </c>
      <c r="I57">
        <v>8</v>
      </c>
      <c r="M57" s="2">
        <v>8</v>
      </c>
      <c r="N57" s="2">
        <f t="shared" si="0"/>
        <v>0</v>
      </c>
      <c r="O57" s="2">
        <f t="shared" si="1"/>
        <v>8</v>
      </c>
      <c r="P57" t="s">
        <v>223</v>
      </c>
      <c r="Q57" s="1">
        <v>1</v>
      </c>
      <c r="R57" s="1">
        <v>0</v>
      </c>
      <c r="S57" s="1">
        <v>1</v>
      </c>
      <c r="T57" s="1">
        <v>0</v>
      </c>
      <c r="U57">
        <f t="shared" si="2"/>
        <v>5</v>
      </c>
    </row>
    <row r="58" spans="1:21" x14ac:dyDescent="0.25">
      <c r="A58" t="s">
        <v>62</v>
      </c>
      <c r="I58">
        <v>9</v>
      </c>
      <c r="M58" s="2">
        <v>8</v>
      </c>
      <c r="N58" s="2">
        <f t="shared" si="0"/>
        <v>0</v>
      </c>
      <c r="O58" s="2">
        <f t="shared" si="1"/>
        <v>9</v>
      </c>
      <c r="P58" t="s">
        <v>223</v>
      </c>
      <c r="Q58" s="1">
        <v>1</v>
      </c>
      <c r="R58" s="1">
        <v>0</v>
      </c>
      <c r="S58" s="1">
        <v>1</v>
      </c>
      <c r="T58" s="1">
        <v>0</v>
      </c>
      <c r="U58">
        <f t="shared" si="2"/>
        <v>5</v>
      </c>
    </row>
    <row r="59" spans="1:21" x14ac:dyDescent="0.25">
      <c r="A59" t="s">
        <v>63</v>
      </c>
      <c r="I59">
        <v>10</v>
      </c>
      <c r="M59" s="2">
        <v>8</v>
      </c>
      <c r="N59" s="2">
        <f t="shared" si="0"/>
        <v>0</v>
      </c>
      <c r="O59" s="2">
        <f t="shared" si="1"/>
        <v>10</v>
      </c>
      <c r="P59" t="s">
        <v>223</v>
      </c>
      <c r="Q59" s="1">
        <v>1</v>
      </c>
      <c r="R59" s="1">
        <v>0</v>
      </c>
      <c r="S59" s="1">
        <v>1</v>
      </c>
      <c r="T59" s="1">
        <v>0</v>
      </c>
      <c r="U59">
        <f t="shared" si="2"/>
        <v>5</v>
      </c>
    </row>
    <row r="60" spans="1:21" x14ac:dyDescent="0.25">
      <c r="A60" t="s">
        <v>64</v>
      </c>
      <c r="I60">
        <v>11</v>
      </c>
      <c r="M60" s="2">
        <v>8</v>
      </c>
      <c r="N60" s="2">
        <f t="shared" si="0"/>
        <v>0</v>
      </c>
      <c r="O60" s="2">
        <f t="shared" si="1"/>
        <v>11</v>
      </c>
      <c r="P60" t="s">
        <v>223</v>
      </c>
      <c r="Q60" s="1">
        <v>1</v>
      </c>
      <c r="R60" s="1">
        <v>0</v>
      </c>
      <c r="S60" s="1">
        <v>1</v>
      </c>
      <c r="T60" s="1">
        <v>0</v>
      </c>
      <c r="U60">
        <f t="shared" si="2"/>
        <v>5</v>
      </c>
    </row>
    <row r="61" spans="1:21" x14ac:dyDescent="0.25">
      <c r="A61" t="s">
        <v>65</v>
      </c>
      <c r="I61">
        <v>12</v>
      </c>
      <c r="M61" s="2">
        <v>8</v>
      </c>
      <c r="N61" s="2">
        <f t="shared" si="0"/>
        <v>0</v>
      </c>
      <c r="O61" s="2">
        <f t="shared" si="1"/>
        <v>12</v>
      </c>
      <c r="P61" t="s">
        <v>223</v>
      </c>
      <c r="Q61" s="1">
        <v>1</v>
      </c>
      <c r="R61" s="1">
        <v>0</v>
      </c>
      <c r="S61" s="1">
        <v>1</v>
      </c>
      <c r="T61" s="1">
        <v>0</v>
      </c>
      <c r="U61">
        <f t="shared" si="2"/>
        <v>5</v>
      </c>
    </row>
    <row r="62" spans="1:21" x14ac:dyDescent="0.25">
      <c r="A62" t="s">
        <v>66</v>
      </c>
      <c r="I62">
        <v>13</v>
      </c>
      <c r="M62" s="2">
        <v>8</v>
      </c>
      <c r="N62" s="2">
        <f t="shared" si="0"/>
        <v>0</v>
      </c>
      <c r="O62" s="2">
        <f t="shared" si="1"/>
        <v>13</v>
      </c>
      <c r="P62" t="s">
        <v>221</v>
      </c>
      <c r="Q62" s="1">
        <v>1</v>
      </c>
      <c r="R62" s="1">
        <v>0</v>
      </c>
      <c r="S62" s="1">
        <v>1</v>
      </c>
      <c r="T62" s="1">
        <v>0</v>
      </c>
      <c r="U62">
        <f t="shared" si="2"/>
        <v>5</v>
      </c>
    </row>
    <row r="63" spans="1:21" x14ac:dyDescent="0.25">
      <c r="A63" t="s">
        <v>67</v>
      </c>
      <c r="I63">
        <v>14</v>
      </c>
      <c r="M63" s="2">
        <v>8</v>
      </c>
      <c r="N63" s="2">
        <f t="shared" si="0"/>
        <v>0</v>
      </c>
      <c r="O63" s="2">
        <f t="shared" si="1"/>
        <v>14</v>
      </c>
      <c r="P63" t="s">
        <v>223</v>
      </c>
      <c r="Q63" s="1">
        <v>1</v>
      </c>
      <c r="R63" s="1">
        <v>0</v>
      </c>
      <c r="S63" s="1">
        <v>1</v>
      </c>
      <c r="T63" s="1">
        <v>0</v>
      </c>
      <c r="U63">
        <f t="shared" si="2"/>
        <v>5</v>
      </c>
    </row>
    <row r="64" spans="1:21" x14ac:dyDescent="0.25">
      <c r="A64" t="s">
        <v>68</v>
      </c>
      <c r="I64">
        <v>15</v>
      </c>
      <c r="M64" s="2">
        <v>8</v>
      </c>
      <c r="N64" s="2">
        <f t="shared" si="0"/>
        <v>0</v>
      </c>
      <c r="O64" s="2">
        <f t="shared" si="1"/>
        <v>15</v>
      </c>
      <c r="P64" t="s">
        <v>223</v>
      </c>
      <c r="Q64" s="1">
        <v>1</v>
      </c>
      <c r="R64" s="1">
        <v>0</v>
      </c>
      <c r="S64" s="1">
        <v>1</v>
      </c>
      <c r="T64" s="1">
        <v>0</v>
      </c>
      <c r="U64">
        <f t="shared" si="2"/>
        <v>5</v>
      </c>
    </row>
    <row r="65" spans="1:21" x14ac:dyDescent="0.25">
      <c r="A65" t="s">
        <v>69</v>
      </c>
      <c r="I65">
        <v>16</v>
      </c>
      <c r="M65" s="2">
        <v>8</v>
      </c>
      <c r="N65" s="2">
        <f t="shared" si="0"/>
        <v>0</v>
      </c>
      <c r="O65" s="2">
        <f t="shared" si="1"/>
        <v>16</v>
      </c>
      <c r="P65" t="s">
        <v>223</v>
      </c>
      <c r="Q65" s="1">
        <v>1</v>
      </c>
      <c r="R65" s="1">
        <v>0</v>
      </c>
      <c r="S65" s="1">
        <v>1</v>
      </c>
      <c r="T65" s="1">
        <v>0</v>
      </c>
      <c r="U65">
        <f t="shared" si="2"/>
        <v>5</v>
      </c>
    </row>
    <row r="66" spans="1:21" x14ac:dyDescent="0.25">
      <c r="A66" t="s">
        <v>70</v>
      </c>
      <c r="I66">
        <v>17</v>
      </c>
      <c r="M66" s="2">
        <v>8</v>
      </c>
      <c r="N66" s="2">
        <f t="shared" si="0"/>
        <v>0</v>
      </c>
      <c r="O66" s="2">
        <f t="shared" si="1"/>
        <v>17</v>
      </c>
      <c r="P66" t="s">
        <v>223</v>
      </c>
      <c r="Q66" s="1">
        <v>1</v>
      </c>
      <c r="R66" s="1">
        <v>0</v>
      </c>
      <c r="S66" s="1">
        <v>1</v>
      </c>
      <c r="T66" s="1">
        <v>0</v>
      </c>
      <c r="U66">
        <f t="shared" si="2"/>
        <v>5</v>
      </c>
    </row>
    <row r="67" spans="1:21" x14ac:dyDescent="0.25">
      <c r="A67" t="s">
        <v>71</v>
      </c>
      <c r="I67">
        <v>18</v>
      </c>
      <c r="M67" s="2">
        <v>8</v>
      </c>
      <c r="N67" s="2">
        <f t="shared" ref="N67:N130" si="3">IF(M67-M68&gt;0,M67-M68,0)</f>
        <v>0</v>
      </c>
      <c r="O67" s="2">
        <f t="shared" ref="O67:O130" si="4">MAX(B67:L67)</f>
        <v>18</v>
      </c>
      <c r="P67" t="s">
        <v>223</v>
      </c>
      <c r="Q67" s="1">
        <v>1</v>
      </c>
      <c r="R67" s="1">
        <v>0</v>
      </c>
      <c r="S67" s="1">
        <v>1</v>
      </c>
      <c r="T67" s="1">
        <v>0</v>
      </c>
      <c r="U67">
        <f t="shared" ref="U67:U130" si="5">(Q67)+(R67*$R$1)+(S67*$S$1)+(T67*$T$1)</f>
        <v>5</v>
      </c>
    </row>
    <row r="68" spans="1:21" x14ac:dyDescent="0.25">
      <c r="A68" t="s">
        <v>72</v>
      </c>
      <c r="I68">
        <v>19</v>
      </c>
      <c r="M68" s="2">
        <v>8</v>
      </c>
      <c r="N68" s="2">
        <f t="shared" si="3"/>
        <v>0</v>
      </c>
      <c r="O68" s="2">
        <f t="shared" si="4"/>
        <v>19</v>
      </c>
      <c r="P68" t="s">
        <v>223</v>
      </c>
      <c r="Q68" s="1">
        <v>1</v>
      </c>
      <c r="R68" s="1">
        <v>0</v>
      </c>
      <c r="S68" s="1">
        <v>1</v>
      </c>
      <c r="T68" s="1">
        <v>0</v>
      </c>
      <c r="U68">
        <f t="shared" si="5"/>
        <v>5</v>
      </c>
    </row>
    <row r="69" spans="1:21" x14ac:dyDescent="0.25">
      <c r="A69" t="s">
        <v>73</v>
      </c>
      <c r="I69">
        <v>20</v>
      </c>
      <c r="M69" s="2">
        <v>8</v>
      </c>
      <c r="N69" s="2">
        <f t="shared" si="3"/>
        <v>0</v>
      </c>
      <c r="O69" s="2">
        <f t="shared" si="4"/>
        <v>20</v>
      </c>
      <c r="P69" t="s">
        <v>217</v>
      </c>
      <c r="Q69" s="1">
        <v>0</v>
      </c>
      <c r="R69" s="1">
        <v>0</v>
      </c>
      <c r="S69" s="1">
        <v>1</v>
      </c>
      <c r="T69" s="1">
        <v>0</v>
      </c>
      <c r="U69">
        <f t="shared" si="5"/>
        <v>4</v>
      </c>
    </row>
    <row r="70" spans="1:21" x14ac:dyDescent="0.25">
      <c r="A70" t="s">
        <v>74</v>
      </c>
      <c r="J70">
        <v>1</v>
      </c>
      <c r="M70" s="2">
        <v>9</v>
      </c>
      <c r="N70" s="2">
        <f t="shared" si="3"/>
        <v>0</v>
      </c>
      <c r="O70" s="2">
        <f t="shared" si="4"/>
        <v>1</v>
      </c>
      <c r="P70" t="s">
        <v>217</v>
      </c>
      <c r="Q70" s="1">
        <v>0</v>
      </c>
      <c r="R70" s="1">
        <v>0</v>
      </c>
      <c r="S70" s="1">
        <v>1</v>
      </c>
      <c r="T70" s="1">
        <v>0</v>
      </c>
      <c r="U70">
        <f t="shared" si="5"/>
        <v>4</v>
      </c>
    </row>
    <row r="71" spans="1:21" x14ac:dyDescent="0.25">
      <c r="A71" t="s">
        <v>75</v>
      </c>
      <c r="K71">
        <v>1</v>
      </c>
      <c r="M71" s="2">
        <v>10</v>
      </c>
      <c r="N71" s="2">
        <f t="shared" si="3"/>
        <v>0</v>
      </c>
      <c r="O71" s="2">
        <f t="shared" si="4"/>
        <v>1</v>
      </c>
      <c r="P71" t="s">
        <v>224</v>
      </c>
      <c r="Q71" s="1">
        <v>1</v>
      </c>
      <c r="R71" s="1">
        <v>0</v>
      </c>
      <c r="S71" s="1">
        <v>1</v>
      </c>
      <c r="T71" s="1">
        <v>1</v>
      </c>
      <c r="U71">
        <f t="shared" si="5"/>
        <v>13</v>
      </c>
    </row>
    <row r="72" spans="1:21" x14ac:dyDescent="0.25">
      <c r="A72" t="s">
        <v>76</v>
      </c>
      <c r="K72">
        <v>2</v>
      </c>
      <c r="M72" s="2">
        <v>10</v>
      </c>
      <c r="N72" s="2">
        <f t="shared" si="3"/>
        <v>0</v>
      </c>
      <c r="O72" s="2">
        <f t="shared" si="4"/>
        <v>2</v>
      </c>
      <c r="P72" t="s">
        <v>221</v>
      </c>
      <c r="Q72" s="1">
        <v>1</v>
      </c>
      <c r="R72" s="1">
        <v>0</v>
      </c>
      <c r="S72" s="1">
        <v>1</v>
      </c>
      <c r="T72" s="1">
        <v>0</v>
      </c>
      <c r="U72">
        <f t="shared" si="5"/>
        <v>5</v>
      </c>
    </row>
    <row r="73" spans="1:21" x14ac:dyDescent="0.25">
      <c r="A73" t="s">
        <v>77</v>
      </c>
      <c r="K73">
        <v>3</v>
      </c>
      <c r="M73" s="2">
        <v>10</v>
      </c>
      <c r="N73" s="2">
        <f t="shared" si="3"/>
        <v>0</v>
      </c>
      <c r="O73" s="2">
        <f t="shared" si="4"/>
        <v>3</v>
      </c>
      <c r="P73" t="s">
        <v>224</v>
      </c>
      <c r="Q73" s="1">
        <v>1</v>
      </c>
      <c r="R73" s="1">
        <v>0</v>
      </c>
      <c r="S73" s="1">
        <v>1</v>
      </c>
      <c r="T73" s="1">
        <v>0</v>
      </c>
      <c r="U73">
        <f t="shared" si="5"/>
        <v>5</v>
      </c>
    </row>
    <row r="74" spans="1:21" x14ac:dyDescent="0.25">
      <c r="A74" t="s">
        <v>78</v>
      </c>
      <c r="K74">
        <v>4</v>
      </c>
      <c r="M74" s="2">
        <v>10</v>
      </c>
      <c r="N74" s="2">
        <f t="shared" si="3"/>
        <v>0</v>
      </c>
      <c r="O74" s="2">
        <f t="shared" si="4"/>
        <v>4</v>
      </c>
      <c r="P74" t="s">
        <v>221</v>
      </c>
      <c r="Q74" s="1">
        <v>1</v>
      </c>
      <c r="R74" s="1">
        <v>0</v>
      </c>
      <c r="S74" s="1">
        <v>1</v>
      </c>
      <c r="T74" s="1">
        <v>0</v>
      </c>
      <c r="U74">
        <f t="shared" si="5"/>
        <v>5</v>
      </c>
    </row>
    <row r="75" spans="1:21" x14ac:dyDescent="0.25">
      <c r="A75" t="s">
        <v>79</v>
      </c>
      <c r="K75">
        <v>5</v>
      </c>
      <c r="M75" s="2">
        <v>10</v>
      </c>
      <c r="N75" s="2">
        <f t="shared" si="3"/>
        <v>2</v>
      </c>
      <c r="O75" s="2">
        <f t="shared" si="4"/>
        <v>5</v>
      </c>
      <c r="P75" t="s">
        <v>221</v>
      </c>
      <c r="Q75" s="1">
        <v>1</v>
      </c>
      <c r="R75" s="1">
        <v>0</v>
      </c>
      <c r="S75" s="1">
        <v>1</v>
      </c>
      <c r="T75" s="1">
        <v>0</v>
      </c>
      <c r="U75">
        <f t="shared" si="5"/>
        <v>5</v>
      </c>
    </row>
    <row r="76" spans="1:21" x14ac:dyDescent="0.25">
      <c r="A76" t="s">
        <v>80</v>
      </c>
      <c r="I76">
        <v>21</v>
      </c>
      <c r="M76" s="2">
        <v>8</v>
      </c>
      <c r="N76" s="2">
        <f t="shared" si="3"/>
        <v>0</v>
      </c>
      <c r="O76" s="2">
        <f t="shared" si="4"/>
        <v>21</v>
      </c>
      <c r="P76" t="s">
        <v>217</v>
      </c>
      <c r="Q76" s="1">
        <v>0</v>
      </c>
      <c r="R76" s="1">
        <v>0</v>
      </c>
      <c r="S76" s="1">
        <v>1</v>
      </c>
      <c r="T76" s="1">
        <v>0</v>
      </c>
      <c r="U76">
        <f t="shared" si="5"/>
        <v>4</v>
      </c>
    </row>
    <row r="77" spans="1:21" x14ac:dyDescent="0.25">
      <c r="A77" t="s">
        <v>81</v>
      </c>
      <c r="J77">
        <v>1</v>
      </c>
      <c r="M77" s="2">
        <v>9</v>
      </c>
      <c r="N77" s="2">
        <f t="shared" si="3"/>
        <v>0</v>
      </c>
      <c r="O77" s="2">
        <f t="shared" si="4"/>
        <v>1</v>
      </c>
      <c r="P77" t="s">
        <v>217</v>
      </c>
      <c r="Q77" s="1">
        <v>0</v>
      </c>
      <c r="R77" s="1">
        <v>0</v>
      </c>
      <c r="S77" s="1">
        <v>1</v>
      </c>
      <c r="T77" s="1">
        <v>0</v>
      </c>
      <c r="U77">
        <f t="shared" si="5"/>
        <v>4</v>
      </c>
    </row>
    <row r="78" spans="1:21" x14ac:dyDescent="0.25">
      <c r="A78" t="s">
        <v>82</v>
      </c>
      <c r="K78">
        <v>1</v>
      </c>
      <c r="M78" s="2">
        <v>10</v>
      </c>
      <c r="N78" s="2">
        <f t="shared" si="3"/>
        <v>0</v>
      </c>
      <c r="O78" s="2">
        <f t="shared" si="4"/>
        <v>1</v>
      </c>
      <c r="P78" t="s">
        <v>224</v>
      </c>
      <c r="Q78" s="1">
        <v>1</v>
      </c>
      <c r="R78" s="1">
        <v>1</v>
      </c>
      <c r="S78" s="1">
        <v>1</v>
      </c>
      <c r="T78" s="1">
        <v>1</v>
      </c>
      <c r="U78">
        <f t="shared" si="5"/>
        <v>15</v>
      </c>
    </row>
    <row r="79" spans="1:21" x14ac:dyDescent="0.25">
      <c r="A79" t="s">
        <v>83</v>
      </c>
      <c r="K79">
        <v>2</v>
      </c>
      <c r="M79" s="2">
        <v>10</v>
      </c>
      <c r="N79" s="2">
        <f t="shared" si="3"/>
        <v>0</v>
      </c>
      <c r="O79" s="2">
        <f t="shared" si="4"/>
        <v>2</v>
      </c>
      <c r="P79" t="s">
        <v>221</v>
      </c>
      <c r="Q79" s="1">
        <v>1</v>
      </c>
      <c r="R79" s="1">
        <v>1</v>
      </c>
      <c r="S79" s="1">
        <v>1</v>
      </c>
      <c r="T79" s="1">
        <v>0</v>
      </c>
      <c r="U79">
        <f t="shared" si="5"/>
        <v>7</v>
      </c>
    </row>
    <row r="80" spans="1:21" x14ac:dyDescent="0.25">
      <c r="A80" t="s">
        <v>84</v>
      </c>
      <c r="K80">
        <v>3</v>
      </c>
      <c r="M80" s="2">
        <v>10</v>
      </c>
      <c r="N80" s="2">
        <f t="shared" si="3"/>
        <v>0</v>
      </c>
      <c r="O80" s="2">
        <f t="shared" si="4"/>
        <v>3</v>
      </c>
      <c r="P80" t="s">
        <v>221</v>
      </c>
      <c r="Q80" s="1">
        <v>1</v>
      </c>
      <c r="R80" s="1">
        <v>1</v>
      </c>
      <c r="S80" s="1">
        <v>1</v>
      </c>
      <c r="T80" s="1">
        <v>0</v>
      </c>
      <c r="U80">
        <f t="shared" si="5"/>
        <v>7</v>
      </c>
    </row>
    <row r="81" spans="1:21" x14ac:dyDescent="0.25">
      <c r="A81" t="s">
        <v>85</v>
      </c>
      <c r="K81">
        <v>4</v>
      </c>
      <c r="M81" s="2">
        <v>10</v>
      </c>
      <c r="N81" s="2">
        <f t="shared" si="3"/>
        <v>0</v>
      </c>
      <c r="O81" s="2">
        <f t="shared" si="4"/>
        <v>4</v>
      </c>
      <c r="P81" t="s">
        <v>221</v>
      </c>
      <c r="Q81" s="1">
        <v>1</v>
      </c>
      <c r="R81" s="1">
        <v>1</v>
      </c>
      <c r="S81" s="1">
        <v>1</v>
      </c>
      <c r="T81" s="1">
        <v>0</v>
      </c>
      <c r="U81">
        <f t="shared" si="5"/>
        <v>7</v>
      </c>
    </row>
    <row r="82" spans="1:21" x14ac:dyDescent="0.25">
      <c r="A82" t="s">
        <v>86</v>
      </c>
      <c r="K82">
        <v>5</v>
      </c>
      <c r="M82" s="2">
        <v>10</v>
      </c>
      <c r="N82" s="2">
        <f t="shared" si="3"/>
        <v>0</v>
      </c>
      <c r="O82" s="2">
        <f t="shared" si="4"/>
        <v>5</v>
      </c>
      <c r="P82" t="s">
        <v>221</v>
      </c>
      <c r="Q82" s="1">
        <v>1</v>
      </c>
      <c r="R82" s="1">
        <v>1</v>
      </c>
      <c r="S82" s="1">
        <v>1</v>
      </c>
      <c r="T82" s="1">
        <v>0</v>
      </c>
      <c r="U82">
        <f t="shared" si="5"/>
        <v>7</v>
      </c>
    </row>
    <row r="83" spans="1:21" x14ac:dyDescent="0.25">
      <c r="A83" t="s">
        <v>87</v>
      </c>
      <c r="K83">
        <v>6</v>
      </c>
      <c r="M83" s="2">
        <v>10</v>
      </c>
      <c r="N83" s="2">
        <f t="shared" si="3"/>
        <v>0</v>
      </c>
      <c r="O83" s="2">
        <f t="shared" si="4"/>
        <v>6</v>
      </c>
      <c r="P83" t="s">
        <v>221</v>
      </c>
      <c r="Q83" s="1">
        <v>1</v>
      </c>
      <c r="R83" s="1">
        <v>1</v>
      </c>
      <c r="S83" s="1">
        <v>1</v>
      </c>
      <c r="T83" s="1">
        <v>0</v>
      </c>
      <c r="U83">
        <f t="shared" si="5"/>
        <v>7</v>
      </c>
    </row>
    <row r="84" spans="1:21" x14ac:dyDescent="0.25">
      <c r="A84" t="s">
        <v>88</v>
      </c>
      <c r="K84">
        <v>7</v>
      </c>
      <c r="M84" s="2">
        <v>10</v>
      </c>
      <c r="N84" s="2">
        <f t="shared" si="3"/>
        <v>0</v>
      </c>
      <c r="O84" s="2">
        <f t="shared" si="4"/>
        <v>7</v>
      </c>
      <c r="P84" t="s">
        <v>224</v>
      </c>
      <c r="Q84" s="1">
        <v>1</v>
      </c>
      <c r="R84" s="1">
        <v>1</v>
      </c>
      <c r="S84" s="1">
        <v>1</v>
      </c>
      <c r="T84" s="1">
        <v>0</v>
      </c>
      <c r="U84">
        <f t="shared" si="5"/>
        <v>7</v>
      </c>
    </row>
    <row r="85" spans="1:21" x14ac:dyDescent="0.25">
      <c r="A85" t="s">
        <v>89</v>
      </c>
      <c r="K85">
        <v>8</v>
      </c>
      <c r="M85" s="2">
        <v>10</v>
      </c>
      <c r="N85" s="2">
        <f t="shared" si="3"/>
        <v>0</v>
      </c>
      <c r="O85" s="2">
        <f t="shared" si="4"/>
        <v>8</v>
      </c>
      <c r="P85" t="s">
        <v>221</v>
      </c>
      <c r="Q85" s="1">
        <v>1</v>
      </c>
      <c r="R85" s="1">
        <v>1</v>
      </c>
      <c r="S85" s="1">
        <v>1</v>
      </c>
      <c r="T85" s="1">
        <v>0</v>
      </c>
      <c r="U85">
        <f t="shared" si="5"/>
        <v>7</v>
      </c>
    </row>
    <row r="86" spans="1:21" x14ac:dyDescent="0.25">
      <c r="A86" t="s">
        <v>90</v>
      </c>
      <c r="K86">
        <v>9</v>
      </c>
      <c r="M86" s="2">
        <v>10</v>
      </c>
      <c r="N86" s="2">
        <f t="shared" si="3"/>
        <v>0</v>
      </c>
      <c r="O86" s="2">
        <f t="shared" si="4"/>
        <v>9</v>
      </c>
      <c r="P86" t="s">
        <v>221</v>
      </c>
      <c r="Q86" s="1">
        <v>1</v>
      </c>
      <c r="R86" s="1">
        <v>0</v>
      </c>
      <c r="S86" s="1">
        <v>1</v>
      </c>
      <c r="T86" s="1">
        <v>0</v>
      </c>
      <c r="U86">
        <f t="shared" si="5"/>
        <v>5</v>
      </c>
    </row>
    <row r="87" spans="1:21" x14ac:dyDescent="0.25">
      <c r="A87" t="s">
        <v>91</v>
      </c>
      <c r="K87">
        <v>10</v>
      </c>
      <c r="M87" s="2">
        <v>10</v>
      </c>
      <c r="N87" s="2">
        <f t="shared" si="3"/>
        <v>0</v>
      </c>
      <c r="O87" s="2">
        <f t="shared" si="4"/>
        <v>10</v>
      </c>
      <c r="P87" t="s">
        <v>221</v>
      </c>
      <c r="Q87" s="1">
        <v>1</v>
      </c>
      <c r="R87" s="1">
        <v>1</v>
      </c>
      <c r="S87" s="1">
        <v>1</v>
      </c>
      <c r="T87" s="1">
        <v>0</v>
      </c>
      <c r="U87">
        <f t="shared" si="5"/>
        <v>7</v>
      </c>
    </row>
    <row r="88" spans="1:21" x14ac:dyDescent="0.25">
      <c r="A88" t="s">
        <v>92</v>
      </c>
      <c r="K88">
        <v>11</v>
      </c>
      <c r="M88" s="2">
        <v>10</v>
      </c>
      <c r="N88" s="2">
        <f t="shared" si="3"/>
        <v>0</v>
      </c>
      <c r="O88" s="2">
        <f t="shared" si="4"/>
        <v>11</v>
      </c>
      <c r="P88" t="s">
        <v>224</v>
      </c>
      <c r="Q88" s="1">
        <v>1</v>
      </c>
      <c r="R88" s="1">
        <v>1</v>
      </c>
      <c r="S88" s="1">
        <v>1</v>
      </c>
      <c r="T88" s="1">
        <v>0</v>
      </c>
      <c r="U88">
        <f t="shared" si="5"/>
        <v>7</v>
      </c>
    </row>
    <row r="89" spans="1:21" x14ac:dyDescent="0.25">
      <c r="A89" t="s">
        <v>93</v>
      </c>
      <c r="K89">
        <v>12</v>
      </c>
      <c r="M89" s="2">
        <v>10</v>
      </c>
      <c r="N89" s="2">
        <f t="shared" si="3"/>
        <v>0</v>
      </c>
      <c r="O89" s="2">
        <f t="shared" si="4"/>
        <v>12</v>
      </c>
      <c r="P89" t="s">
        <v>224</v>
      </c>
      <c r="Q89" s="1">
        <v>1</v>
      </c>
      <c r="R89" s="1">
        <v>1</v>
      </c>
      <c r="S89" s="1">
        <v>1</v>
      </c>
      <c r="T89" s="1">
        <v>0</v>
      </c>
      <c r="U89">
        <f t="shared" si="5"/>
        <v>7</v>
      </c>
    </row>
    <row r="90" spans="1:21" x14ac:dyDescent="0.25">
      <c r="A90" t="s">
        <v>94</v>
      </c>
      <c r="K90">
        <v>13</v>
      </c>
      <c r="M90" s="2">
        <v>10</v>
      </c>
      <c r="N90" s="2">
        <f t="shared" si="3"/>
        <v>2</v>
      </c>
      <c r="O90" s="2">
        <f t="shared" si="4"/>
        <v>13</v>
      </c>
      <c r="P90" t="s">
        <v>219</v>
      </c>
      <c r="Q90" s="1">
        <v>1</v>
      </c>
      <c r="R90" s="1">
        <v>0</v>
      </c>
      <c r="S90" s="1">
        <v>1</v>
      </c>
      <c r="T90" s="1">
        <v>0</v>
      </c>
      <c r="U90">
        <f t="shared" si="5"/>
        <v>5</v>
      </c>
    </row>
    <row r="91" spans="1:21" x14ac:dyDescent="0.25">
      <c r="A91" t="s">
        <v>95</v>
      </c>
      <c r="I91">
        <v>22</v>
      </c>
      <c r="M91" s="2">
        <v>8</v>
      </c>
      <c r="N91" s="2">
        <f t="shared" si="3"/>
        <v>0</v>
      </c>
      <c r="O91" s="2">
        <f t="shared" si="4"/>
        <v>22</v>
      </c>
      <c r="P91" t="s">
        <v>217</v>
      </c>
      <c r="Q91" s="1">
        <v>0</v>
      </c>
      <c r="R91" s="1">
        <v>0</v>
      </c>
      <c r="S91" s="1">
        <v>1</v>
      </c>
      <c r="T91" s="1">
        <v>0</v>
      </c>
      <c r="U91">
        <f t="shared" si="5"/>
        <v>4</v>
      </c>
    </row>
    <row r="92" spans="1:21" x14ac:dyDescent="0.25">
      <c r="A92" t="s">
        <v>96</v>
      </c>
      <c r="J92">
        <v>1</v>
      </c>
      <c r="M92" s="2">
        <v>9</v>
      </c>
      <c r="N92" s="2">
        <f t="shared" si="3"/>
        <v>0</v>
      </c>
      <c r="O92" s="2">
        <f t="shared" si="4"/>
        <v>1</v>
      </c>
      <c r="P92" t="s">
        <v>217</v>
      </c>
      <c r="Q92" s="1">
        <v>0</v>
      </c>
      <c r="R92" s="1">
        <v>0</v>
      </c>
      <c r="S92" s="1">
        <v>1</v>
      </c>
      <c r="T92" s="1">
        <v>0</v>
      </c>
      <c r="U92">
        <f t="shared" si="5"/>
        <v>4</v>
      </c>
    </row>
    <row r="93" spans="1:21" x14ac:dyDescent="0.25">
      <c r="A93" t="s">
        <v>97</v>
      </c>
      <c r="K93">
        <v>1</v>
      </c>
      <c r="M93" s="2">
        <v>10</v>
      </c>
      <c r="N93" s="2">
        <f t="shared" si="3"/>
        <v>0</v>
      </c>
      <c r="O93" s="2">
        <f t="shared" si="4"/>
        <v>1</v>
      </c>
      <c r="P93" t="s">
        <v>221</v>
      </c>
      <c r="Q93" s="1">
        <v>1</v>
      </c>
      <c r="R93" s="1">
        <v>1</v>
      </c>
      <c r="S93" s="1">
        <v>1</v>
      </c>
      <c r="T93" s="1">
        <v>1</v>
      </c>
      <c r="U93">
        <f t="shared" si="5"/>
        <v>15</v>
      </c>
    </row>
    <row r="94" spans="1:21" x14ac:dyDescent="0.25">
      <c r="A94" t="s">
        <v>98</v>
      </c>
      <c r="K94">
        <v>2</v>
      </c>
      <c r="M94" s="2">
        <v>10</v>
      </c>
      <c r="N94" s="2">
        <f t="shared" si="3"/>
        <v>0</v>
      </c>
      <c r="O94" s="2">
        <f t="shared" si="4"/>
        <v>2</v>
      </c>
      <c r="P94" t="s">
        <v>218</v>
      </c>
      <c r="Q94" s="1">
        <v>1</v>
      </c>
      <c r="R94" s="1">
        <v>1</v>
      </c>
      <c r="S94" s="1">
        <v>1</v>
      </c>
      <c r="T94" s="1">
        <v>0</v>
      </c>
      <c r="U94">
        <f t="shared" si="5"/>
        <v>7</v>
      </c>
    </row>
    <row r="95" spans="1:21" x14ac:dyDescent="0.25">
      <c r="A95" t="s">
        <v>99</v>
      </c>
      <c r="K95">
        <v>3</v>
      </c>
      <c r="M95" s="2">
        <v>10</v>
      </c>
      <c r="N95" s="2">
        <f t="shared" si="3"/>
        <v>0</v>
      </c>
      <c r="O95" s="2">
        <f t="shared" si="4"/>
        <v>3</v>
      </c>
      <c r="P95" t="s">
        <v>224</v>
      </c>
      <c r="Q95" s="1">
        <v>1</v>
      </c>
      <c r="R95" s="1">
        <v>1</v>
      </c>
      <c r="S95" s="1">
        <v>1</v>
      </c>
      <c r="T95" s="1">
        <v>1</v>
      </c>
      <c r="U95">
        <f t="shared" si="5"/>
        <v>15</v>
      </c>
    </row>
    <row r="96" spans="1:21" x14ac:dyDescent="0.25">
      <c r="A96" t="s">
        <v>100</v>
      </c>
      <c r="K96">
        <v>4</v>
      </c>
      <c r="M96" s="2">
        <v>10</v>
      </c>
      <c r="N96" s="2">
        <f t="shared" si="3"/>
        <v>2</v>
      </c>
      <c r="O96" s="2">
        <f t="shared" si="4"/>
        <v>4</v>
      </c>
      <c r="P96" t="s">
        <v>221</v>
      </c>
      <c r="Q96" s="1">
        <v>1</v>
      </c>
      <c r="R96" s="1">
        <v>1</v>
      </c>
      <c r="S96" s="1">
        <v>1</v>
      </c>
      <c r="T96" s="1">
        <v>0</v>
      </c>
      <c r="U96">
        <f t="shared" si="5"/>
        <v>7</v>
      </c>
    </row>
    <row r="97" spans="1:21" x14ac:dyDescent="0.25">
      <c r="A97" t="s">
        <v>101</v>
      </c>
      <c r="I97">
        <v>23</v>
      </c>
      <c r="M97" s="2">
        <v>8</v>
      </c>
      <c r="N97" s="2">
        <f t="shared" si="3"/>
        <v>1</v>
      </c>
      <c r="O97" s="2">
        <f t="shared" si="4"/>
        <v>23</v>
      </c>
      <c r="P97" t="s">
        <v>223</v>
      </c>
      <c r="Q97" s="1">
        <v>1</v>
      </c>
      <c r="R97" s="1">
        <v>0</v>
      </c>
      <c r="S97" s="1">
        <v>1</v>
      </c>
      <c r="T97" s="1">
        <v>0</v>
      </c>
      <c r="U97">
        <f t="shared" si="5"/>
        <v>5</v>
      </c>
    </row>
    <row r="98" spans="1:21" x14ac:dyDescent="0.25">
      <c r="A98" t="s">
        <v>10</v>
      </c>
      <c r="H98" s="1">
        <v>5</v>
      </c>
      <c r="M98" s="2">
        <v>7</v>
      </c>
      <c r="N98" s="2">
        <f t="shared" si="3"/>
        <v>0</v>
      </c>
      <c r="O98" s="2">
        <f t="shared" si="4"/>
        <v>5</v>
      </c>
      <c r="P98" t="s">
        <v>217</v>
      </c>
      <c r="Q98" s="1">
        <v>0</v>
      </c>
      <c r="R98" s="1">
        <v>0</v>
      </c>
      <c r="S98" s="1">
        <v>1</v>
      </c>
      <c r="T98" s="1">
        <v>0</v>
      </c>
      <c r="U98">
        <f t="shared" si="5"/>
        <v>4</v>
      </c>
    </row>
    <row r="99" spans="1:21" x14ac:dyDescent="0.25">
      <c r="A99" t="s">
        <v>102</v>
      </c>
      <c r="I99">
        <v>1</v>
      </c>
      <c r="M99" s="2">
        <v>8</v>
      </c>
      <c r="N99" s="2">
        <f t="shared" si="3"/>
        <v>0</v>
      </c>
      <c r="O99" s="2">
        <f t="shared" si="4"/>
        <v>1</v>
      </c>
      <c r="P99" t="s">
        <v>223</v>
      </c>
      <c r="Q99" s="1">
        <v>1</v>
      </c>
      <c r="R99" s="1">
        <v>0</v>
      </c>
      <c r="S99" s="1">
        <v>1</v>
      </c>
      <c r="T99" s="1">
        <v>0</v>
      </c>
      <c r="U99">
        <f t="shared" si="5"/>
        <v>5</v>
      </c>
    </row>
    <row r="100" spans="1:21" x14ac:dyDescent="0.25">
      <c r="A100" t="s">
        <v>103</v>
      </c>
      <c r="I100">
        <v>2</v>
      </c>
      <c r="M100" s="2">
        <v>8</v>
      </c>
      <c r="N100" s="2">
        <f t="shared" si="3"/>
        <v>0</v>
      </c>
      <c r="O100" s="2">
        <f t="shared" si="4"/>
        <v>2</v>
      </c>
      <c r="P100" t="s">
        <v>223</v>
      </c>
      <c r="Q100" s="1">
        <v>1</v>
      </c>
      <c r="R100" s="1">
        <v>0</v>
      </c>
      <c r="S100" s="1">
        <v>1</v>
      </c>
      <c r="T100" s="1">
        <v>0</v>
      </c>
      <c r="U100">
        <f t="shared" si="5"/>
        <v>5</v>
      </c>
    </row>
    <row r="101" spans="1:21" x14ac:dyDescent="0.25">
      <c r="A101" t="s">
        <v>104</v>
      </c>
      <c r="I101">
        <v>3</v>
      </c>
      <c r="M101" s="2">
        <v>8</v>
      </c>
      <c r="N101" s="2">
        <f t="shared" si="3"/>
        <v>0</v>
      </c>
      <c r="O101" s="2">
        <f t="shared" si="4"/>
        <v>3</v>
      </c>
      <c r="P101" t="s">
        <v>223</v>
      </c>
      <c r="Q101" s="1">
        <v>1</v>
      </c>
      <c r="R101" s="1">
        <v>0</v>
      </c>
      <c r="S101" s="1">
        <v>1</v>
      </c>
      <c r="T101" s="1">
        <v>0</v>
      </c>
      <c r="U101">
        <f t="shared" si="5"/>
        <v>5</v>
      </c>
    </row>
    <row r="102" spans="1:21" x14ac:dyDescent="0.25">
      <c r="A102" t="s">
        <v>105</v>
      </c>
      <c r="I102">
        <v>4</v>
      </c>
      <c r="M102" s="2">
        <v>8</v>
      </c>
      <c r="N102" s="2">
        <f t="shared" si="3"/>
        <v>0</v>
      </c>
      <c r="O102" s="2">
        <f t="shared" si="4"/>
        <v>4</v>
      </c>
      <c r="P102" t="s">
        <v>223</v>
      </c>
      <c r="Q102" s="1">
        <v>1</v>
      </c>
      <c r="R102" s="1">
        <v>0</v>
      </c>
      <c r="S102" s="1">
        <v>1</v>
      </c>
      <c r="T102" s="1">
        <v>0</v>
      </c>
      <c r="U102">
        <f t="shared" si="5"/>
        <v>5</v>
      </c>
    </row>
    <row r="103" spans="1:21" x14ac:dyDescent="0.25">
      <c r="A103" t="s">
        <v>106</v>
      </c>
      <c r="I103">
        <v>5</v>
      </c>
      <c r="M103" s="2">
        <v>8</v>
      </c>
      <c r="N103" s="2">
        <f t="shared" si="3"/>
        <v>0</v>
      </c>
      <c r="O103" s="2">
        <f t="shared" si="4"/>
        <v>5</v>
      </c>
      <c r="P103" t="s">
        <v>223</v>
      </c>
      <c r="Q103" s="1">
        <v>1</v>
      </c>
      <c r="R103" s="1">
        <v>0</v>
      </c>
      <c r="S103" s="1">
        <v>1</v>
      </c>
      <c r="T103" s="1">
        <v>0</v>
      </c>
      <c r="U103">
        <f t="shared" si="5"/>
        <v>5</v>
      </c>
    </row>
    <row r="104" spans="1:21" x14ac:dyDescent="0.25">
      <c r="A104" t="s">
        <v>107</v>
      </c>
      <c r="I104">
        <v>6</v>
      </c>
      <c r="M104" s="2">
        <v>8</v>
      </c>
      <c r="N104" s="2">
        <f t="shared" si="3"/>
        <v>0</v>
      </c>
      <c r="O104" s="2">
        <f t="shared" si="4"/>
        <v>6</v>
      </c>
      <c r="P104" t="s">
        <v>223</v>
      </c>
      <c r="Q104" s="1">
        <v>1</v>
      </c>
      <c r="R104" s="1">
        <v>0</v>
      </c>
      <c r="S104" s="1">
        <v>1</v>
      </c>
      <c r="T104" s="1">
        <v>0</v>
      </c>
      <c r="U104">
        <f t="shared" si="5"/>
        <v>5</v>
      </c>
    </row>
    <row r="105" spans="1:21" x14ac:dyDescent="0.25">
      <c r="A105" t="s">
        <v>108</v>
      </c>
      <c r="I105">
        <v>7</v>
      </c>
      <c r="M105" s="2">
        <v>8</v>
      </c>
      <c r="N105" s="2">
        <f t="shared" si="3"/>
        <v>0</v>
      </c>
      <c r="O105" s="2">
        <f t="shared" si="4"/>
        <v>7</v>
      </c>
      <c r="P105" t="s">
        <v>223</v>
      </c>
      <c r="Q105" s="1">
        <v>1</v>
      </c>
      <c r="R105" s="1">
        <v>0</v>
      </c>
      <c r="S105" s="1">
        <v>1</v>
      </c>
      <c r="T105" s="1">
        <v>0</v>
      </c>
      <c r="U105">
        <f t="shared" si="5"/>
        <v>5</v>
      </c>
    </row>
    <row r="106" spans="1:21" x14ac:dyDescent="0.25">
      <c r="A106" t="s">
        <v>110</v>
      </c>
      <c r="I106">
        <v>8</v>
      </c>
      <c r="M106" s="2">
        <v>8</v>
      </c>
      <c r="N106" s="2">
        <f t="shared" si="3"/>
        <v>0</v>
      </c>
      <c r="O106" s="2">
        <f t="shared" si="4"/>
        <v>8</v>
      </c>
      <c r="P106" t="s">
        <v>223</v>
      </c>
      <c r="Q106" s="1">
        <v>1</v>
      </c>
      <c r="R106" s="1">
        <v>0</v>
      </c>
      <c r="S106" s="1">
        <v>1</v>
      </c>
      <c r="T106" s="1">
        <v>0</v>
      </c>
      <c r="U106">
        <f t="shared" si="5"/>
        <v>5</v>
      </c>
    </row>
    <row r="107" spans="1:21" x14ac:dyDescent="0.25">
      <c r="A107" t="s">
        <v>109</v>
      </c>
      <c r="I107">
        <v>9</v>
      </c>
      <c r="M107" s="2">
        <v>8</v>
      </c>
      <c r="N107" s="2">
        <f t="shared" si="3"/>
        <v>0</v>
      </c>
      <c r="O107" s="2">
        <f t="shared" si="4"/>
        <v>9</v>
      </c>
      <c r="P107" t="s">
        <v>223</v>
      </c>
      <c r="Q107" s="1">
        <v>1</v>
      </c>
      <c r="R107" s="1">
        <v>0</v>
      </c>
      <c r="S107" s="1">
        <v>1</v>
      </c>
      <c r="T107" s="1">
        <v>0</v>
      </c>
      <c r="U107">
        <f t="shared" si="5"/>
        <v>5</v>
      </c>
    </row>
    <row r="108" spans="1:21" x14ac:dyDescent="0.25">
      <c r="A108" t="s">
        <v>111</v>
      </c>
      <c r="I108">
        <v>10</v>
      </c>
      <c r="M108" s="2">
        <v>8</v>
      </c>
      <c r="N108" s="2">
        <f t="shared" si="3"/>
        <v>0</v>
      </c>
      <c r="O108" s="2">
        <f t="shared" si="4"/>
        <v>10</v>
      </c>
      <c r="P108" t="s">
        <v>223</v>
      </c>
      <c r="Q108" s="1">
        <v>1</v>
      </c>
      <c r="R108" s="1">
        <v>0</v>
      </c>
      <c r="S108" s="1">
        <v>1</v>
      </c>
      <c r="T108" s="1">
        <v>0</v>
      </c>
      <c r="U108">
        <f t="shared" si="5"/>
        <v>5</v>
      </c>
    </row>
    <row r="109" spans="1:21" x14ac:dyDescent="0.25">
      <c r="A109" t="s">
        <v>112</v>
      </c>
      <c r="I109">
        <v>11</v>
      </c>
      <c r="M109" s="2">
        <v>8</v>
      </c>
      <c r="N109" s="2">
        <f t="shared" si="3"/>
        <v>0</v>
      </c>
      <c r="O109" s="2">
        <f t="shared" si="4"/>
        <v>11</v>
      </c>
      <c r="P109" t="s">
        <v>223</v>
      </c>
      <c r="Q109" s="1">
        <v>1</v>
      </c>
      <c r="R109" s="1">
        <v>0</v>
      </c>
      <c r="S109" s="1">
        <v>1</v>
      </c>
      <c r="T109" s="1">
        <v>0</v>
      </c>
      <c r="U109">
        <f t="shared" si="5"/>
        <v>5</v>
      </c>
    </row>
    <row r="110" spans="1:21" x14ac:dyDescent="0.25">
      <c r="A110" t="s">
        <v>113</v>
      </c>
      <c r="I110">
        <v>12</v>
      </c>
      <c r="M110" s="2">
        <v>8</v>
      </c>
      <c r="N110" s="2">
        <f t="shared" si="3"/>
        <v>0</v>
      </c>
      <c r="O110" s="2">
        <f t="shared" si="4"/>
        <v>12</v>
      </c>
      <c r="P110" t="s">
        <v>223</v>
      </c>
      <c r="Q110" s="1">
        <v>1</v>
      </c>
      <c r="R110" s="1">
        <v>0</v>
      </c>
      <c r="S110" s="1">
        <v>1</v>
      </c>
      <c r="T110" s="1">
        <v>0</v>
      </c>
      <c r="U110">
        <f t="shared" si="5"/>
        <v>5</v>
      </c>
    </row>
    <row r="111" spans="1:21" x14ac:dyDescent="0.25">
      <c r="A111" t="s">
        <v>114</v>
      </c>
      <c r="I111">
        <v>13</v>
      </c>
      <c r="M111" s="2">
        <v>8</v>
      </c>
      <c r="N111" s="2">
        <f t="shared" si="3"/>
        <v>0</v>
      </c>
      <c r="O111" s="2">
        <f t="shared" si="4"/>
        <v>13</v>
      </c>
      <c r="P111" t="s">
        <v>223</v>
      </c>
      <c r="Q111" s="1">
        <v>1</v>
      </c>
      <c r="R111" s="1">
        <v>0</v>
      </c>
      <c r="S111" s="1">
        <v>1</v>
      </c>
      <c r="T111" s="1">
        <v>0</v>
      </c>
      <c r="U111">
        <f t="shared" si="5"/>
        <v>5</v>
      </c>
    </row>
    <row r="112" spans="1:21" x14ac:dyDescent="0.25">
      <c r="A112" t="s">
        <v>115</v>
      </c>
      <c r="I112">
        <v>14</v>
      </c>
      <c r="M112" s="2">
        <v>8</v>
      </c>
      <c r="N112" s="2">
        <f t="shared" si="3"/>
        <v>0</v>
      </c>
      <c r="O112" s="2">
        <f t="shared" si="4"/>
        <v>14</v>
      </c>
      <c r="P112" t="s">
        <v>223</v>
      </c>
      <c r="Q112" s="1">
        <v>1</v>
      </c>
      <c r="R112" s="1">
        <v>0</v>
      </c>
      <c r="S112" s="1">
        <v>1</v>
      </c>
      <c r="T112" s="1">
        <v>0</v>
      </c>
      <c r="U112">
        <f t="shared" si="5"/>
        <v>5</v>
      </c>
    </row>
    <row r="113" spans="1:21" x14ac:dyDescent="0.25">
      <c r="A113" t="s">
        <v>116</v>
      </c>
      <c r="I113">
        <v>15</v>
      </c>
      <c r="M113" s="2">
        <v>8</v>
      </c>
      <c r="N113" s="2">
        <f t="shared" si="3"/>
        <v>0</v>
      </c>
      <c r="O113" s="2">
        <f t="shared" si="4"/>
        <v>15</v>
      </c>
      <c r="P113" t="s">
        <v>223</v>
      </c>
      <c r="Q113" s="1">
        <v>1</v>
      </c>
      <c r="R113" s="1">
        <v>0</v>
      </c>
      <c r="S113" s="1">
        <v>1</v>
      </c>
      <c r="T113" s="1">
        <v>0</v>
      </c>
      <c r="U113">
        <f t="shared" si="5"/>
        <v>5</v>
      </c>
    </row>
    <row r="114" spans="1:21" x14ac:dyDescent="0.25">
      <c r="A114" t="s">
        <v>117</v>
      </c>
      <c r="I114">
        <v>16</v>
      </c>
      <c r="M114" s="2">
        <v>8</v>
      </c>
      <c r="N114" s="2">
        <f t="shared" si="3"/>
        <v>0</v>
      </c>
      <c r="O114" s="2">
        <f t="shared" si="4"/>
        <v>16</v>
      </c>
      <c r="P114" t="s">
        <v>223</v>
      </c>
      <c r="Q114" s="1">
        <v>1</v>
      </c>
      <c r="R114" s="1">
        <v>0</v>
      </c>
      <c r="S114" s="1">
        <v>1</v>
      </c>
      <c r="T114" s="1">
        <v>0</v>
      </c>
      <c r="U114">
        <f t="shared" si="5"/>
        <v>5</v>
      </c>
    </row>
    <row r="115" spans="1:21" x14ac:dyDescent="0.25">
      <c r="A115" t="s">
        <v>118</v>
      </c>
      <c r="I115">
        <v>17</v>
      </c>
      <c r="M115" s="2">
        <v>8</v>
      </c>
      <c r="N115" s="2">
        <f t="shared" si="3"/>
        <v>0</v>
      </c>
      <c r="O115" s="2">
        <f t="shared" si="4"/>
        <v>17</v>
      </c>
      <c r="P115" t="s">
        <v>223</v>
      </c>
      <c r="Q115" s="1">
        <v>1</v>
      </c>
      <c r="R115" s="1">
        <v>0</v>
      </c>
      <c r="S115" s="1">
        <v>1</v>
      </c>
      <c r="T115" s="1">
        <v>0</v>
      </c>
      <c r="U115">
        <f t="shared" si="5"/>
        <v>5</v>
      </c>
    </row>
    <row r="116" spans="1:21" x14ac:dyDescent="0.25">
      <c r="A116" t="s">
        <v>119</v>
      </c>
      <c r="I116">
        <v>18</v>
      </c>
      <c r="M116" s="2">
        <v>8</v>
      </c>
      <c r="N116" s="2">
        <f t="shared" si="3"/>
        <v>0</v>
      </c>
      <c r="O116" s="2">
        <f t="shared" si="4"/>
        <v>18</v>
      </c>
      <c r="P116" t="s">
        <v>223</v>
      </c>
      <c r="Q116" s="1">
        <v>1</v>
      </c>
      <c r="R116" s="1">
        <v>0</v>
      </c>
      <c r="S116" s="1">
        <v>1</v>
      </c>
      <c r="T116" s="1">
        <v>0</v>
      </c>
      <c r="U116">
        <f t="shared" si="5"/>
        <v>5</v>
      </c>
    </row>
    <row r="117" spans="1:21" x14ac:dyDescent="0.25">
      <c r="A117" t="s">
        <v>120</v>
      </c>
      <c r="I117">
        <v>19</v>
      </c>
      <c r="M117" s="2">
        <v>8</v>
      </c>
      <c r="N117" s="2">
        <f t="shared" si="3"/>
        <v>0</v>
      </c>
      <c r="O117" s="2">
        <f t="shared" si="4"/>
        <v>19</v>
      </c>
      <c r="P117" t="s">
        <v>223</v>
      </c>
      <c r="Q117" s="1">
        <v>1</v>
      </c>
      <c r="R117" s="1">
        <v>0</v>
      </c>
      <c r="S117" s="1">
        <v>1</v>
      </c>
      <c r="T117" s="1">
        <v>0</v>
      </c>
      <c r="U117">
        <f t="shared" si="5"/>
        <v>5</v>
      </c>
    </row>
    <row r="118" spans="1:21" x14ac:dyDescent="0.25">
      <c r="A118" t="s">
        <v>121</v>
      </c>
      <c r="I118">
        <v>20</v>
      </c>
      <c r="M118" s="2">
        <v>8</v>
      </c>
      <c r="N118" s="2">
        <f t="shared" si="3"/>
        <v>0</v>
      </c>
      <c r="O118" s="2">
        <f t="shared" si="4"/>
        <v>20</v>
      </c>
      <c r="P118" t="s">
        <v>223</v>
      </c>
      <c r="Q118" s="1">
        <v>1</v>
      </c>
      <c r="R118" s="1">
        <v>0</v>
      </c>
      <c r="S118" s="1">
        <v>1</v>
      </c>
      <c r="T118" s="1">
        <v>0</v>
      </c>
      <c r="U118">
        <f t="shared" si="5"/>
        <v>5</v>
      </c>
    </row>
    <row r="119" spans="1:21" x14ac:dyDescent="0.25">
      <c r="A119" t="s">
        <v>122</v>
      </c>
      <c r="I119">
        <v>21</v>
      </c>
      <c r="M119" s="2">
        <v>8</v>
      </c>
      <c r="N119" s="2">
        <f t="shared" si="3"/>
        <v>0</v>
      </c>
      <c r="O119" s="2">
        <f t="shared" si="4"/>
        <v>21</v>
      </c>
      <c r="P119" t="s">
        <v>223</v>
      </c>
      <c r="Q119" s="1">
        <v>1</v>
      </c>
      <c r="R119" s="1">
        <v>0</v>
      </c>
      <c r="S119" s="1">
        <v>1</v>
      </c>
      <c r="T119" s="1">
        <v>0</v>
      </c>
      <c r="U119">
        <f t="shared" si="5"/>
        <v>5</v>
      </c>
    </row>
    <row r="120" spans="1:21" x14ac:dyDescent="0.25">
      <c r="A120" t="s">
        <v>123</v>
      </c>
      <c r="I120">
        <v>22</v>
      </c>
      <c r="M120" s="2">
        <v>8</v>
      </c>
      <c r="N120" s="2">
        <f t="shared" si="3"/>
        <v>0</v>
      </c>
      <c r="O120" s="2">
        <f t="shared" si="4"/>
        <v>22</v>
      </c>
      <c r="P120" t="s">
        <v>223</v>
      </c>
      <c r="Q120" s="1">
        <v>1</v>
      </c>
      <c r="R120" s="1">
        <v>0</v>
      </c>
      <c r="S120" s="1">
        <v>1</v>
      </c>
      <c r="T120" s="1">
        <v>0</v>
      </c>
      <c r="U120">
        <f t="shared" si="5"/>
        <v>5</v>
      </c>
    </row>
    <row r="121" spans="1:21" x14ac:dyDescent="0.25">
      <c r="A121" t="s">
        <v>124</v>
      </c>
      <c r="I121">
        <v>23</v>
      </c>
      <c r="M121" s="2">
        <v>8</v>
      </c>
      <c r="N121" s="2">
        <f t="shared" si="3"/>
        <v>0</v>
      </c>
      <c r="O121" s="2">
        <f t="shared" si="4"/>
        <v>23</v>
      </c>
      <c r="P121" t="s">
        <v>223</v>
      </c>
      <c r="Q121" s="1">
        <v>1</v>
      </c>
      <c r="R121" s="1">
        <v>0</v>
      </c>
      <c r="S121" s="1">
        <v>1</v>
      </c>
      <c r="T121" s="1">
        <v>0</v>
      </c>
      <c r="U121">
        <f t="shared" si="5"/>
        <v>5</v>
      </c>
    </row>
    <row r="122" spans="1:21" x14ac:dyDescent="0.25">
      <c r="A122" t="s">
        <v>125</v>
      </c>
      <c r="I122">
        <v>24</v>
      </c>
      <c r="M122" s="2">
        <v>8</v>
      </c>
      <c r="N122" s="2">
        <f t="shared" si="3"/>
        <v>0</v>
      </c>
      <c r="O122" s="2">
        <f t="shared" si="4"/>
        <v>24</v>
      </c>
      <c r="P122" t="s">
        <v>223</v>
      </c>
      <c r="Q122" s="1">
        <v>1</v>
      </c>
      <c r="R122" s="1">
        <v>0</v>
      </c>
      <c r="S122" s="1">
        <v>1</v>
      </c>
      <c r="T122" s="1">
        <v>0</v>
      </c>
      <c r="U122">
        <f t="shared" si="5"/>
        <v>5</v>
      </c>
    </row>
    <row r="123" spans="1:21" x14ac:dyDescent="0.25">
      <c r="A123" t="s">
        <v>126</v>
      </c>
      <c r="I123">
        <v>25</v>
      </c>
      <c r="M123" s="2">
        <v>8</v>
      </c>
      <c r="N123" s="2">
        <f t="shared" si="3"/>
        <v>0</v>
      </c>
      <c r="O123" s="2">
        <f t="shared" si="4"/>
        <v>25</v>
      </c>
      <c r="P123" t="s">
        <v>223</v>
      </c>
      <c r="Q123" s="1">
        <v>1</v>
      </c>
      <c r="R123" s="1">
        <v>0</v>
      </c>
      <c r="S123" s="1">
        <v>1</v>
      </c>
      <c r="T123" s="1">
        <v>0</v>
      </c>
      <c r="U123">
        <f t="shared" si="5"/>
        <v>5</v>
      </c>
    </row>
    <row r="124" spans="1:21" x14ac:dyDescent="0.25">
      <c r="A124" t="s">
        <v>127</v>
      </c>
      <c r="I124">
        <v>26</v>
      </c>
      <c r="M124" s="2">
        <v>8</v>
      </c>
      <c r="N124" s="2">
        <f t="shared" si="3"/>
        <v>1</v>
      </c>
      <c r="O124" s="2">
        <f t="shared" si="4"/>
        <v>26</v>
      </c>
      <c r="P124" t="s">
        <v>223</v>
      </c>
      <c r="Q124" s="1">
        <v>1</v>
      </c>
      <c r="R124" s="1">
        <v>0</v>
      </c>
      <c r="S124" s="1">
        <v>1</v>
      </c>
      <c r="T124" s="1">
        <v>0</v>
      </c>
      <c r="U124">
        <f t="shared" si="5"/>
        <v>5</v>
      </c>
    </row>
    <row r="125" spans="1:21" x14ac:dyDescent="0.25">
      <c r="A125" t="s">
        <v>11</v>
      </c>
      <c r="H125" s="1">
        <v>6</v>
      </c>
      <c r="M125" s="2">
        <v>7</v>
      </c>
      <c r="N125" s="2">
        <f t="shared" si="3"/>
        <v>0</v>
      </c>
      <c r="O125" s="2">
        <f t="shared" si="4"/>
        <v>6</v>
      </c>
      <c r="P125" t="s">
        <v>217</v>
      </c>
      <c r="Q125" s="1">
        <v>0</v>
      </c>
      <c r="R125" s="1">
        <v>0</v>
      </c>
      <c r="S125" s="1">
        <v>1</v>
      </c>
      <c r="T125" s="1">
        <v>0</v>
      </c>
      <c r="U125">
        <f t="shared" si="5"/>
        <v>4</v>
      </c>
    </row>
    <row r="126" spans="1:21" x14ac:dyDescent="0.25">
      <c r="A126" t="s">
        <v>128</v>
      </c>
      <c r="I126">
        <v>1</v>
      </c>
      <c r="M126" s="2">
        <v>8</v>
      </c>
      <c r="N126" s="2">
        <f t="shared" si="3"/>
        <v>0</v>
      </c>
      <c r="O126" s="2">
        <f t="shared" si="4"/>
        <v>1</v>
      </c>
      <c r="P126" t="s">
        <v>221</v>
      </c>
      <c r="Q126" s="1">
        <v>1</v>
      </c>
      <c r="R126" s="1">
        <v>0</v>
      </c>
      <c r="S126" s="1">
        <v>1</v>
      </c>
      <c r="T126" s="1">
        <v>0</v>
      </c>
      <c r="U126">
        <f t="shared" si="5"/>
        <v>5</v>
      </c>
    </row>
    <row r="127" spans="1:21" x14ac:dyDescent="0.25">
      <c r="A127" t="s">
        <v>129</v>
      </c>
      <c r="I127">
        <v>2</v>
      </c>
      <c r="M127" s="2">
        <v>8</v>
      </c>
      <c r="N127" s="2">
        <f t="shared" si="3"/>
        <v>0</v>
      </c>
      <c r="O127" s="2">
        <f t="shared" si="4"/>
        <v>2</v>
      </c>
      <c r="P127" t="s">
        <v>221</v>
      </c>
      <c r="Q127" s="1">
        <v>1</v>
      </c>
      <c r="R127" s="1">
        <v>0</v>
      </c>
      <c r="S127" s="1">
        <v>1</v>
      </c>
      <c r="T127" s="1">
        <v>0</v>
      </c>
      <c r="U127">
        <f t="shared" si="5"/>
        <v>5</v>
      </c>
    </row>
    <row r="128" spans="1:21" x14ac:dyDescent="0.25">
      <c r="A128" t="s">
        <v>130</v>
      </c>
      <c r="I128">
        <v>3</v>
      </c>
      <c r="M128" s="2">
        <v>8</v>
      </c>
      <c r="N128" s="2">
        <f t="shared" si="3"/>
        <v>0</v>
      </c>
      <c r="O128" s="2">
        <f t="shared" si="4"/>
        <v>3</v>
      </c>
      <c r="P128" t="s">
        <v>221</v>
      </c>
      <c r="Q128" s="1">
        <v>1</v>
      </c>
      <c r="R128" s="1">
        <v>0</v>
      </c>
      <c r="S128" s="1">
        <v>1</v>
      </c>
      <c r="T128" s="1">
        <v>0</v>
      </c>
      <c r="U128">
        <f t="shared" si="5"/>
        <v>5</v>
      </c>
    </row>
    <row r="129" spans="1:21" x14ac:dyDescent="0.25">
      <c r="A129" t="s">
        <v>131</v>
      </c>
      <c r="I129">
        <v>4</v>
      </c>
      <c r="M129" s="2">
        <v>8</v>
      </c>
      <c r="N129" s="2">
        <f t="shared" si="3"/>
        <v>0</v>
      </c>
      <c r="O129" s="2">
        <f t="shared" si="4"/>
        <v>4</v>
      </c>
      <c r="P129" t="s">
        <v>221</v>
      </c>
      <c r="Q129" s="1">
        <v>1</v>
      </c>
      <c r="R129" s="1">
        <v>0</v>
      </c>
      <c r="S129" s="1">
        <v>1</v>
      </c>
      <c r="T129" s="1">
        <v>0</v>
      </c>
      <c r="U129">
        <f t="shared" si="5"/>
        <v>5</v>
      </c>
    </row>
    <row r="130" spans="1:21" x14ac:dyDescent="0.25">
      <c r="A130" t="s">
        <v>132</v>
      </c>
      <c r="I130">
        <v>5</v>
      </c>
      <c r="M130" s="2">
        <v>8</v>
      </c>
      <c r="N130" s="2">
        <f t="shared" si="3"/>
        <v>0</v>
      </c>
      <c r="O130" s="2">
        <f t="shared" si="4"/>
        <v>5</v>
      </c>
      <c r="P130" t="s">
        <v>223</v>
      </c>
      <c r="Q130" s="1">
        <v>1</v>
      </c>
      <c r="R130" s="1">
        <v>0</v>
      </c>
      <c r="S130" s="1">
        <v>1</v>
      </c>
      <c r="T130" s="1">
        <v>0</v>
      </c>
      <c r="U130">
        <f t="shared" si="5"/>
        <v>5</v>
      </c>
    </row>
    <row r="131" spans="1:21" x14ac:dyDescent="0.25">
      <c r="A131" t="s">
        <v>133</v>
      </c>
      <c r="I131">
        <v>6</v>
      </c>
      <c r="M131" s="2">
        <v>8</v>
      </c>
      <c r="N131" s="2">
        <f t="shared" ref="N131:N194" si="6">IF(M131-M132&gt;0,M131-M132,0)</f>
        <v>0</v>
      </c>
      <c r="O131" s="2">
        <f t="shared" ref="O131:O194" si="7">MAX(B131:L131)</f>
        <v>6</v>
      </c>
      <c r="P131" t="s">
        <v>223</v>
      </c>
      <c r="Q131" s="1">
        <v>1</v>
      </c>
      <c r="R131" s="1">
        <v>0</v>
      </c>
      <c r="S131" s="1">
        <v>1</v>
      </c>
      <c r="T131" s="1">
        <v>0</v>
      </c>
      <c r="U131">
        <f t="shared" ref="U131:U194" si="8">(Q131)+(R131*$R$1)+(S131*$S$1)+(T131*$T$1)</f>
        <v>5</v>
      </c>
    </row>
    <row r="132" spans="1:21" x14ac:dyDescent="0.25">
      <c r="A132" t="s">
        <v>134</v>
      </c>
      <c r="I132">
        <v>7</v>
      </c>
      <c r="M132" s="2">
        <v>8</v>
      </c>
      <c r="N132" s="2">
        <f t="shared" si="6"/>
        <v>0</v>
      </c>
      <c r="O132" s="2">
        <f t="shared" si="7"/>
        <v>7</v>
      </c>
      <c r="P132" t="s">
        <v>223</v>
      </c>
      <c r="Q132" s="1">
        <v>1</v>
      </c>
      <c r="R132" s="1">
        <v>0</v>
      </c>
      <c r="S132" s="1">
        <v>1</v>
      </c>
      <c r="T132" s="1">
        <v>0</v>
      </c>
      <c r="U132">
        <f t="shared" si="8"/>
        <v>5</v>
      </c>
    </row>
    <row r="133" spans="1:21" x14ac:dyDescent="0.25">
      <c r="A133" t="s">
        <v>135</v>
      </c>
      <c r="I133">
        <v>8</v>
      </c>
      <c r="M133" s="2">
        <v>8</v>
      </c>
      <c r="N133" s="2">
        <f t="shared" si="6"/>
        <v>0</v>
      </c>
      <c r="O133" s="2">
        <f t="shared" si="7"/>
        <v>8</v>
      </c>
      <c r="P133" t="s">
        <v>223</v>
      </c>
      <c r="Q133" s="1">
        <v>1</v>
      </c>
      <c r="R133" s="1">
        <v>0</v>
      </c>
      <c r="S133" s="1">
        <v>1</v>
      </c>
      <c r="T133" s="1">
        <v>0</v>
      </c>
      <c r="U133">
        <f t="shared" si="8"/>
        <v>5</v>
      </c>
    </row>
    <row r="134" spans="1:21" x14ac:dyDescent="0.25">
      <c r="A134" t="s">
        <v>136</v>
      </c>
      <c r="I134">
        <v>9</v>
      </c>
      <c r="M134" s="2">
        <v>8</v>
      </c>
      <c r="N134" s="2">
        <f t="shared" si="6"/>
        <v>0</v>
      </c>
      <c r="O134" s="2">
        <f t="shared" si="7"/>
        <v>9</v>
      </c>
      <c r="P134" t="s">
        <v>222</v>
      </c>
      <c r="Q134" s="1">
        <v>1</v>
      </c>
      <c r="R134" s="1">
        <v>0</v>
      </c>
      <c r="S134" s="1">
        <v>1</v>
      </c>
      <c r="T134" s="1">
        <v>0</v>
      </c>
      <c r="U134">
        <f t="shared" si="8"/>
        <v>5</v>
      </c>
    </row>
    <row r="135" spans="1:21" x14ac:dyDescent="0.25">
      <c r="A135" t="s">
        <v>137</v>
      </c>
      <c r="I135">
        <v>10</v>
      </c>
      <c r="M135" s="2">
        <v>8</v>
      </c>
      <c r="N135" s="2">
        <f t="shared" si="6"/>
        <v>0</v>
      </c>
      <c r="O135" s="2">
        <f t="shared" si="7"/>
        <v>10</v>
      </c>
      <c r="P135" t="s">
        <v>223</v>
      </c>
      <c r="Q135" s="1">
        <v>1</v>
      </c>
      <c r="R135" s="1">
        <v>0</v>
      </c>
      <c r="S135" s="1">
        <v>1</v>
      </c>
      <c r="T135" s="1">
        <v>0</v>
      </c>
      <c r="U135">
        <f t="shared" si="8"/>
        <v>5</v>
      </c>
    </row>
    <row r="136" spans="1:21" x14ac:dyDescent="0.25">
      <c r="A136" t="s">
        <v>138</v>
      </c>
      <c r="I136">
        <v>11</v>
      </c>
      <c r="M136" s="2">
        <v>8</v>
      </c>
      <c r="N136" s="2">
        <f t="shared" si="6"/>
        <v>0</v>
      </c>
      <c r="O136" s="2">
        <f t="shared" si="7"/>
        <v>11</v>
      </c>
      <c r="P136" t="s">
        <v>223</v>
      </c>
      <c r="Q136" s="1">
        <v>1</v>
      </c>
      <c r="R136" s="1">
        <v>0</v>
      </c>
      <c r="S136" s="1">
        <v>1</v>
      </c>
      <c r="T136" s="1">
        <v>0</v>
      </c>
      <c r="U136">
        <f t="shared" si="8"/>
        <v>5</v>
      </c>
    </row>
    <row r="137" spans="1:21" x14ac:dyDescent="0.25">
      <c r="A137" t="s">
        <v>139</v>
      </c>
      <c r="I137">
        <v>12</v>
      </c>
      <c r="M137" s="2">
        <v>8</v>
      </c>
      <c r="N137" s="2">
        <f t="shared" si="6"/>
        <v>0</v>
      </c>
      <c r="O137" s="2">
        <f t="shared" si="7"/>
        <v>12</v>
      </c>
      <c r="P137" t="s">
        <v>223</v>
      </c>
      <c r="Q137" s="1">
        <v>1</v>
      </c>
      <c r="R137" s="1">
        <v>0</v>
      </c>
      <c r="S137" s="1">
        <v>1</v>
      </c>
      <c r="T137" s="1">
        <v>0</v>
      </c>
      <c r="U137">
        <f t="shared" si="8"/>
        <v>5</v>
      </c>
    </row>
    <row r="138" spans="1:21" x14ac:dyDescent="0.25">
      <c r="A138" t="s">
        <v>140</v>
      </c>
      <c r="I138">
        <v>13</v>
      </c>
      <c r="M138" s="2">
        <v>8</v>
      </c>
      <c r="N138" s="2">
        <f t="shared" si="6"/>
        <v>0</v>
      </c>
      <c r="O138" s="2">
        <f t="shared" si="7"/>
        <v>13</v>
      </c>
      <c r="P138" t="s">
        <v>217</v>
      </c>
      <c r="Q138" s="1">
        <v>0</v>
      </c>
      <c r="R138" s="1">
        <v>0</v>
      </c>
      <c r="S138" s="1">
        <v>1</v>
      </c>
      <c r="T138" s="1">
        <v>0</v>
      </c>
      <c r="U138">
        <f t="shared" si="8"/>
        <v>4</v>
      </c>
    </row>
    <row r="139" spans="1:21" x14ac:dyDescent="0.25">
      <c r="A139" t="s">
        <v>141</v>
      </c>
      <c r="J139">
        <v>1</v>
      </c>
      <c r="M139" s="2">
        <v>9</v>
      </c>
      <c r="N139" s="2">
        <f t="shared" si="6"/>
        <v>0</v>
      </c>
      <c r="O139" s="2">
        <f t="shared" si="7"/>
        <v>1</v>
      </c>
      <c r="P139" t="s">
        <v>217</v>
      </c>
      <c r="Q139" s="1">
        <v>0</v>
      </c>
      <c r="R139" s="1">
        <v>0</v>
      </c>
      <c r="S139" s="1">
        <v>1</v>
      </c>
      <c r="T139" s="1">
        <v>0</v>
      </c>
      <c r="U139">
        <f t="shared" si="8"/>
        <v>4</v>
      </c>
    </row>
    <row r="140" spans="1:21" x14ac:dyDescent="0.25">
      <c r="A140" t="s">
        <v>142</v>
      </c>
      <c r="K140">
        <v>1</v>
      </c>
      <c r="M140" s="2">
        <v>10</v>
      </c>
      <c r="N140" s="2">
        <f t="shared" si="6"/>
        <v>0</v>
      </c>
      <c r="O140" s="2">
        <f t="shared" si="7"/>
        <v>1</v>
      </c>
      <c r="P140" t="s">
        <v>221</v>
      </c>
      <c r="Q140" s="1">
        <v>1</v>
      </c>
      <c r="R140" s="1">
        <v>1</v>
      </c>
      <c r="S140" s="1">
        <v>1</v>
      </c>
      <c r="T140" s="1">
        <v>0</v>
      </c>
      <c r="U140">
        <f t="shared" si="8"/>
        <v>7</v>
      </c>
    </row>
    <row r="141" spans="1:21" x14ac:dyDescent="0.25">
      <c r="A141" t="s">
        <v>143</v>
      </c>
      <c r="K141">
        <v>2</v>
      </c>
      <c r="M141" s="2">
        <v>10</v>
      </c>
      <c r="N141" s="2">
        <f t="shared" si="6"/>
        <v>0</v>
      </c>
      <c r="O141" s="2">
        <f t="shared" si="7"/>
        <v>2</v>
      </c>
      <c r="P141" t="s">
        <v>224</v>
      </c>
      <c r="Q141" s="1">
        <v>1</v>
      </c>
      <c r="R141" s="1">
        <v>0</v>
      </c>
      <c r="S141" s="1">
        <v>1</v>
      </c>
      <c r="T141" s="1">
        <v>1</v>
      </c>
      <c r="U141">
        <f t="shared" si="8"/>
        <v>13</v>
      </c>
    </row>
    <row r="142" spans="1:21" x14ac:dyDescent="0.25">
      <c r="A142" t="s">
        <v>144</v>
      </c>
      <c r="K142">
        <v>3</v>
      </c>
      <c r="M142" s="2">
        <v>10</v>
      </c>
      <c r="N142" s="2">
        <f t="shared" si="6"/>
        <v>0</v>
      </c>
      <c r="O142" s="2">
        <f t="shared" si="7"/>
        <v>3</v>
      </c>
      <c r="P142" t="s">
        <v>221</v>
      </c>
      <c r="Q142" s="1">
        <v>1</v>
      </c>
      <c r="R142" s="1">
        <v>0</v>
      </c>
      <c r="S142" s="1">
        <v>1</v>
      </c>
      <c r="T142" s="1">
        <v>1</v>
      </c>
      <c r="U142">
        <f t="shared" si="8"/>
        <v>13</v>
      </c>
    </row>
    <row r="143" spans="1:21" x14ac:dyDescent="0.25">
      <c r="A143" t="s">
        <v>145</v>
      </c>
      <c r="K143">
        <v>4</v>
      </c>
      <c r="M143" s="2">
        <v>10</v>
      </c>
      <c r="N143" s="2">
        <f t="shared" si="6"/>
        <v>0</v>
      </c>
      <c r="O143" s="2">
        <f t="shared" si="7"/>
        <v>4</v>
      </c>
      <c r="P143" t="s">
        <v>224</v>
      </c>
      <c r="Q143" s="1">
        <v>1</v>
      </c>
      <c r="R143" s="1">
        <v>0</v>
      </c>
      <c r="S143" s="1">
        <v>1</v>
      </c>
      <c r="T143" s="1">
        <v>1</v>
      </c>
      <c r="U143">
        <f t="shared" si="8"/>
        <v>13</v>
      </c>
    </row>
    <row r="144" spans="1:21" x14ac:dyDescent="0.25">
      <c r="A144" t="s">
        <v>146</v>
      </c>
      <c r="K144">
        <v>5</v>
      </c>
      <c r="M144" s="2">
        <v>10</v>
      </c>
      <c r="N144" s="2">
        <f t="shared" si="6"/>
        <v>2</v>
      </c>
      <c r="O144" s="2">
        <f t="shared" si="7"/>
        <v>5</v>
      </c>
      <c r="P144" t="s">
        <v>221</v>
      </c>
      <c r="Q144" s="1">
        <v>1</v>
      </c>
      <c r="R144" s="1">
        <v>0</v>
      </c>
      <c r="S144" s="1">
        <v>1</v>
      </c>
      <c r="T144" s="1">
        <v>1</v>
      </c>
      <c r="U144">
        <f t="shared" si="8"/>
        <v>13</v>
      </c>
    </row>
    <row r="145" spans="1:21" x14ac:dyDescent="0.25">
      <c r="A145" t="s">
        <v>147</v>
      </c>
      <c r="I145">
        <v>14</v>
      </c>
      <c r="M145" s="2">
        <v>8</v>
      </c>
      <c r="N145" s="2">
        <f t="shared" si="6"/>
        <v>0</v>
      </c>
      <c r="O145" s="2">
        <f t="shared" si="7"/>
        <v>14</v>
      </c>
      <c r="P145" t="s">
        <v>223</v>
      </c>
      <c r="Q145" s="1">
        <v>1</v>
      </c>
      <c r="R145" s="1">
        <v>0</v>
      </c>
      <c r="S145" s="1">
        <v>1</v>
      </c>
      <c r="T145" s="1">
        <v>0</v>
      </c>
      <c r="U145">
        <f t="shared" si="8"/>
        <v>5</v>
      </c>
    </row>
    <row r="146" spans="1:21" x14ac:dyDescent="0.25">
      <c r="A146" t="s">
        <v>148</v>
      </c>
      <c r="I146">
        <v>15</v>
      </c>
      <c r="M146" s="2">
        <v>8</v>
      </c>
      <c r="N146" s="2">
        <f t="shared" si="6"/>
        <v>1</v>
      </c>
      <c r="O146" s="2">
        <f t="shared" si="7"/>
        <v>15</v>
      </c>
      <c r="P146" t="s">
        <v>223</v>
      </c>
      <c r="Q146" s="1">
        <v>1</v>
      </c>
      <c r="R146" s="1">
        <v>0</v>
      </c>
      <c r="S146" s="1">
        <v>1</v>
      </c>
      <c r="T146" s="1">
        <v>0</v>
      </c>
      <c r="U146">
        <f t="shared" si="8"/>
        <v>5</v>
      </c>
    </row>
    <row r="147" spans="1:21" x14ac:dyDescent="0.25">
      <c r="A147" t="s">
        <v>12</v>
      </c>
      <c r="H147" s="1">
        <v>7</v>
      </c>
      <c r="M147" s="2">
        <v>7</v>
      </c>
      <c r="N147" s="2">
        <f t="shared" si="6"/>
        <v>0</v>
      </c>
      <c r="O147" s="2">
        <f t="shared" si="7"/>
        <v>7</v>
      </c>
      <c r="P147" t="s">
        <v>217</v>
      </c>
      <c r="Q147" s="1">
        <v>0</v>
      </c>
      <c r="R147" s="1">
        <v>0</v>
      </c>
      <c r="S147" s="1">
        <v>1</v>
      </c>
      <c r="T147" s="1">
        <v>0</v>
      </c>
      <c r="U147">
        <f t="shared" si="8"/>
        <v>4</v>
      </c>
    </row>
    <row r="148" spans="1:21" x14ac:dyDescent="0.25">
      <c r="A148" t="s">
        <v>149</v>
      </c>
      <c r="I148">
        <v>1</v>
      </c>
      <c r="M148" s="2">
        <v>8</v>
      </c>
      <c r="N148" s="2">
        <f t="shared" si="6"/>
        <v>0</v>
      </c>
      <c r="O148" s="2">
        <f t="shared" si="7"/>
        <v>1</v>
      </c>
      <c r="P148" t="s">
        <v>223</v>
      </c>
      <c r="Q148" s="1">
        <v>1</v>
      </c>
      <c r="R148" s="1">
        <v>0</v>
      </c>
      <c r="S148" s="1">
        <v>1</v>
      </c>
      <c r="T148" s="1">
        <v>0</v>
      </c>
      <c r="U148">
        <f t="shared" si="8"/>
        <v>5</v>
      </c>
    </row>
    <row r="149" spans="1:21" x14ac:dyDescent="0.25">
      <c r="A149" t="s">
        <v>150</v>
      </c>
      <c r="I149">
        <v>2</v>
      </c>
      <c r="M149" s="2">
        <v>8</v>
      </c>
      <c r="N149" s="2">
        <f t="shared" si="6"/>
        <v>0</v>
      </c>
      <c r="O149" s="2">
        <f t="shared" si="7"/>
        <v>2</v>
      </c>
      <c r="P149" t="s">
        <v>223</v>
      </c>
      <c r="Q149" s="1">
        <v>1</v>
      </c>
      <c r="R149" s="1">
        <v>0</v>
      </c>
      <c r="S149" s="1">
        <v>1</v>
      </c>
      <c r="T149" s="1">
        <v>0</v>
      </c>
      <c r="U149">
        <f t="shared" si="8"/>
        <v>5</v>
      </c>
    </row>
    <row r="150" spans="1:21" x14ac:dyDescent="0.25">
      <c r="A150" t="s">
        <v>151</v>
      </c>
      <c r="I150">
        <v>3</v>
      </c>
      <c r="M150" s="2">
        <v>8</v>
      </c>
      <c r="N150" s="2">
        <f t="shared" si="6"/>
        <v>0</v>
      </c>
      <c r="O150" s="2">
        <f t="shared" si="7"/>
        <v>3</v>
      </c>
      <c r="P150" t="s">
        <v>223</v>
      </c>
      <c r="Q150" s="1">
        <v>1</v>
      </c>
      <c r="R150" s="1">
        <v>0</v>
      </c>
      <c r="S150" s="1">
        <v>1</v>
      </c>
      <c r="T150" s="1">
        <v>0</v>
      </c>
      <c r="U150">
        <f t="shared" si="8"/>
        <v>5</v>
      </c>
    </row>
    <row r="151" spans="1:21" x14ac:dyDescent="0.25">
      <c r="A151" t="s">
        <v>152</v>
      </c>
      <c r="I151">
        <v>4</v>
      </c>
      <c r="M151" s="2">
        <v>8</v>
      </c>
      <c r="N151" s="2">
        <f t="shared" si="6"/>
        <v>0</v>
      </c>
      <c r="O151" s="2">
        <f t="shared" si="7"/>
        <v>4</v>
      </c>
      <c r="P151" t="s">
        <v>223</v>
      </c>
      <c r="Q151" s="1">
        <v>1</v>
      </c>
      <c r="R151" s="1">
        <v>0</v>
      </c>
      <c r="S151" s="1">
        <v>1</v>
      </c>
      <c r="T151" s="1">
        <v>0</v>
      </c>
      <c r="U151">
        <f t="shared" si="8"/>
        <v>5</v>
      </c>
    </row>
    <row r="152" spans="1:21" x14ac:dyDescent="0.25">
      <c r="A152" t="s">
        <v>153</v>
      </c>
      <c r="I152">
        <v>5</v>
      </c>
      <c r="M152" s="2">
        <v>8</v>
      </c>
      <c r="N152" s="2">
        <f t="shared" si="6"/>
        <v>0</v>
      </c>
      <c r="O152" s="2">
        <f t="shared" si="7"/>
        <v>5</v>
      </c>
      <c r="P152" t="s">
        <v>217</v>
      </c>
      <c r="Q152" s="1">
        <v>0</v>
      </c>
      <c r="R152" s="1">
        <v>0</v>
      </c>
      <c r="S152" s="1">
        <v>1</v>
      </c>
      <c r="T152" s="1">
        <v>0</v>
      </c>
      <c r="U152">
        <f t="shared" si="8"/>
        <v>4</v>
      </c>
    </row>
    <row r="153" spans="1:21" x14ac:dyDescent="0.25">
      <c r="A153" t="s">
        <v>154</v>
      </c>
      <c r="J153">
        <v>1</v>
      </c>
      <c r="M153" s="2">
        <v>9</v>
      </c>
      <c r="N153" s="2">
        <f t="shared" si="6"/>
        <v>0</v>
      </c>
      <c r="O153" s="2">
        <f t="shared" si="7"/>
        <v>1</v>
      </c>
      <c r="P153" t="s">
        <v>217</v>
      </c>
      <c r="Q153" s="1">
        <v>0</v>
      </c>
      <c r="R153" s="1">
        <v>0</v>
      </c>
      <c r="S153" s="1">
        <v>1</v>
      </c>
      <c r="T153" s="1">
        <v>0</v>
      </c>
      <c r="U153">
        <f t="shared" si="8"/>
        <v>4</v>
      </c>
    </row>
    <row r="154" spans="1:21" x14ac:dyDescent="0.25">
      <c r="A154" t="s">
        <v>155</v>
      </c>
      <c r="K154">
        <v>1</v>
      </c>
      <c r="M154" s="2">
        <v>10</v>
      </c>
      <c r="N154" s="2">
        <f t="shared" si="6"/>
        <v>0</v>
      </c>
      <c r="O154" s="2">
        <f t="shared" si="7"/>
        <v>1</v>
      </c>
      <c r="P154" t="s">
        <v>224</v>
      </c>
      <c r="Q154" s="1">
        <v>1</v>
      </c>
      <c r="R154" s="1">
        <v>0</v>
      </c>
      <c r="S154" s="1">
        <v>1</v>
      </c>
      <c r="T154" s="1">
        <v>1</v>
      </c>
      <c r="U154">
        <f t="shared" si="8"/>
        <v>13</v>
      </c>
    </row>
    <row r="155" spans="1:21" x14ac:dyDescent="0.25">
      <c r="A155" t="s">
        <v>156</v>
      </c>
      <c r="K155">
        <v>2</v>
      </c>
      <c r="M155" s="2">
        <v>10</v>
      </c>
      <c r="N155" s="2">
        <f t="shared" si="6"/>
        <v>3</v>
      </c>
      <c r="O155" s="2">
        <f t="shared" si="7"/>
        <v>2</v>
      </c>
      <c r="P155" t="s">
        <v>221</v>
      </c>
      <c r="Q155" s="1">
        <v>1</v>
      </c>
      <c r="R155" s="1">
        <v>0</v>
      </c>
      <c r="S155" s="1">
        <v>1</v>
      </c>
      <c r="T155" s="1">
        <v>1</v>
      </c>
      <c r="U155">
        <f t="shared" si="8"/>
        <v>13</v>
      </c>
    </row>
    <row r="156" spans="1:21" x14ac:dyDescent="0.25">
      <c r="A156" t="s">
        <v>13</v>
      </c>
      <c r="H156" s="1">
        <v>8</v>
      </c>
      <c r="M156" s="2">
        <v>7</v>
      </c>
      <c r="N156" s="2">
        <f t="shared" si="6"/>
        <v>0</v>
      </c>
      <c r="O156" s="2">
        <f t="shared" si="7"/>
        <v>8</v>
      </c>
      <c r="P156" t="s">
        <v>217</v>
      </c>
      <c r="Q156" s="1">
        <v>0</v>
      </c>
      <c r="R156" s="1">
        <v>0</v>
      </c>
      <c r="S156" s="1">
        <v>1</v>
      </c>
      <c r="T156" s="1">
        <v>0</v>
      </c>
      <c r="U156">
        <f t="shared" si="8"/>
        <v>4</v>
      </c>
    </row>
    <row r="157" spans="1:21" x14ac:dyDescent="0.25">
      <c r="A157" t="s">
        <v>157</v>
      </c>
      <c r="I157">
        <v>1</v>
      </c>
      <c r="M157" s="2">
        <v>8</v>
      </c>
      <c r="N157" s="2">
        <f t="shared" si="6"/>
        <v>0</v>
      </c>
      <c r="O157" s="2">
        <f t="shared" si="7"/>
        <v>1</v>
      </c>
      <c r="P157" t="s">
        <v>223</v>
      </c>
      <c r="Q157" s="1">
        <v>1</v>
      </c>
      <c r="R157" s="1">
        <v>0</v>
      </c>
      <c r="S157" s="1">
        <v>1</v>
      </c>
      <c r="T157" s="1">
        <v>0</v>
      </c>
      <c r="U157">
        <f t="shared" si="8"/>
        <v>5</v>
      </c>
    </row>
    <row r="158" spans="1:21" x14ac:dyDescent="0.25">
      <c r="A158" t="s">
        <v>158</v>
      </c>
      <c r="I158">
        <v>2</v>
      </c>
      <c r="M158" s="2">
        <v>8</v>
      </c>
      <c r="N158" s="2">
        <f t="shared" si="6"/>
        <v>0</v>
      </c>
      <c r="O158" s="2">
        <f t="shared" si="7"/>
        <v>2</v>
      </c>
      <c r="P158" t="s">
        <v>223</v>
      </c>
      <c r="Q158" s="1">
        <v>1</v>
      </c>
      <c r="R158" s="1">
        <v>0</v>
      </c>
      <c r="S158" s="1">
        <v>1</v>
      </c>
      <c r="T158" s="1">
        <v>0</v>
      </c>
      <c r="U158">
        <f t="shared" si="8"/>
        <v>5</v>
      </c>
    </row>
    <row r="159" spans="1:21" x14ac:dyDescent="0.25">
      <c r="A159" t="s">
        <v>159</v>
      </c>
      <c r="I159">
        <v>3</v>
      </c>
      <c r="M159" s="2">
        <v>8</v>
      </c>
      <c r="N159" s="2">
        <f t="shared" si="6"/>
        <v>0</v>
      </c>
      <c r="O159" s="2">
        <f t="shared" si="7"/>
        <v>3</v>
      </c>
      <c r="P159" t="s">
        <v>223</v>
      </c>
      <c r="Q159" s="1">
        <v>1</v>
      </c>
      <c r="R159" s="1">
        <v>0</v>
      </c>
      <c r="S159" s="1">
        <v>1</v>
      </c>
      <c r="T159" s="1">
        <v>0</v>
      </c>
      <c r="U159">
        <f t="shared" si="8"/>
        <v>5</v>
      </c>
    </row>
    <row r="160" spans="1:21" x14ac:dyDescent="0.25">
      <c r="A160" t="s">
        <v>160</v>
      </c>
      <c r="I160">
        <v>4</v>
      </c>
      <c r="M160" s="2">
        <v>8</v>
      </c>
      <c r="N160" s="2">
        <f t="shared" si="6"/>
        <v>0</v>
      </c>
      <c r="O160" s="2">
        <f t="shared" si="7"/>
        <v>4</v>
      </c>
      <c r="P160" t="s">
        <v>223</v>
      </c>
      <c r="Q160" s="1">
        <v>1</v>
      </c>
      <c r="R160" s="1">
        <v>0</v>
      </c>
      <c r="S160" s="1">
        <v>1</v>
      </c>
      <c r="T160" s="1">
        <v>0</v>
      </c>
      <c r="U160">
        <f t="shared" si="8"/>
        <v>5</v>
      </c>
    </row>
    <row r="161" spans="1:21" x14ac:dyDescent="0.25">
      <c r="A161" t="s">
        <v>161</v>
      </c>
      <c r="I161">
        <v>5</v>
      </c>
      <c r="M161" s="2">
        <v>8</v>
      </c>
      <c r="N161" s="2">
        <f t="shared" si="6"/>
        <v>0</v>
      </c>
      <c r="O161" s="2">
        <f t="shared" si="7"/>
        <v>5</v>
      </c>
      <c r="P161" t="s">
        <v>217</v>
      </c>
      <c r="Q161" s="1">
        <v>0</v>
      </c>
      <c r="R161" s="1">
        <v>0</v>
      </c>
      <c r="S161" s="1">
        <v>1</v>
      </c>
      <c r="T161" s="1">
        <v>0</v>
      </c>
      <c r="U161">
        <f t="shared" si="8"/>
        <v>4</v>
      </c>
    </row>
    <row r="162" spans="1:21" x14ac:dyDescent="0.25">
      <c r="A162" t="s">
        <v>162</v>
      </c>
      <c r="J162">
        <v>1</v>
      </c>
      <c r="M162" s="2">
        <v>9</v>
      </c>
      <c r="N162" s="2">
        <f t="shared" si="6"/>
        <v>0</v>
      </c>
      <c r="O162" s="2">
        <f t="shared" si="7"/>
        <v>1</v>
      </c>
      <c r="P162" t="s">
        <v>217</v>
      </c>
      <c r="Q162" s="1">
        <v>0</v>
      </c>
      <c r="R162" s="1">
        <v>0</v>
      </c>
      <c r="S162" s="1">
        <v>1</v>
      </c>
      <c r="T162" s="1">
        <v>0</v>
      </c>
      <c r="U162">
        <f t="shared" si="8"/>
        <v>4</v>
      </c>
    </row>
    <row r="163" spans="1:21" x14ac:dyDescent="0.25">
      <c r="A163" t="s">
        <v>163</v>
      </c>
      <c r="K163">
        <v>1</v>
      </c>
      <c r="M163" s="2">
        <v>10</v>
      </c>
      <c r="N163" s="2">
        <f t="shared" si="6"/>
        <v>0</v>
      </c>
      <c r="O163" s="2">
        <f t="shared" si="7"/>
        <v>1</v>
      </c>
      <c r="P163" t="s">
        <v>221</v>
      </c>
      <c r="Q163" s="1">
        <v>1</v>
      </c>
      <c r="R163" s="1">
        <v>0</v>
      </c>
      <c r="S163" s="1">
        <v>1</v>
      </c>
      <c r="T163" s="1">
        <v>0</v>
      </c>
      <c r="U163">
        <f t="shared" si="8"/>
        <v>5</v>
      </c>
    </row>
    <row r="164" spans="1:21" x14ac:dyDescent="0.25">
      <c r="A164" t="s">
        <v>164</v>
      </c>
      <c r="K164">
        <v>2</v>
      </c>
      <c r="M164" s="2">
        <v>10</v>
      </c>
      <c r="N164" s="2">
        <f t="shared" si="6"/>
        <v>0</v>
      </c>
      <c r="O164" s="2">
        <f t="shared" si="7"/>
        <v>2</v>
      </c>
      <c r="P164" t="s">
        <v>224</v>
      </c>
      <c r="Q164" s="1">
        <v>1</v>
      </c>
      <c r="R164" s="1">
        <v>0</v>
      </c>
      <c r="S164" s="1">
        <v>1</v>
      </c>
      <c r="T164" s="1">
        <v>1</v>
      </c>
      <c r="U164">
        <f t="shared" si="8"/>
        <v>13</v>
      </c>
    </row>
    <row r="165" spans="1:21" x14ac:dyDescent="0.25">
      <c r="A165" t="s">
        <v>165</v>
      </c>
      <c r="K165">
        <v>3</v>
      </c>
      <c r="M165" s="2">
        <v>10</v>
      </c>
      <c r="N165" s="2">
        <f t="shared" si="6"/>
        <v>0</v>
      </c>
      <c r="O165" s="2">
        <f t="shared" si="7"/>
        <v>3</v>
      </c>
      <c r="P165" t="s">
        <v>221</v>
      </c>
      <c r="Q165" s="1">
        <v>1</v>
      </c>
      <c r="R165" s="1">
        <v>0</v>
      </c>
      <c r="S165" s="1">
        <v>1</v>
      </c>
      <c r="T165" s="1">
        <v>0</v>
      </c>
      <c r="U165">
        <f t="shared" si="8"/>
        <v>5</v>
      </c>
    </row>
    <row r="166" spans="1:21" x14ac:dyDescent="0.25">
      <c r="A166" t="s">
        <v>167</v>
      </c>
      <c r="K166">
        <v>4</v>
      </c>
      <c r="M166" s="2">
        <v>10</v>
      </c>
      <c r="N166" s="2">
        <f t="shared" si="6"/>
        <v>0</v>
      </c>
      <c r="O166" s="2">
        <f t="shared" si="7"/>
        <v>4</v>
      </c>
      <c r="P166" t="s">
        <v>223</v>
      </c>
      <c r="Q166" s="1">
        <v>1</v>
      </c>
      <c r="R166" s="1">
        <v>0</v>
      </c>
      <c r="S166" s="1">
        <v>1</v>
      </c>
      <c r="T166" s="1">
        <v>0</v>
      </c>
      <c r="U166">
        <f t="shared" si="8"/>
        <v>5</v>
      </c>
    </row>
    <row r="167" spans="1:21" x14ac:dyDescent="0.25">
      <c r="A167" t="s">
        <v>166</v>
      </c>
      <c r="K167">
        <v>5</v>
      </c>
      <c r="M167" s="2">
        <v>10</v>
      </c>
      <c r="N167" s="2">
        <f t="shared" si="6"/>
        <v>0</v>
      </c>
      <c r="O167" s="2">
        <f t="shared" si="7"/>
        <v>5</v>
      </c>
      <c r="P167" t="s">
        <v>223</v>
      </c>
      <c r="Q167" s="1">
        <v>1</v>
      </c>
      <c r="R167" s="1">
        <v>0</v>
      </c>
      <c r="S167" s="1">
        <v>1</v>
      </c>
      <c r="T167" s="1">
        <v>0</v>
      </c>
      <c r="U167">
        <f t="shared" si="8"/>
        <v>5</v>
      </c>
    </row>
    <row r="168" spans="1:21" x14ac:dyDescent="0.25">
      <c r="A168" t="s">
        <v>168</v>
      </c>
      <c r="K168">
        <v>6</v>
      </c>
      <c r="M168" s="2">
        <v>10</v>
      </c>
      <c r="N168" s="2">
        <f t="shared" si="6"/>
        <v>0</v>
      </c>
      <c r="O168" s="2">
        <f t="shared" si="7"/>
        <v>6</v>
      </c>
      <c r="P168" t="s">
        <v>223</v>
      </c>
      <c r="Q168" s="1">
        <v>1</v>
      </c>
      <c r="R168" s="1">
        <v>0</v>
      </c>
      <c r="S168" s="1">
        <v>1</v>
      </c>
      <c r="T168" s="1">
        <v>0</v>
      </c>
      <c r="U168">
        <f t="shared" si="8"/>
        <v>5</v>
      </c>
    </row>
    <row r="169" spans="1:21" x14ac:dyDescent="0.25">
      <c r="A169" t="s">
        <v>169</v>
      </c>
      <c r="K169">
        <v>7</v>
      </c>
      <c r="M169" s="2">
        <v>10</v>
      </c>
      <c r="N169" s="2">
        <f t="shared" si="6"/>
        <v>0</v>
      </c>
      <c r="O169" s="2">
        <f t="shared" si="7"/>
        <v>7</v>
      </c>
      <c r="P169" t="s">
        <v>223</v>
      </c>
      <c r="Q169" s="1">
        <v>1</v>
      </c>
      <c r="R169" s="1">
        <v>0</v>
      </c>
      <c r="S169" s="1">
        <v>1</v>
      </c>
      <c r="T169" s="1">
        <v>0</v>
      </c>
      <c r="U169">
        <f t="shared" si="8"/>
        <v>5</v>
      </c>
    </row>
    <row r="170" spans="1:21" x14ac:dyDescent="0.25">
      <c r="A170" t="s">
        <v>170</v>
      </c>
      <c r="K170">
        <v>8</v>
      </c>
      <c r="M170" s="2">
        <v>10</v>
      </c>
      <c r="N170" s="2">
        <f t="shared" si="6"/>
        <v>0</v>
      </c>
      <c r="O170" s="2">
        <f t="shared" si="7"/>
        <v>8</v>
      </c>
      <c r="P170" t="s">
        <v>223</v>
      </c>
      <c r="Q170" s="1">
        <v>1</v>
      </c>
      <c r="R170" s="1">
        <v>0</v>
      </c>
      <c r="S170" s="1">
        <v>1</v>
      </c>
      <c r="T170" s="1">
        <v>0</v>
      </c>
      <c r="U170">
        <f t="shared" si="8"/>
        <v>5</v>
      </c>
    </row>
    <row r="171" spans="1:21" x14ac:dyDescent="0.25">
      <c r="A171" t="s">
        <v>171</v>
      </c>
      <c r="K171">
        <v>9</v>
      </c>
      <c r="M171" s="2">
        <v>10</v>
      </c>
      <c r="N171" s="2">
        <f t="shared" si="6"/>
        <v>0</v>
      </c>
      <c r="O171" s="2">
        <f t="shared" si="7"/>
        <v>9</v>
      </c>
      <c r="P171" t="s">
        <v>223</v>
      </c>
      <c r="Q171" s="1">
        <v>1</v>
      </c>
      <c r="R171" s="1">
        <v>0</v>
      </c>
      <c r="S171" s="1">
        <v>1</v>
      </c>
      <c r="T171" s="1">
        <v>0</v>
      </c>
      <c r="U171">
        <f t="shared" si="8"/>
        <v>5</v>
      </c>
    </row>
    <row r="172" spans="1:21" x14ac:dyDescent="0.25">
      <c r="A172" t="s">
        <v>172</v>
      </c>
      <c r="K172">
        <v>10</v>
      </c>
      <c r="M172" s="2">
        <v>10</v>
      </c>
      <c r="N172" s="2">
        <f t="shared" si="6"/>
        <v>0</v>
      </c>
      <c r="O172" s="2">
        <f t="shared" si="7"/>
        <v>10</v>
      </c>
      <c r="P172" t="s">
        <v>223</v>
      </c>
      <c r="Q172" s="1">
        <v>1</v>
      </c>
      <c r="R172" s="1">
        <v>0</v>
      </c>
      <c r="S172" s="1">
        <v>1</v>
      </c>
      <c r="T172" s="1">
        <v>0</v>
      </c>
      <c r="U172">
        <f t="shared" si="8"/>
        <v>5</v>
      </c>
    </row>
    <row r="173" spans="1:21" x14ac:dyDescent="0.25">
      <c r="A173" t="s">
        <v>173</v>
      </c>
      <c r="K173">
        <v>11</v>
      </c>
      <c r="M173" s="2">
        <v>10</v>
      </c>
      <c r="N173" s="2">
        <f t="shared" si="6"/>
        <v>0</v>
      </c>
      <c r="O173" s="2">
        <f t="shared" si="7"/>
        <v>11</v>
      </c>
      <c r="P173" t="s">
        <v>223</v>
      </c>
      <c r="Q173" s="1">
        <v>1</v>
      </c>
      <c r="R173" s="1">
        <v>0</v>
      </c>
      <c r="S173" s="1">
        <v>1</v>
      </c>
      <c r="T173" s="1">
        <v>0</v>
      </c>
      <c r="U173">
        <f t="shared" si="8"/>
        <v>5</v>
      </c>
    </row>
    <row r="174" spans="1:21" x14ac:dyDescent="0.25">
      <c r="A174" t="s">
        <v>174</v>
      </c>
      <c r="K174">
        <v>12</v>
      </c>
      <c r="M174" s="2">
        <v>10</v>
      </c>
      <c r="N174" s="2">
        <f t="shared" si="6"/>
        <v>0</v>
      </c>
      <c r="O174" s="2">
        <f t="shared" si="7"/>
        <v>12</v>
      </c>
      <c r="P174" t="s">
        <v>221</v>
      </c>
      <c r="Q174" s="1">
        <v>1</v>
      </c>
      <c r="R174" s="1">
        <v>0</v>
      </c>
      <c r="S174" s="1">
        <v>1</v>
      </c>
      <c r="T174" s="1">
        <v>0</v>
      </c>
      <c r="U174">
        <f t="shared" si="8"/>
        <v>5</v>
      </c>
    </row>
    <row r="175" spans="1:21" x14ac:dyDescent="0.25">
      <c r="A175" t="s">
        <v>175</v>
      </c>
      <c r="K175">
        <v>13</v>
      </c>
      <c r="M175" s="2">
        <v>10</v>
      </c>
      <c r="N175" s="2">
        <f t="shared" si="6"/>
        <v>0</v>
      </c>
      <c r="O175" s="2">
        <f t="shared" si="7"/>
        <v>13</v>
      </c>
      <c r="P175" t="s">
        <v>221</v>
      </c>
      <c r="Q175" s="1">
        <v>1</v>
      </c>
      <c r="R175" s="1">
        <v>0</v>
      </c>
      <c r="S175" s="1">
        <v>1</v>
      </c>
      <c r="T175" s="1">
        <v>0</v>
      </c>
      <c r="U175">
        <f t="shared" si="8"/>
        <v>5</v>
      </c>
    </row>
    <row r="176" spans="1:21" x14ac:dyDescent="0.25">
      <c r="A176" t="s">
        <v>176</v>
      </c>
      <c r="K176">
        <v>14</v>
      </c>
      <c r="M176" s="2">
        <v>10</v>
      </c>
      <c r="N176" s="2">
        <f t="shared" si="6"/>
        <v>0</v>
      </c>
      <c r="O176" s="2">
        <f t="shared" si="7"/>
        <v>14</v>
      </c>
      <c r="P176" t="s">
        <v>221</v>
      </c>
      <c r="Q176" s="1">
        <v>1</v>
      </c>
      <c r="R176" s="1">
        <v>0</v>
      </c>
      <c r="S176" s="1">
        <v>1</v>
      </c>
      <c r="T176" s="1">
        <v>0</v>
      </c>
      <c r="U176">
        <f t="shared" si="8"/>
        <v>5</v>
      </c>
    </row>
    <row r="177" spans="1:21" x14ac:dyDescent="0.25">
      <c r="A177" t="s">
        <v>177</v>
      </c>
      <c r="K177">
        <v>15</v>
      </c>
      <c r="M177" s="2">
        <v>10</v>
      </c>
      <c r="N177" s="2">
        <f t="shared" si="6"/>
        <v>2</v>
      </c>
      <c r="O177" s="2">
        <f t="shared" si="7"/>
        <v>15</v>
      </c>
      <c r="P177" t="s">
        <v>221</v>
      </c>
      <c r="Q177" s="1">
        <v>1</v>
      </c>
      <c r="R177" s="1">
        <v>1</v>
      </c>
      <c r="S177" s="1">
        <v>1</v>
      </c>
      <c r="T177" s="1">
        <v>0</v>
      </c>
      <c r="U177">
        <f t="shared" si="8"/>
        <v>7</v>
      </c>
    </row>
    <row r="178" spans="1:21" x14ac:dyDescent="0.25">
      <c r="A178" t="s">
        <v>178</v>
      </c>
      <c r="I178">
        <v>6</v>
      </c>
      <c r="M178" s="2">
        <v>8</v>
      </c>
      <c r="N178" s="2">
        <f t="shared" si="6"/>
        <v>1</v>
      </c>
      <c r="O178" s="2">
        <f t="shared" si="7"/>
        <v>6</v>
      </c>
      <c r="P178" t="s">
        <v>221</v>
      </c>
      <c r="Q178" s="1">
        <v>1</v>
      </c>
      <c r="R178" s="1">
        <v>0</v>
      </c>
      <c r="S178" s="1">
        <v>1</v>
      </c>
      <c r="T178" s="1">
        <v>0</v>
      </c>
      <c r="U178">
        <f t="shared" si="8"/>
        <v>5</v>
      </c>
    </row>
    <row r="179" spans="1:21" x14ac:dyDescent="0.25">
      <c r="A179" t="s">
        <v>14</v>
      </c>
      <c r="H179" s="1">
        <v>10</v>
      </c>
      <c r="M179" s="2">
        <v>7</v>
      </c>
      <c r="N179" s="2">
        <f t="shared" si="6"/>
        <v>0</v>
      </c>
      <c r="O179" s="2">
        <f t="shared" si="7"/>
        <v>10</v>
      </c>
      <c r="P179" t="s">
        <v>217</v>
      </c>
      <c r="Q179" s="1">
        <v>0</v>
      </c>
      <c r="R179" s="1">
        <v>0</v>
      </c>
      <c r="S179" s="1">
        <v>1</v>
      </c>
      <c r="T179" s="1">
        <v>0</v>
      </c>
      <c r="U179">
        <f t="shared" si="8"/>
        <v>4</v>
      </c>
    </row>
    <row r="180" spans="1:21" x14ac:dyDescent="0.25">
      <c r="A180" t="s">
        <v>15</v>
      </c>
      <c r="H180" s="1">
        <v>11</v>
      </c>
      <c r="M180" s="2">
        <v>7</v>
      </c>
      <c r="N180" s="2">
        <f t="shared" si="6"/>
        <v>0</v>
      </c>
      <c r="O180" s="2">
        <f t="shared" si="7"/>
        <v>11</v>
      </c>
      <c r="P180" t="s">
        <v>217</v>
      </c>
      <c r="Q180" s="1">
        <v>0</v>
      </c>
      <c r="R180" s="1">
        <v>0</v>
      </c>
      <c r="S180" s="1">
        <v>1</v>
      </c>
      <c r="T180" s="1">
        <v>0</v>
      </c>
      <c r="U180">
        <f t="shared" si="8"/>
        <v>4</v>
      </c>
    </row>
    <row r="181" spans="1:21" x14ac:dyDescent="0.25">
      <c r="A181" t="s">
        <v>179</v>
      </c>
      <c r="I181">
        <v>1</v>
      </c>
      <c r="M181" s="2">
        <v>8</v>
      </c>
      <c r="N181" s="2">
        <f t="shared" si="6"/>
        <v>0</v>
      </c>
      <c r="O181" s="2">
        <f t="shared" si="7"/>
        <v>1</v>
      </c>
      <c r="P181" t="s">
        <v>223</v>
      </c>
      <c r="Q181" s="1">
        <v>1</v>
      </c>
      <c r="R181" s="1">
        <v>0</v>
      </c>
      <c r="S181" s="1">
        <v>1</v>
      </c>
      <c r="T181" s="1">
        <v>0</v>
      </c>
      <c r="U181">
        <f t="shared" si="8"/>
        <v>5</v>
      </c>
    </row>
    <row r="182" spans="1:21" x14ac:dyDescent="0.25">
      <c r="A182" t="s">
        <v>180</v>
      </c>
      <c r="I182">
        <v>2</v>
      </c>
      <c r="M182" s="2">
        <v>8</v>
      </c>
      <c r="N182" s="2">
        <f t="shared" si="6"/>
        <v>0</v>
      </c>
      <c r="O182" s="2">
        <f t="shared" si="7"/>
        <v>2</v>
      </c>
      <c r="P182" t="s">
        <v>223</v>
      </c>
      <c r="Q182" s="1">
        <v>1</v>
      </c>
      <c r="R182" s="1">
        <v>0</v>
      </c>
      <c r="S182" s="1">
        <v>1</v>
      </c>
      <c r="T182" s="1">
        <v>0</v>
      </c>
      <c r="U182">
        <f t="shared" si="8"/>
        <v>5</v>
      </c>
    </row>
    <row r="183" spans="1:21" x14ac:dyDescent="0.25">
      <c r="A183" t="s">
        <v>181</v>
      </c>
      <c r="I183">
        <v>3</v>
      </c>
      <c r="M183" s="2">
        <v>8</v>
      </c>
      <c r="N183" s="2">
        <f t="shared" si="6"/>
        <v>0</v>
      </c>
      <c r="O183" s="2">
        <f t="shared" si="7"/>
        <v>3</v>
      </c>
      <c r="P183" t="s">
        <v>223</v>
      </c>
      <c r="Q183" s="1">
        <v>1</v>
      </c>
      <c r="R183" s="1">
        <v>0</v>
      </c>
      <c r="S183" s="1">
        <v>1</v>
      </c>
      <c r="T183" s="1">
        <v>0</v>
      </c>
      <c r="U183">
        <f t="shared" si="8"/>
        <v>5</v>
      </c>
    </row>
    <row r="184" spans="1:21" x14ac:dyDescent="0.25">
      <c r="A184" t="s">
        <v>182</v>
      </c>
      <c r="I184">
        <v>4</v>
      </c>
      <c r="M184" s="2">
        <v>8</v>
      </c>
      <c r="N184" s="2">
        <f t="shared" si="6"/>
        <v>0</v>
      </c>
      <c r="O184" s="2">
        <f t="shared" si="7"/>
        <v>4</v>
      </c>
      <c r="P184" t="s">
        <v>223</v>
      </c>
      <c r="Q184" s="1">
        <v>1</v>
      </c>
      <c r="R184" s="1">
        <v>0</v>
      </c>
      <c r="S184" s="1">
        <v>1</v>
      </c>
      <c r="T184" s="1">
        <v>0</v>
      </c>
      <c r="U184">
        <f t="shared" si="8"/>
        <v>5</v>
      </c>
    </row>
    <row r="185" spans="1:21" x14ac:dyDescent="0.25">
      <c r="A185" t="s">
        <v>183</v>
      </c>
      <c r="I185">
        <v>5</v>
      </c>
      <c r="M185" s="2">
        <v>8</v>
      </c>
      <c r="N185" s="2">
        <f t="shared" si="6"/>
        <v>0</v>
      </c>
      <c r="O185" s="2">
        <f t="shared" si="7"/>
        <v>5</v>
      </c>
      <c r="P185" t="s">
        <v>223</v>
      </c>
      <c r="Q185" s="1">
        <v>1</v>
      </c>
      <c r="R185" s="1">
        <v>0</v>
      </c>
      <c r="S185" s="1">
        <v>1</v>
      </c>
      <c r="T185" s="1">
        <v>0</v>
      </c>
      <c r="U185">
        <f t="shared" si="8"/>
        <v>5</v>
      </c>
    </row>
    <row r="186" spans="1:21" x14ac:dyDescent="0.25">
      <c r="A186" t="s">
        <v>184</v>
      </c>
      <c r="I186">
        <v>6</v>
      </c>
      <c r="M186" s="2">
        <v>8</v>
      </c>
      <c r="N186" s="2">
        <f t="shared" si="6"/>
        <v>0</v>
      </c>
      <c r="O186" s="2">
        <f t="shared" si="7"/>
        <v>6</v>
      </c>
      <c r="P186" t="s">
        <v>223</v>
      </c>
      <c r="Q186" s="1">
        <v>1</v>
      </c>
      <c r="R186" s="1">
        <v>0</v>
      </c>
      <c r="S186" s="1">
        <v>1</v>
      </c>
      <c r="T186" s="1">
        <v>0</v>
      </c>
      <c r="U186">
        <f t="shared" si="8"/>
        <v>5</v>
      </c>
    </row>
    <row r="187" spans="1:21" x14ac:dyDescent="0.25">
      <c r="A187" t="s">
        <v>185</v>
      </c>
      <c r="I187">
        <v>8</v>
      </c>
      <c r="M187" s="2">
        <v>8</v>
      </c>
      <c r="N187" s="2">
        <f t="shared" si="6"/>
        <v>0</v>
      </c>
      <c r="O187" s="2">
        <f t="shared" si="7"/>
        <v>8</v>
      </c>
      <c r="P187" t="s">
        <v>223</v>
      </c>
      <c r="Q187" s="1">
        <v>1</v>
      </c>
      <c r="R187" s="1">
        <v>0</v>
      </c>
      <c r="S187" s="1">
        <v>1</v>
      </c>
      <c r="T187" s="1">
        <v>0</v>
      </c>
      <c r="U187">
        <f t="shared" si="8"/>
        <v>5</v>
      </c>
    </row>
    <row r="188" spans="1:21" x14ac:dyDescent="0.25">
      <c r="A188" t="s">
        <v>186</v>
      </c>
      <c r="I188">
        <v>9</v>
      </c>
      <c r="M188" s="2">
        <v>8</v>
      </c>
      <c r="N188" s="2">
        <f t="shared" si="6"/>
        <v>0</v>
      </c>
      <c r="O188" s="2">
        <f t="shared" si="7"/>
        <v>9</v>
      </c>
      <c r="P188" t="s">
        <v>223</v>
      </c>
      <c r="Q188" s="1">
        <v>1</v>
      </c>
      <c r="R188" s="1">
        <v>0</v>
      </c>
      <c r="S188" s="1">
        <v>1</v>
      </c>
      <c r="T188" s="1">
        <v>0</v>
      </c>
      <c r="U188">
        <f t="shared" si="8"/>
        <v>5</v>
      </c>
    </row>
    <row r="189" spans="1:21" x14ac:dyDescent="0.25">
      <c r="A189" t="s">
        <v>187</v>
      </c>
      <c r="I189">
        <v>10</v>
      </c>
      <c r="M189" s="2">
        <v>8</v>
      </c>
      <c r="N189" s="2">
        <f t="shared" si="6"/>
        <v>0</v>
      </c>
      <c r="O189" s="2">
        <f t="shared" si="7"/>
        <v>10</v>
      </c>
      <c r="P189" t="s">
        <v>223</v>
      </c>
      <c r="Q189" s="1">
        <v>1</v>
      </c>
      <c r="R189" s="1">
        <v>0</v>
      </c>
      <c r="S189" s="1">
        <v>1</v>
      </c>
      <c r="T189" s="1">
        <v>0</v>
      </c>
      <c r="U189">
        <f t="shared" si="8"/>
        <v>5</v>
      </c>
    </row>
    <row r="190" spans="1:21" x14ac:dyDescent="0.25">
      <c r="A190" t="s">
        <v>188</v>
      </c>
      <c r="I190">
        <v>11</v>
      </c>
      <c r="M190" s="2">
        <v>8</v>
      </c>
      <c r="N190" s="2">
        <f t="shared" si="6"/>
        <v>0</v>
      </c>
      <c r="O190" s="2">
        <f t="shared" si="7"/>
        <v>11</v>
      </c>
      <c r="P190" t="s">
        <v>223</v>
      </c>
      <c r="Q190" s="1">
        <v>1</v>
      </c>
      <c r="R190" s="1">
        <v>0</v>
      </c>
      <c r="S190" s="1">
        <v>1</v>
      </c>
      <c r="T190" s="1">
        <v>0</v>
      </c>
      <c r="U190">
        <f t="shared" si="8"/>
        <v>5</v>
      </c>
    </row>
    <row r="191" spans="1:21" x14ac:dyDescent="0.25">
      <c r="A191" t="s">
        <v>189</v>
      </c>
      <c r="I191">
        <v>12</v>
      </c>
      <c r="M191" s="2">
        <v>8</v>
      </c>
      <c r="N191" s="2">
        <f t="shared" si="6"/>
        <v>0</v>
      </c>
      <c r="O191" s="2">
        <f t="shared" si="7"/>
        <v>12</v>
      </c>
      <c r="P191" t="s">
        <v>223</v>
      </c>
      <c r="Q191" s="1">
        <v>1</v>
      </c>
      <c r="R191" s="1">
        <v>0</v>
      </c>
      <c r="S191" s="1">
        <v>1</v>
      </c>
      <c r="T191" s="1">
        <v>0</v>
      </c>
      <c r="U191">
        <f t="shared" si="8"/>
        <v>5</v>
      </c>
    </row>
    <row r="192" spans="1:21" x14ac:dyDescent="0.25">
      <c r="A192" t="s">
        <v>190</v>
      </c>
      <c r="I192">
        <v>13</v>
      </c>
      <c r="M192" s="2">
        <v>8</v>
      </c>
      <c r="N192" s="2">
        <f t="shared" si="6"/>
        <v>0</v>
      </c>
      <c r="O192" s="2">
        <f t="shared" si="7"/>
        <v>13</v>
      </c>
      <c r="P192" t="s">
        <v>223</v>
      </c>
      <c r="Q192" s="1">
        <v>1</v>
      </c>
      <c r="R192" s="1">
        <v>0</v>
      </c>
      <c r="S192" s="1">
        <v>1</v>
      </c>
      <c r="T192" s="1">
        <v>0</v>
      </c>
      <c r="U192">
        <f t="shared" si="8"/>
        <v>5</v>
      </c>
    </row>
    <row r="193" spans="1:22" x14ac:dyDescent="0.25">
      <c r="A193" t="s">
        <v>191</v>
      </c>
      <c r="I193">
        <v>14</v>
      </c>
      <c r="M193" s="2">
        <v>8</v>
      </c>
      <c r="N193" s="2">
        <f t="shared" si="6"/>
        <v>0</v>
      </c>
      <c r="O193" s="2">
        <f t="shared" si="7"/>
        <v>14</v>
      </c>
      <c r="P193" t="s">
        <v>223</v>
      </c>
      <c r="Q193" s="1">
        <v>1</v>
      </c>
      <c r="R193" s="1">
        <v>0</v>
      </c>
      <c r="S193" s="1">
        <v>1</v>
      </c>
      <c r="T193" s="1">
        <v>0</v>
      </c>
      <c r="U193">
        <f t="shared" si="8"/>
        <v>5</v>
      </c>
    </row>
    <row r="194" spans="1:22" x14ac:dyDescent="0.25">
      <c r="A194" t="s">
        <v>192</v>
      </c>
      <c r="I194">
        <v>15</v>
      </c>
      <c r="M194" s="2">
        <v>8</v>
      </c>
      <c r="N194" s="2">
        <f t="shared" si="6"/>
        <v>0</v>
      </c>
      <c r="O194" s="2">
        <f t="shared" si="7"/>
        <v>15</v>
      </c>
      <c r="P194" t="s">
        <v>223</v>
      </c>
      <c r="Q194" s="1">
        <v>1</v>
      </c>
      <c r="R194" s="1">
        <v>0</v>
      </c>
      <c r="S194" s="1">
        <v>1</v>
      </c>
      <c r="T194" s="1">
        <v>0</v>
      </c>
      <c r="U194">
        <f t="shared" si="8"/>
        <v>5</v>
      </c>
    </row>
    <row r="195" spans="1:22" x14ac:dyDescent="0.25">
      <c r="A195" t="s">
        <v>193</v>
      </c>
      <c r="I195">
        <v>16</v>
      </c>
      <c r="M195" s="2">
        <v>8</v>
      </c>
      <c r="N195" s="2">
        <f t="shared" ref="N195:N253" si="9">IF(M195-M196&gt;0,M195-M196,0)</f>
        <v>0</v>
      </c>
      <c r="O195" s="2">
        <f t="shared" ref="O195:O208" si="10">MAX(B195:L195)</f>
        <v>16</v>
      </c>
      <c r="P195" t="s">
        <v>223</v>
      </c>
      <c r="Q195" s="1">
        <v>1</v>
      </c>
      <c r="R195" s="1">
        <v>0</v>
      </c>
      <c r="S195" s="1">
        <v>1</v>
      </c>
      <c r="T195" s="1">
        <v>0</v>
      </c>
      <c r="U195">
        <f t="shared" ref="U195:U258" si="11">(Q195)+(R195*$R$1)+(S195*$S$1)+(T195*$T$1)</f>
        <v>5</v>
      </c>
    </row>
    <row r="196" spans="1:22" x14ac:dyDescent="0.25">
      <c r="A196" t="s">
        <v>194</v>
      </c>
      <c r="I196">
        <v>17</v>
      </c>
      <c r="M196" s="2">
        <v>8</v>
      </c>
      <c r="N196" s="2">
        <f t="shared" si="9"/>
        <v>0</v>
      </c>
      <c r="O196" s="2">
        <f t="shared" si="10"/>
        <v>17</v>
      </c>
      <c r="P196" t="s">
        <v>223</v>
      </c>
      <c r="Q196" s="1">
        <v>1</v>
      </c>
      <c r="R196" s="1">
        <v>0</v>
      </c>
      <c r="S196" s="1">
        <v>1</v>
      </c>
      <c r="T196" s="1">
        <v>0</v>
      </c>
      <c r="U196">
        <f t="shared" si="11"/>
        <v>5</v>
      </c>
    </row>
    <row r="197" spans="1:22" x14ac:dyDescent="0.25">
      <c r="A197" t="s">
        <v>195</v>
      </c>
      <c r="I197">
        <v>18</v>
      </c>
      <c r="M197" s="2">
        <v>8</v>
      </c>
      <c r="N197" s="2">
        <f t="shared" si="9"/>
        <v>0</v>
      </c>
      <c r="O197" s="2">
        <f t="shared" si="10"/>
        <v>18</v>
      </c>
      <c r="P197" t="s">
        <v>223</v>
      </c>
      <c r="Q197" s="1">
        <v>1</v>
      </c>
      <c r="R197" s="1">
        <v>0</v>
      </c>
      <c r="S197" s="1">
        <v>1</v>
      </c>
      <c r="T197" s="1">
        <v>0</v>
      </c>
      <c r="U197">
        <f t="shared" si="11"/>
        <v>5</v>
      </c>
    </row>
    <row r="198" spans="1:22" x14ac:dyDescent="0.25">
      <c r="A198" t="s">
        <v>196</v>
      </c>
      <c r="I198">
        <v>19</v>
      </c>
      <c r="M198" s="2">
        <v>8</v>
      </c>
      <c r="N198" s="2">
        <f t="shared" si="9"/>
        <v>0</v>
      </c>
      <c r="O198" s="2">
        <f t="shared" si="10"/>
        <v>19</v>
      </c>
      <c r="P198" t="s">
        <v>223</v>
      </c>
      <c r="Q198" s="1">
        <v>1</v>
      </c>
      <c r="R198" s="1">
        <v>0</v>
      </c>
      <c r="S198" s="1">
        <v>1</v>
      </c>
      <c r="T198" s="1">
        <v>0</v>
      </c>
      <c r="U198">
        <f t="shared" si="11"/>
        <v>5</v>
      </c>
    </row>
    <row r="199" spans="1:22" x14ac:dyDescent="0.25">
      <c r="A199" t="s">
        <v>197</v>
      </c>
      <c r="I199">
        <v>20</v>
      </c>
      <c r="M199" s="2">
        <v>8</v>
      </c>
      <c r="N199" s="2">
        <f t="shared" si="9"/>
        <v>0</v>
      </c>
      <c r="O199" s="2">
        <f t="shared" si="10"/>
        <v>20</v>
      </c>
      <c r="P199" t="s">
        <v>223</v>
      </c>
      <c r="Q199" s="1">
        <v>1</v>
      </c>
      <c r="R199" s="1">
        <v>0</v>
      </c>
      <c r="S199" s="1">
        <v>1</v>
      </c>
      <c r="T199" s="1">
        <v>0</v>
      </c>
      <c r="U199">
        <f t="shared" si="11"/>
        <v>5</v>
      </c>
    </row>
    <row r="200" spans="1:22" x14ac:dyDescent="0.25">
      <c r="A200" t="s">
        <v>198</v>
      </c>
      <c r="I200">
        <v>21</v>
      </c>
      <c r="M200" s="2">
        <v>8</v>
      </c>
      <c r="N200" s="2">
        <f t="shared" si="9"/>
        <v>0</v>
      </c>
      <c r="O200" s="2">
        <f t="shared" si="10"/>
        <v>21</v>
      </c>
      <c r="P200" t="s">
        <v>223</v>
      </c>
      <c r="Q200" s="1">
        <v>1</v>
      </c>
      <c r="R200" s="1">
        <v>0</v>
      </c>
      <c r="S200" s="1">
        <v>1</v>
      </c>
      <c r="T200" s="1">
        <v>0</v>
      </c>
      <c r="U200">
        <f t="shared" si="11"/>
        <v>5</v>
      </c>
    </row>
    <row r="201" spans="1:22" x14ac:dyDescent="0.25">
      <c r="A201" t="s">
        <v>199</v>
      </c>
      <c r="I201">
        <v>22</v>
      </c>
      <c r="M201" s="2">
        <v>8</v>
      </c>
      <c r="N201" s="2">
        <f t="shared" si="9"/>
        <v>0</v>
      </c>
      <c r="O201" s="2">
        <f t="shared" si="10"/>
        <v>22</v>
      </c>
      <c r="P201" t="s">
        <v>223</v>
      </c>
      <c r="Q201" s="1">
        <v>1</v>
      </c>
      <c r="R201" s="1">
        <v>0</v>
      </c>
      <c r="S201" s="1">
        <v>1</v>
      </c>
      <c r="T201" s="1">
        <v>0</v>
      </c>
      <c r="U201">
        <f t="shared" si="11"/>
        <v>5</v>
      </c>
    </row>
    <row r="202" spans="1:22" x14ac:dyDescent="0.25">
      <c r="A202" t="s">
        <v>200</v>
      </c>
      <c r="I202">
        <v>24</v>
      </c>
      <c r="M202" s="2">
        <v>8</v>
      </c>
      <c r="N202" s="2">
        <f t="shared" si="9"/>
        <v>0</v>
      </c>
      <c r="O202" s="2">
        <f t="shared" si="10"/>
        <v>24</v>
      </c>
      <c r="P202" t="s">
        <v>223</v>
      </c>
      <c r="Q202" s="1">
        <v>1</v>
      </c>
      <c r="R202" s="1">
        <v>0</v>
      </c>
      <c r="S202" s="1">
        <v>1</v>
      </c>
      <c r="T202" s="1">
        <v>0</v>
      </c>
      <c r="U202">
        <f t="shared" si="11"/>
        <v>5</v>
      </c>
    </row>
    <row r="203" spans="1:22" x14ac:dyDescent="0.25">
      <c r="A203" t="s">
        <v>201</v>
      </c>
      <c r="I203">
        <v>25</v>
      </c>
      <c r="M203" s="2">
        <v>8</v>
      </c>
      <c r="N203" s="2">
        <f t="shared" si="9"/>
        <v>0</v>
      </c>
      <c r="O203" s="2">
        <f t="shared" si="10"/>
        <v>25</v>
      </c>
      <c r="P203" t="s">
        <v>223</v>
      </c>
      <c r="Q203" s="1">
        <v>1</v>
      </c>
      <c r="R203" s="1">
        <v>0</v>
      </c>
      <c r="S203" s="1">
        <v>1</v>
      </c>
      <c r="T203" s="1">
        <v>0</v>
      </c>
      <c r="U203">
        <f t="shared" si="11"/>
        <v>5</v>
      </c>
    </row>
    <row r="204" spans="1:22" x14ac:dyDescent="0.25">
      <c r="A204" t="s">
        <v>202</v>
      </c>
      <c r="I204">
        <v>26</v>
      </c>
      <c r="M204" s="2">
        <v>8</v>
      </c>
      <c r="N204" s="2">
        <f t="shared" si="9"/>
        <v>0</v>
      </c>
      <c r="O204" s="2">
        <f t="shared" si="10"/>
        <v>26</v>
      </c>
      <c r="P204" t="s">
        <v>223</v>
      </c>
      <c r="Q204" s="1">
        <v>1</v>
      </c>
      <c r="R204" s="1">
        <v>0</v>
      </c>
      <c r="S204" s="1">
        <v>1</v>
      </c>
      <c r="T204" s="1">
        <v>0</v>
      </c>
      <c r="U204">
        <f t="shared" si="11"/>
        <v>5</v>
      </c>
    </row>
    <row r="205" spans="1:22" x14ac:dyDescent="0.25">
      <c r="A205" t="s">
        <v>203</v>
      </c>
      <c r="I205">
        <v>27</v>
      </c>
      <c r="M205" s="2">
        <v>8</v>
      </c>
      <c r="N205" s="2">
        <f t="shared" si="9"/>
        <v>0</v>
      </c>
      <c r="O205" s="2">
        <f t="shared" si="10"/>
        <v>27</v>
      </c>
      <c r="P205" t="s">
        <v>223</v>
      </c>
      <c r="Q205" s="1">
        <v>1</v>
      </c>
      <c r="R205" s="1">
        <v>0</v>
      </c>
      <c r="S205" s="1">
        <v>1</v>
      </c>
      <c r="T205" s="1">
        <v>0</v>
      </c>
      <c r="U205">
        <f t="shared" si="11"/>
        <v>5</v>
      </c>
    </row>
    <row r="206" spans="1:22" x14ac:dyDescent="0.25">
      <c r="A206" t="s">
        <v>204</v>
      </c>
      <c r="I206">
        <v>28</v>
      </c>
      <c r="M206" s="2">
        <v>8</v>
      </c>
      <c r="N206" s="2">
        <f t="shared" si="9"/>
        <v>0</v>
      </c>
      <c r="O206" s="2">
        <f t="shared" si="10"/>
        <v>28</v>
      </c>
      <c r="P206" t="s">
        <v>223</v>
      </c>
      <c r="Q206" s="1">
        <v>1</v>
      </c>
      <c r="R206" s="1">
        <v>0</v>
      </c>
      <c r="S206" s="1">
        <v>1</v>
      </c>
      <c r="T206" s="1">
        <v>0</v>
      </c>
      <c r="U206">
        <f t="shared" si="11"/>
        <v>5</v>
      </c>
    </row>
    <row r="207" spans="1:22" x14ac:dyDescent="0.25">
      <c r="A207" t="s">
        <v>205</v>
      </c>
      <c r="I207">
        <v>29</v>
      </c>
      <c r="M207" s="2">
        <v>8</v>
      </c>
      <c r="N207" s="2">
        <f t="shared" si="9"/>
        <v>0</v>
      </c>
      <c r="O207" s="2">
        <f t="shared" si="10"/>
        <v>29</v>
      </c>
      <c r="P207" t="s">
        <v>223</v>
      </c>
      <c r="Q207" s="1">
        <v>1</v>
      </c>
      <c r="R207" s="1">
        <v>0</v>
      </c>
      <c r="S207" s="1">
        <v>1</v>
      </c>
      <c r="T207" s="1">
        <v>0</v>
      </c>
      <c r="U207">
        <f t="shared" si="11"/>
        <v>5</v>
      </c>
    </row>
    <row r="208" spans="1:22" x14ac:dyDescent="0.25">
      <c r="A208" t="s">
        <v>206</v>
      </c>
      <c r="I208">
        <v>30</v>
      </c>
      <c r="M208" s="2">
        <v>8</v>
      </c>
      <c r="N208" s="2">
        <f t="shared" si="9"/>
        <v>8</v>
      </c>
      <c r="O208" s="2">
        <f t="shared" si="10"/>
        <v>30</v>
      </c>
      <c r="P208" t="s">
        <v>221</v>
      </c>
      <c r="Q208" s="1">
        <v>1</v>
      </c>
      <c r="R208" s="1">
        <v>1</v>
      </c>
      <c r="S208" s="1">
        <v>1</v>
      </c>
      <c r="T208" s="1">
        <v>0</v>
      </c>
      <c r="U208">
        <f t="shared" si="11"/>
        <v>7</v>
      </c>
      <c r="V208" s="8"/>
    </row>
    <row r="209" spans="9:26" x14ac:dyDescent="0.25">
      <c r="V209" s="8"/>
      <c r="Z209" s="8" t="s">
        <v>235</v>
      </c>
    </row>
    <row r="210" spans="9:26" x14ac:dyDescent="0.25">
      <c r="I210" s="1"/>
      <c r="J210" s="1"/>
      <c r="K210" s="1"/>
      <c r="L210" s="1"/>
    </row>
    <row r="213" spans="9:26" x14ac:dyDescent="0.25">
      <c r="Y213">
        <f>23+9</f>
        <v>32</v>
      </c>
    </row>
  </sheetData>
  <autoFilter ref="A2:T20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3"/>
  <sheetViews>
    <sheetView zoomScale="85" zoomScaleNormal="85" workbookViewId="0">
      <selection activeCell="V1" sqref="V1:V2"/>
    </sheetView>
  </sheetViews>
  <sheetFormatPr defaultRowHeight="15" x14ac:dyDescent="0.25"/>
  <cols>
    <col min="1" max="1" width="24.5703125" bestFit="1" customWidth="1"/>
    <col min="2" max="8" width="2.7109375" style="1" customWidth="1"/>
    <col min="9" max="12" width="2.7109375" customWidth="1"/>
    <col min="13" max="13" width="13.7109375" style="2" bestFit="1" customWidth="1"/>
    <col min="14" max="14" width="13.7109375" style="2" customWidth="1"/>
    <col min="15" max="15" width="8.28515625" style="2" bestFit="1" customWidth="1"/>
    <col min="16" max="16" width="18.5703125" customWidth="1"/>
    <col min="17" max="17" width="11.140625" style="1" bestFit="1" customWidth="1"/>
    <col min="18" max="18" width="16" style="1" bestFit="1" customWidth="1"/>
    <col min="19" max="19" width="16.7109375" style="1" bestFit="1" customWidth="1"/>
    <col min="20" max="20" width="10.28515625" style="1" bestFit="1" customWidth="1"/>
    <col min="21" max="21" width="7.85546875" bestFit="1" customWidth="1"/>
  </cols>
  <sheetData>
    <row r="1" spans="1:45" x14ac:dyDescent="0.25"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Q1" s="1">
        <v>0</v>
      </c>
      <c r="R1" s="1">
        <v>2</v>
      </c>
      <c r="S1" s="1">
        <v>4</v>
      </c>
      <c r="T1" s="1">
        <v>8</v>
      </c>
      <c r="V1" s="3" t="s">
        <v>234</v>
      </c>
    </row>
    <row r="2" spans="1:45" s="3" customFormat="1" x14ac:dyDescent="0.25">
      <c r="A2" s="3" t="s">
        <v>227</v>
      </c>
      <c r="C2" s="5"/>
      <c r="D2" s="5"/>
      <c r="E2" s="5"/>
      <c r="F2" s="5"/>
      <c r="G2" s="5"/>
      <c r="H2" s="5"/>
      <c r="M2" s="4" t="s">
        <v>231</v>
      </c>
      <c r="N2" s="4" t="s">
        <v>232</v>
      </c>
      <c r="O2" s="4" t="s">
        <v>228</v>
      </c>
      <c r="P2" s="3" t="s">
        <v>216</v>
      </c>
      <c r="Q2" s="5" t="s">
        <v>211</v>
      </c>
      <c r="R2" s="5" t="s">
        <v>213</v>
      </c>
      <c r="S2" s="5" t="s">
        <v>214</v>
      </c>
      <c r="T2" s="5" t="s">
        <v>215</v>
      </c>
      <c r="U2" s="3" t="s">
        <v>225</v>
      </c>
      <c r="V2" s="6" t="s">
        <v>233</v>
      </c>
    </row>
    <row r="3" spans="1:45" x14ac:dyDescent="0.25">
      <c r="A3" t="s">
        <v>0</v>
      </c>
      <c r="B3" s="1">
        <v>1</v>
      </c>
      <c r="M3" s="2">
        <v>1</v>
      </c>
      <c r="N3" s="2">
        <f t="shared" ref="N3:N15" si="0">IF(M3-M4&gt;0,M3-M4,0)</f>
        <v>0</v>
      </c>
      <c r="O3" s="2">
        <f t="shared" ref="O3:O66" si="1">MAX(B3:L3)</f>
        <v>1</v>
      </c>
      <c r="P3" t="s">
        <v>217</v>
      </c>
      <c r="Q3" s="1">
        <v>0</v>
      </c>
      <c r="R3" s="1">
        <v>0</v>
      </c>
      <c r="S3" s="1">
        <v>1</v>
      </c>
      <c r="T3" s="1">
        <v>0</v>
      </c>
      <c r="U3">
        <f t="shared" ref="U3:U12" si="2">(Q3)+(R3*$R$1)+(S3*$S$1)+(T3*$T$1)</f>
        <v>4</v>
      </c>
      <c r="V3" t="str">
        <f t="shared" ref="V3:V15" si="3">"usnmp.tobytes_tv(usnmp.ASN1_SEQ, usnmp.tobytes_tv(usnmp.ASN1_INT,"&amp;O3&amp;")+usnmp.tobytes_tv(usnmp.ASN1_INT,usnmp."&amp;P3&amp;")+usnmp.tobytes_tv(usnmp.ASN1_INT,"&amp;U3&amp;")+usnmp.tobytes_tv(usnmp.ASN1_OCTSTR,"""&amp;A3&amp;""")"&amp;IF(P3="ASN1_SEQ","+usnmp.tobytes_tv(usnmp.ASN1_SEQ,",")")&amp;IF(N3=0,IF(P3&lt;&gt;"ASN1_SEQ","+","")&amp;" \",REPT(")",N3)&amp;"+ \")</f>
        <v>usnmp.tobytes_tv(usnmp.ASN1_SEQ, usnmp.tobytes_tv(usnmp.ASN1_INT,1)+usnmp.tobytes_tv(usnmp.ASN1_INT,usnmp.ASN1_SEQ)+usnmp.tobytes_tv(usnmp.ASN1_INT,4)+usnmp.tobytes_tv(usnmp.ASN1_OCTSTR,"iso")+usnmp.tobytes_tv(usnmp.ASN1_SEQ, \</v>
      </c>
    </row>
    <row r="4" spans="1:45" x14ac:dyDescent="0.25">
      <c r="A4" t="s">
        <v>1</v>
      </c>
      <c r="C4" s="1">
        <v>3</v>
      </c>
      <c r="M4" s="2">
        <v>2</v>
      </c>
      <c r="N4" s="2">
        <f t="shared" si="0"/>
        <v>0</v>
      </c>
      <c r="O4" s="2">
        <f t="shared" si="1"/>
        <v>3</v>
      </c>
      <c r="P4" t="s">
        <v>217</v>
      </c>
      <c r="Q4" s="1">
        <v>0</v>
      </c>
      <c r="R4" s="1">
        <v>0</v>
      </c>
      <c r="S4" s="1">
        <v>1</v>
      </c>
      <c r="T4" s="1">
        <v>0</v>
      </c>
      <c r="U4">
        <f t="shared" si="2"/>
        <v>4</v>
      </c>
      <c r="V4" t="str">
        <f t="shared" si="3"/>
        <v>usnmp.tobytes_tv(usnmp.ASN1_SEQ, usnmp.tobytes_tv(usnmp.ASN1_INT,3)+usnmp.tobytes_tv(usnmp.ASN1_INT,usnmp.ASN1_SEQ)+usnmp.tobytes_tv(usnmp.ASN1_INT,4)+usnmp.tobytes_tv(usnmp.ASN1_OCTSTR,"org")+usnmp.tobytes_tv(usnmp.ASN1_SEQ, \</v>
      </c>
    </row>
    <row r="5" spans="1:45" x14ac:dyDescent="0.25">
      <c r="A5" t="s">
        <v>2</v>
      </c>
      <c r="D5" s="1">
        <v>6</v>
      </c>
      <c r="M5" s="2">
        <v>3</v>
      </c>
      <c r="N5" s="2">
        <f t="shared" si="0"/>
        <v>0</v>
      </c>
      <c r="O5" s="2">
        <f t="shared" si="1"/>
        <v>6</v>
      </c>
      <c r="P5" t="s">
        <v>217</v>
      </c>
      <c r="Q5" s="1">
        <v>0</v>
      </c>
      <c r="R5" s="1">
        <v>0</v>
      </c>
      <c r="S5" s="1">
        <v>1</v>
      </c>
      <c r="T5" s="1">
        <v>0</v>
      </c>
      <c r="U5">
        <f t="shared" si="2"/>
        <v>4</v>
      </c>
      <c r="V5" t="str">
        <f t="shared" si="3"/>
        <v>usnmp.tobytes_tv(usnmp.ASN1_SEQ, usnmp.tobytes_tv(usnmp.ASN1_INT,6)+usnmp.tobytes_tv(usnmp.ASN1_INT,usnmp.ASN1_SEQ)+usnmp.tobytes_tv(usnmp.ASN1_INT,4)+usnmp.tobytes_tv(usnmp.ASN1_OCTSTR,"dod")+usnmp.tobytes_tv(usnmp.ASN1_SEQ, \</v>
      </c>
    </row>
    <row r="6" spans="1:45" x14ac:dyDescent="0.25">
      <c r="A6" t="s">
        <v>3</v>
      </c>
      <c r="E6" s="1">
        <v>1</v>
      </c>
      <c r="M6" s="2">
        <v>4</v>
      </c>
      <c r="N6" s="2">
        <f t="shared" si="0"/>
        <v>0</v>
      </c>
      <c r="O6" s="2">
        <f t="shared" si="1"/>
        <v>1</v>
      </c>
      <c r="P6" t="s">
        <v>217</v>
      </c>
      <c r="Q6" s="1">
        <v>0</v>
      </c>
      <c r="R6" s="1">
        <v>0</v>
      </c>
      <c r="S6" s="1">
        <v>1</v>
      </c>
      <c r="T6" s="1">
        <v>0</v>
      </c>
      <c r="U6">
        <f t="shared" si="2"/>
        <v>4</v>
      </c>
      <c r="V6" t="str">
        <f t="shared" si="3"/>
        <v>usnmp.tobytes_tv(usnmp.ASN1_SEQ, usnmp.tobytes_tv(usnmp.ASN1_INT,1)+usnmp.tobytes_tv(usnmp.ASN1_INT,usnmp.ASN1_SEQ)+usnmp.tobytes_tv(usnmp.ASN1_INT,4)+usnmp.tobytes_tv(usnmp.ASN1_OCTSTR,"internet")+usnmp.tobytes_tv(usnmp.ASN1_SEQ, \</v>
      </c>
    </row>
    <row r="7" spans="1:45" x14ac:dyDescent="0.25">
      <c r="A7" t="s">
        <v>4</v>
      </c>
      <c r="F7" s="1">
        <v>2</v>
      </c>
      <c r="M7" s="2">
        <v>5</v>
      </c>
      <c r="N7" s="2">
        <f t="shared" si="0"/>
        <v>0</v>
      </c>
      <c r="O7" s="2">
        <f t="shared" si="1"/>
        <v>2</v>
      </c>
      <c r="P7" t="s">
        <v>217</v>
      </c>
      <c r="Q7" s="1">
        <v>0</v>
      </c>
      <c r="R7" s="1">
        <v>0</v>
      </c>
      <c r="S7" s="1">
        <v>1</v>
      </c>
      <c r="T7" s="1">
        <v>0</v>
      </c>
      <c r="U7">
        <f t="shared" si="2"/>
        <v>4</v>
      </c>
      <c r="V7" t="str">
        <f t="shared" si="3"/>
        <v>usnmp.tobytes_tv(usnmp.ASN1_SEQ, usnmp.tobytes_tv(usnmp.ASN1_INT,2)+usnmp.tobytes_tv(usnmp.ASN1_INT,usnmp.ASN1_SEQ)+usnmp.tobytes_tv(usnmp.ASN1_INT,4)+usnmp.tobytes_tv(usnmp.ASN1_OCTSTR,"mgmt")+usnmp.tobytes_tv(usnmp.ASN1_SEQ, \</v>
      </c>
    </row>
    <row r="8" spans="1:45" x14ac:dyDescent="0.25">
      <c r="A8" t="s">
        <v>5</v>
      </c>
      <c r="G8" s="1">
        <v>1</v>
      </c>
      <c r="M8" s="2">
        <v>6</v>
      </c>
      <c r="N8" s="2">
        <f t="shared" si="0"/>
        <v>0</v>
      </c>
      <c r="O8" s="2">
        <f t="shared" si="1"/>
        <v>1</v>
      </c>
      <c r="P8" t="s">
        <v>217</v>
      </c>
      <c r="Q8" s="1">
        <v>0</v>
      </c>
      <c r="R8" s="1">
        <v>0</v>
      </c>
      <c r="S8" s="1">
        <v>1</v>
      </c>
      <c r="T8" s="1">
        <v>0</v>
      </c>
      <c r="U8">
        <f t="shared" si="2"/>
        <v>4</v>
      </c>
      <c r="V8" t="str">
        <f t="shared" si="3"/>
        <v>usnmp.tobytes_tv(usnmp.ASN1_SEQ, usnmp.tobytes_tv(usnmp.ASN1_INT,1)+usnmp.tobytes_tv(usnmp.ASN1_INT,usnmp.ASN1_SEQ)+usnmp.tobytes_tv(usnmp.ASN1_INT,4)+usnmp.tobytes_tv(usnmp.ASN1_OCTSTR,"mib-2")+usnmp.tobytes_tv(usnmp.ASN1_SEQ, \</v>
      </c>
    </row>
    <row r="9" spans="1:45" x14ac:dyDescent="0.25">
      <c r="A9" t="s">
        <v>6</v>
      </c>
      <c r="H9" s="1">
        <v>1</v>
      </c>
      <c r="M9" s="2">
        <v>7</v>
      </c>
      <c r="N9" s="2">
        <f t="shared" si="0"/>
        <v>0</v>
      </c>
      <c r="O9" s="2">
        <f t="shared" si="1"/>
        <v>1</v>
      </c>
      <c r="P9" t="s">
        <v>217</v>
      </c>
      <c r="Q9" s="1">
        <v>0</v>
      </c>
      <c r="R9" s="1">
        <v>0</v>
      </c>
      <c r="S9" s="1">
        <v>1</v>
      </c>
      <c r="T9" s="1">
        <v>0</v>
      </c>
      <c r="U9">
        <f t="shared" si="2"/>
        <v>4</v>
      </c>
      <c r="V9" t="str">
        <f t="shared" si="3"/>
        <v>usnmp.tobytes_tv(usnmp.ASN1_SEQ, usnmp.tobytes_tv(usnmp.ASN1_INT,1)+usnmp.tobytes_tv(usnmp.ASN1_INT,usnmp.ASN1_SEQ)+usnmp.tobytes_tv(usnmp.ASN1_INT,4)+usnmp.tobytes_tv(usnmp.ASN1_OCTSTR,"system")+usnmp.tobytes_tv(usnmp.ASN1_SEQ, \</v>
      </c>
    </row>
    <row r="10" spans="1:45" x14ac:dyDescent="0.25">
      <c r="A10" t="s">
        <v>16</v>
      </c>
      <c r="I10">
        <v>1</v>
      </c>
      <c r="M10" s="2">
        <v>8</v>
      </c>
      <c r="N10" s="2">
        <f t="shared" si="0"/>
        <v>0</v>
      </c>
      <c r="O10" s="2">
        <f t="shared" si="1"/>
        <v>1</v>
      </c>
      <c r="P10" t="s">
        <v>218</v>
      </c>
      <c r="Q10" s="1">
        <v>1</v>
      </c>
      <c r="R10" s="1">
        <v>0</v>
      </c>
      <c r="S10" s="1">
        <v>1</v>
      </c>
      <c r="T10" s="1">
        <v>0</v>
      </c>
      <c r="U10">
        <f t="shared" si="2"/>
        <v>5</v>
      </c>
      <c r="V10" t="str">
        <f t="shared" si="3"/>
        <v>usnmp.tobytes_tv(usnmp.ASN1_SEQ, usnmp.tobytes_tv(usnmp.ASN1_INT,1)+usnmp.tobytes_tv(usnmp.ASN1_INT,usnmp.ASN1_OCTSTR)+usnmp.tobytes_tv(usnmp.ASN1_INT,5)+usnmp.tobytes_tv(usnmp.ASN1_OCTSTR,"sysDescr"))+ \</v>
      </c>
    </row>
    <row r="11" spans="1:45" x14ac:dyDescent="0.25">
      <c r="A11" t="s">
        <v>18</v>
      </c>
      <c r="I11">
        <v>2</v>
      </c>
      <c r="M11" s="2">
        <v>8</v>
      </c>
      <c r="N11" s="2">
        <f t="shared" si="0"/>
        <v>0</v>
      </c>
      <c r="O11" s="2">
        <f t="shared" si="1"/>
        <v>2</v>
      </c>
      <c r="P11" t="s">
        <v>219</v>
      </c>
      <c r="Q11" s="1">
        <v>1</v>
      </c>
      <c r="R11" s="1">
        <v>0</v>
      </c>
      <c r="S11" s="1">
        <v>1</v>
      </c>
      <c r="T11" s="1">
        <v>0</v>
      </c>
      <c r="U11">
        <f t="shared" si="2"/>
        <v>5</v>
      </c>
      <c r="V11" t="str">
        <f t="shared" si="3"/>
        <v>usnmp.tobytes_tv(usnmp.ASN1_SEQ, usnmp.tobytes_tv(usnmp.ASN1_INT,2)+usnmp.tobytes_tv(usnmp.ASN1_INT,usnmp.ASN1_OID)+usnmp.tobytes_tv(usnmp.ASN1_INT,5)+usnmp.tobytes_tv(usnmp.ASN1_OCTSTR,"sysObjectID"))+ \</v>
      </c>
    </row>
    <row r="12" spans="1:45" x14ac:dyDescent="0.25">
      <c r="A12" t="s">
        <v>19</v>
      </c>
      <c r="I12">
        <v>3</v>
      </c>
      <c r="M12" s="2">
        <v>8</v>
      </c>
      <c r="N12" s="2">
        <f t="shared" si="0"/>
        <v>0</v>
      </c>
      <c r="O12" s="2">
        <f t="shared" si="1"/>
        <v>3</v>
      </c>
      <c r="P12" t="s">
        <v>220</v>
      </c>
      <c r="Q12" s="1">
        <v>1</v>
      </c>
      <c r="R12" s="1">
        <v>0</v>
      </c>
      <c r="S12" s="1">
        <v>1</v>
      </c>
      <c r="T12" s="1">
        <v>0</v>
      </c>
      <c r="U12">
        <f t="shared" si="2"/>
        <v>5</v>
      </c>
      <c r="V12" t="str">
        <f t="shared" si="3"/>
        <v>usnmp.tobytes_tv(usnmp.ASN1_SEQ, usnmp.tobytes_tv(usnmp.ASN1_INT,3)+usnmp.tobytes_tv(usnmp.ASN1_INT,usnmp.SNMP_TIMETICKS)+usnmp.tobytes_tv(usnmp.ASN1_INT,5)+usnmp.tobytes_tv(usnmp.ASN1_OCTSTR,"sysUpTime"))+ \</v>
      </c>
    </row>
    <row r="13" spans="1:45" x14ac:dyDescent="0.25">
      <c r="A13" t="s">
        <v>20</v>
      </c>
      <c r="I13">
        <v>4</v>
      </c>
      <c r="M13" s="2">
        <v>8</v>
      </c>
      <c r="N13" s="2">
        <f t="shared" si="0"/>
        <v>0</v>
      </c>
      <c r="O13" s="2">
        <f t="shared" si="1"/>
        <v>4</v>
      </c>
      <c r="P13" t="s">
        <v>218</v>
      </c>
      <c r="Q13" s="1">
        <v>1</v>
      </c>
      <c r="R13" s="1">
        <v>1</v>
      </c>
      <c r="S13" s="1">
        <v>1</v>
      </c>
      <c r="T13" s="1">
        <v>0</v>
      </c>
      <c r="U13">
        <f t="shared" ref="U13:U76" si="4">(Q13)+(R13*$R$1)+(S13*$S$1)+(T13*$T$1)</f>
        <v>7</v>
      </c>
      <c r="V13" t="str">
        <f t="shared" si="3"/>
        <v>usnmp.tobytes_tv(usnmp.ASN1_SEQ, usnmp.tobytes_tv(usnmp.ASN1_INT,4)+usnmp.tobytes_tv(usnmp.ASN1_INT,usnmp.ASN1_OCTSTR)+usnmp.tobytes_tv(usnmp.ASN1_INT,7)+usnmp.tobytes_tv(usnmp.ASN1_OCTSTR,"sysContact"))+ \</v>
      </c>
    </row>
    <row r="14" spans="1:45" x14ac:dyDescent="0.25">
      <c r="A14" t="s">
        <v>21</v>
      </c>
      <c r="I14">
        <v>5</v>
      </c>
      <c r="M14" s="2">
        <v>8</v>
      </c>
      <c r="N14" s="2">
        <f t="shared" si="0"/>
        <v>0</v>
      </c>
      <c r="O14" s="2">
        <f t="shared" si="1"/>
        <v>5</v>
      </c>
      <c r="P14" t="s">
        <v>218</v>
      </c>
      <c r="Q14" s="1">
        <v>1</v>
      </c>
      <c r="R14" s="1">
        <v>1</v>
      </c>
      <c r="S14" s="1">
        <v>1</v>
      </c>
      <c r="T14" s="1">
        <v>0</v>
      </c>
      <c r="U14">
        <f t="shared" si="4"/>
        <v>7</v>
      </c>
      <c r="V14" t="str">
        <f t="shared" si="3"/>
        <v>usnmp.tobytes_tv(usnmp.ASN1_SEQ, usnmp.tobytes_tv(usnmp.ASN1_INT,5)+usnmp.tobytes_tv(usnmp.ASN1_INT,usnmp.ASN1_OCTSTR)+usnmp.tobytes_tv(usnmp.ASN1_INT,7)+usnmp.tobytes_tv(usnmp.ASN1_OCTSTR,"sysName"))+ \</v>
      </c>
    </row>
    <row r="15" spans="1:45" x14ac:dyDescent="0.25">
      <c r="A15" t="s">
        <v>22</v>
      </c>
      <c r="I15">
        <v>6</v>
      </c>
      <c r="M15" s="2">
        <v>8</v>
      </c>
      <c r="N15" s="2">
        <f t="shared" si="0"/>
        <v>0</v>
      </c>
      <c r="O15" s="2">
        <f t="shared" si="1"/>
        <v>6</v>
      </c>
      <c r="P15" t="s">
        <v>218</v>
      </c>
      <c r="Q15" s="1">
        <v>1</v>
      </c>
      <c r="R15" s="1">
        <v>1</v>
      </c>
      <c r="S15" s="1">
        <v>1</v>
      </c>
      <c r="T15" s="1">
        <v>0</v>
      </c>
      <c r="U15">
        <f t="shared" si="4"/>
        <v>7</v>
      </c>
      <c r="V15" t="str">
        <f t="shared" si="3"/>
        <v>usnmp.tobytes_tv(usnmp.ASN1_SEQ, usnmp.tobytes_tv(usnmp.ASN1_INT,6)+usnmp.tobytes_tv(usnmp.ASN1_INT,usnmp.ASN1_OCTSTR)+usnmp.tobytes_tv(usnmp.ASN1_INT,7)+usnmp.tobytes_tv(usnmp.ASN1_OCTSTR,"sysLocation"))+ \</v>
      </c>
    </row>
    <row r="16" spans="1:45" x14ac:dyDescent="0.25">
      <c r="A16" t="s">
        <v>23</v>
      </c>
      <c r="I16">
        <v>7</v>
      </c>
      <c r="M16" s="2">
        <v>8</v>
      </c>
      <c r="N16" s="2">
        <f t="shared" ref="N16:N21" si="5">IF(M16-M17&gt;0,M16-M17,0)</f>
        <v>1</v>
      </c>
      <c r="O16" s="2">
        <f t="shared" si="1"/>
        <v>7</v>
      </c>
      <c r="P16" t="s">
        <v>221</v>
      </c>
      <c r="Q16" s="1">
        <v>1</v>
      </c>
      <c r="R16" s="1">
        <v>0</v>
      </c>
      <c r="S16" s="1">
        <v>1</v>
      </c>
      <c r="T16" s="1">
        <v>0</v>
      </c>
      <c r="U16">
        <f t="shared" si="4"/>
        <v>5</v>
      </c>
      <c r="V16" t="str">
        <f>"usnmp.tobytes_tv(usnmp.ASN1_SEQ, usnmp.tobytes_tv(usnmp.ASN1_INT,"&amp;O16&amp;")+usnmp.tobytes_tv(usnmp.ASN1_INT,usnmp."&amp;P16&amp;")+usnmp.tobytes_tv(usnmp.ASN1_INT,"&amp;U16&amp;")+usnmp.tobytes_tv(usnmp.ASN1_OCTSTR,"""&amp;A16&amp;""")"&amp;IF(P16="ASN1_SEQ","+usnmp.tobytes_tv(usnmp.ASN1_SEQ,",")")&amp;IF(N16=0,IF(P16&lt;&gt;"ASN1_SEQ","+","")&amp;" \",REPT(")",N16)&amp;"+ \")</f>
        <v>usnmp.tobytes_tv(usnmp.ASN1_SEQ, usnmp.tobytes_tv(usnmp.ASN1_INT,7)+usnmp.tobytes_tv(usnmp.ASN1_INT,usnmp.ASN1_INT)+usnmp.tobytes_tv(usnmp.ASN1_INT,5)+usnmp.tobytes_tv(usnmp.ASN1_OCTSTR,"sysServices")))+ \</v>
      </c>
      <c r="AS16" s="7"/>
    </row>
    <row r="17" spans="1:22" x14ac:dyDescent="0.25">
      <c r="A17" t="s">
        <v>7</v>
      </c>
      <c r="H17" s="1">
        <v>2</v>
      </c>
      <c r="M17" s="2">
        <v>7</v>
      </c>
      <c r="N17" s="2">
        <f t="shared" si="5"/>
        <v>0</v>
      </c>
      <c r="O17" s="2">
        <f t="shared" si="1"/>
        <v>2</v>
      </c>
      <c r="P17" t="s">
        <v>217</v>
      </c>
      <c r="Q17" s="1">
        <v>0</v>
      </c>
      <c r="R17" s="1">
        <v>0</v>
      </c>
      <c r="S17" s="1">
        <v>1</v>
      </c>
      <c r="T17" s="1">
        <v>0</v>
      </c>
      <c r="U17">
        <f t="shared" si="4"/>
        <v>4</v>
      </c>
      <c r="V17" t="str">
        <f t="shared" ref="V17:V80" si="6">"usnmp.tobytes_tv(usnmp.ASN1_SEQ, usnmp.tobytes_tv(usnmp.ASN1_INT,"&amp;O17&amp;")+usnmp.tobytes_tv(usnmp.ASN1_INT,usnmp."&amp;P17&amp;")+usnmp.tobytes_tv(usnmp.ASN1_INT,"&amp;U17&amp;")+usnmp.tobytes_tv(usnmp.ASN1_OCTSTR,"""&amp;A17&amp;""")"&amp;IF(P17="ASN1_SEQ","+usnmp.tobytes_tv(usnmp.ASN1_SEQ,",")")&amp;IF(N17=0,IF(P17&lt;&gt;"ASN1_SEQ","+","")&amp;" \",REPT(")",N17)&amp;"+ \")</f>
        <v>usnmp.tobytes_tv(usnmp.ASN1_SEQ, usnmp.tobytes_tv(usnmp.ASN1_INT,2)+usnmp.tobytes_tv(usnmp.ASN1_INT,usnmp.ASN1_SEQ)+usnmp.tobytes_tv(usnmp.ASN1_INT,4)+usnmp.tobytes_tv(usnmp.ASN1_OCTSTR,"interfaces")+usnmp.tobytes_tv(usnmp.ASN1_SEQ, \</v>
      </c>
    </row>
    <row r="18" spans="1:22" x14ac:dyDescent="0.25">
      <c r="A18" t="s">
        <v>24</v>
      </c>
      <c r="I18">
        <v>1</v>
      </c>
      <c r="M18" s="2">
        <v>8</v>
      </c>
      <c r="N18" s="2">
        <f t="shared" si="5"/>
        <v>0</v>
      </c>
      <c r="O18" s="2">
        <f t="shared" si="1"/>
        <v>1</v>
      </c>
      <c r="P18" t="s">
        <v>221</v>
      </c>
      <c r="Q18" s="1">
        <v>1</v>
      </c>
      <c r="R18" s="1">
        <v>0</v>
      </c>
      <c r="S18" s="1">
        <v>1</v>
      </c>
      <c r="T18" s="1">
        <v>0</v>
      </c>
      <c r="U18">
        <f t="shared" si="4"/>
        <v>5</v>
      </c>
      <c r="V18" t="str">
        <f t="shared" si="6"/>
        <v>usnmp.tobytes_tv(usnmp.ASN1_SEQ, usnmp.tobytes_tv(usnmp.ASN1_INT,1)+usnmp.tobytes_tv(usnmp.ASN1_INT,usnmp.ASN1_INT)+usnmp.tobytes_tv(usnmp.ASN1_INT,5)+usnmp.tobytes_tv(usnmp.ASN1_OCTSTR,"ifNumber"))+ \</v>
      </c>
    </row>
    <row r="19" spans="1:22" x14ac:dyDescent="0.25">
      <c r="A19" t="s">
        <v>25</v>
      </c>
      <c r="I19">
        <v>2</v>
      </c>
      <c r="M19" s="2">
        <v>8</v>
      </c>
      <c r="N19" s="2">
        <f t="shared" si="5"/>
        <v>0</v>
      </c>
      <c r="O19" s="2">
        <f t="shared" si="1"/>
        <v>2</v>
      </c>
      <c r="P19" t="s">
        <v>217</v>
      </c>
      <c r="Q19" s="1">
        <v>0</v>
      </c>
      <c r="R19" s="1">
        <v>0</v>
      </c>
      <c r="S19" s="1">
        <v>1</v>
      </c>
      <c r="T19" s="1">
        <v>0</v>
      </c>
      <c r="U19">
        <f t="shared" si="4"/>
        <v>4</v>
      </c>
      <c r="V19" t="str">
        <f t="shared" si="6"/>
        <v>usnmp.tobytes_tv(usnmp.ASN1_SEQ, usnmp.tobytes_tv(usnmp.ASN1_INT,2)+usnmp.tobytes_tv(usnmp.ASN1_INT,usnmp.ASN1_SEQ)+usnmp.tobytes_tv(usnmp.ASN1_INT,4)+usnmp.tobytes_tv(usnmp.ASN1_OCTSTR,"ifTable")+usnmp.tobytes_tv(usnmp.ASN1_SEQ, \</v>
      </c>
    </row>
    <row r="20" spans="1:22" x14ac:dyDescent="0.25">
      <c r="A20" t="s">
        <v>26</v>
      </c>
      <c r="J20">
        <v>1</v>
      </c>
      <c r="M20" s="2">
        <v>9</v>
      </c>
      <c r="N20" s="2">
        <f t="shared" si="5"/>
        <v>0</v>
      </c>
      <c r="O20" s="2">
        <f t="shared" si="1"/>
        <v>1</v>
      </c>
      <c r="P20" t="s">
        <v>217</v>
      </c>
      <c r="Q20" s="1">
        <v>0</v>
      </c>
      <c r="R20" s="1">
        <v>0</v>
      </c>
      <c r="S20" s="1">
        <v>1</v>
      </c>
      <c r="T20" s="1">
        <v>0</v>
      </c>
      <c r="U20">
        <f t="shared" si="4"/>
        <v>4</v>
      </c>
      <c r="V20" t="str">
        <f t="shared" si="6"/>
        <v>usnmp.tobytes_tv(usnmp.ASN1_SEQ, usnmp.tobytes_tv(usnmp.ASN1_INT,1)+usnmp.tobytes_tv(usnmp.ASN1_INT,usnmp.ASN1_SEQ)+usnmp.tobytes_tv(usnmp.ASN1_INT,4)+usnmp.tobytes_tv(usnmp.ASN1_OCTSTR,"ifEntry")+usnmp.tobytes_tv(usnmp.ASN1_SEQ, \</v>
      </c>
    </row>
    <row r="21" spans="1:22" x14ac:dyDescent="0.25">
      <c r="A21" t="s">
        <v>27</v>
      </c>
      <c r="K21">
        <v>1</v>
      </c>
      <c r="M21" s="2">
        <v>10</v>
      </c>
      <c r="N21" s="2">
        <f t="shared" si="5"/>
        <v>0</v>
      </c>
      <c r="O21" s="2">
        <f t="shared" si="1"/>
        <v>1</v>
      </c>
      <c r="P21" t="s">
        <v>221</v>
      </c>
      <c r="Q21" s="1">
        <v>1</v>
      </c>
      <c r="R21" s="1">
        <v>0</v>
      </c>
      <c r="S21" s="1">
        <v>1</v>
      </c>
      <c r="T21" s="1">
        <v>1</v>
      </c>
      <c r="U21">
        <f t="shared" si="4"/>
        <v>13</v>
      </c>
      <c r="V21" t="str">
        <f t="shared" si="6"/>
        <v>usnmp.tobytes_tv(usnmp.ASN1_SEQ, usnmp.tobytes_tv(usnmp.ASN1_INT,1)+usnmp.tobytes_tv(usnmp.ASN1_INT,usnmp.ASN1_INT)+usnmp.tobytes_tv(usnmp.ASN1_INT,13)+usnmp.tobytes_tv(usnmp.ASN1_OCTSTR,"ifIndex"))+ \</v>
      </c>
    </row>
    <row r="22" spans="1:22" x14ac:dyDescent="0.25">
      <c r="A22" t="s">
        <v>28</v>
      </c>
      <c r="K22">
        <v>2</v>
      </c>
      <c r="M22" s="2">
        <v>10</v>
      </c>
      <c r="N22" s="2">
        <f t="shared" ref="N22:N85" si="7">IF(M22-M23&gt;0,M22-M23,0)</f>
        <v>0</v>
      </c>
      <c r="O22" s="2">
        <f t="shared" si="1"/>
        <v>2</v>
      </c>
      <c r="P22" t="s">
        <v>218</v>
      </c>
      <c r="Q22" s="1">
        <v>1</v>
      </c>
      <c r="R22" s="1">
        <v>0</v>
      </c>
      <c r="S22" s="1">
        <v>1</v>
      </c>
      <c r="T22" s="1">
        <v>0</v>
      </c>
      <c r="U22">
        <f t="shared" si="4"/>
        <v>5</v>
      </c>
      <c r="V22" t="str">
        <f t="shared" si="6"/>
        <v>usnmp.tobytes_tv(usnmp.ASN1_SEQ, usnmp.tobytes_tv(usnmp.ASN1_INT,2)+usnmp.tobytes_tv(usnmp.ASN1_INT,usnmp.ASN1_OCTSTR)+usnmp.tobytes_tv(usnmp.ASN1_INT,5)+usnmp.tobytes_tv(usnmp.ASN1_OCTSTR,"ifDescr"))+ \</v>
      </c>
    </row>
    <row r="23" spans="1:22" x14ac:dyDescent="0.25">
      <c r="A23" t="s">
        <v>29</v>
      </c>
      <c r="K23">
        <v>3</v>
      </c>
      <c r="M23" s="2">
        <v>10</v>
      </c>
      <c r="N23" s="2">
        <f t="shared" si="7"/>
        <v>0</v>
      </c>
      <c r="O23" s="2">
        <f t="shared" si="1"/>
        <v>3</v>
      </c>
      <c r="P23" t="s">
        <v>221</v>
      </c>
      <c r="Q23" s="1">
        <v>1</v>
      </c>
      <c r="R23" s="1">
        <v>0</v>
      </c>
      <c r="S23" s="1">
        <v>1</v>
      </c>
      <c r="T23" s="1">
        <v>0</v>
      </c>
      <c r="U23">
        <f t="shared" si="4"/>
        <v>5</v>
      </c>
      <c r="V23" t="str">
        <f t="shared" si="6"/>
        <v>usnmp.tobytes_tv(usnmp.ASN1_SEQ, usnmp.tobytes_tv(usnmp.ASN1_INT,3)+usnmp.tobytes_tv(usnmp.ASN1_INT,usnmp.ASN1_INT)+usnmp.tobytes_tv(usnmp.ASN1_INT,5)+usnmp.tobytes_tv(usnmp.ASN1_OCTSTR,"ifType"))+ \</v>
      </c>
    </row>
    <row r="24" spans="1:22" x14ac:dyDescent="0.25">
      <c r="A24" t="s">
        <v>30</v>
      </c>
      <c r="K24">
        <v>4</v>
      </c>
      <c r="M24" s="2">
        <v>10</v>
      </c>
      <c r="N24" s="2">
        <f t="shared" si="7"/>
        <v>0</v>
      </c>
      <c r="O24" s="2">
        <f t="shared" si="1"/>
        <v>4</v>
      </c>
      <c r="P24" t="s">
        <v>221</v>
      </c>
      <c r="Q24" s="1">
        <v>1</v>
      </c>
      <c r="R24" s="1">
        <v>0</v>
      </c>
      <c r="S24" s="1">
        <v>1</v>
      </c>
      <c r="T24" s="1">
        <v>0</v>
      </c>
      <c r="U24">
        <f t="shared" si="4"/>
        <v>5</v>
      </c>
      <c r="V24" t="str">
        <f t="shared" si="6"/>
        <v>usnmp.tobytes_tv(usnmp.ASN1_SEQ, usnmp.tobytes_tv(usnmp.ASN1_INT,4)+usnmp.tobytes_tv(usnmp.ASN1_INT,usnmp.ASN1_INT)+usnmp.tobytes_tv(usnmp.ASN1_INT,5)+usnmp.tobytes_tv(usnmp.ASN1_OCTSTR,"ifMtu"))+ \</v>
      </c>
    </row>
    <row r="25" spans="1:22" x14ac:dyDescent="0.25">
      <c r="A25" t="s">
        <v>31</v>
      </c>
      <c r="K25">
        <v>5</v>
      </c>
      <c r="M25" s="2">
        <v>10</v>
      </c>
      <c r="N25" s="2">
        <f t="shared" si="7"/>
        <v>0</v>
      </c>
      <c r="O25" s="2">
        <f t="shared" si="1"/>
        <v>5</v>
      </c>
      <c r="P25" t="s">
        <v>222</v>
      </c>
      <c r="Q25" s="1">
        <v>1</v>
      </c>
      <c r="R25" s="1">
        <v>0</v>
      </c>
      <c r="S25" s="1">
        <v>1</v>
      </c>
      <c r="T25" s="1">
        <v>0</v>
      </c>
      <c r="U25">
        <f t="shared" si="4"/>
        <v>5</v>
      </c>
      <c r="V25" t="str">
        <f t="shared" si="6"/>
        <v>usnmp.tobytes_tv(usnmp.ASN1_SEQ, usnmp.tobytes_tv(usnmp.ASN1_INT,5)+usnmp.tobytes_tv(usnmp.ASN1_INT,usnmp.SNMP_GUAGE)+usnmp.tobytes_tv(usnmp.ASN1_INT,5)+usnmp.tobytes_tv(usnmp.ASN1_OCTSTR,"ifSpeed"))+ \</v>
      </c>
    </row>
    <row r="26" spans="1:22" x14ac:dyDescent="0.25">
      <c r="A26" t="s">
        <v>32</v>
      </c>
      <c r="K26">
        <v>6</v>
      </c>
      <c r="M26" s="2">
        <v>10</v>
      </c>
      <c r="N26" s="2">
        <f t="shared" si="7"/>
        <v>0</v>
      </c>
      <c r="O26" s="2">
        <f t="shared" si="1"/>
        <v>6</v>
      </c>
      <c r="P26" t="s">
        <v>218</v>
      </c>
      <c r="Q26" s="1">
        <v>1</v>
      </c>
      <c r="R26" s="1">
        <v>0</v>
      </c>
      <c r="S26" s="1">
        <v>1</v>
      </c>
      <c r="T26" s="1">
        <v>0</v>
      </c>
      <c r="U26">
        <f t="shared" si="4"/>
        <v>5</v>
      </c>
      <c r="V26" t="str">
        <f t="shared" si="6"/>
        <v>usnmp.tobytes_tv(usnmp.ASN1_SEQ, usnmp.tobytes_tv(usnmp.ASN1_INT,6)+usnmp.tobytes_tv(usnmp.ASN1_INT,usnmp.ASN1_OCTSTR)+usnmp.tobytes_tv(usnmp.ASN1_INT,5)+usnmp.tobytes_tv(usnmp.ASN1_OCTSTR,"ifPhyAddress"))+ \</v>
      </c>
    </row>
    <row r="27" spans="1:22" x14ac:dyDescent="0.25">
      <c r="A27" t="s">
        <v>33</v>
      </c>
      <c r="K27">
        <v>7</v>
      </c>
      <c r="M27" s="2">
        <v>10</v>
      </c>
      <c r="N27" s="2">
        <f t="shared" si="7"/>
        <v>0</v>
      </c>
      <c r="O27" s="2">
        <f t="shared" si="1"/>
        <v>7</v>
      </c>
      <c r="P27" t="s">
        <v>221</v>
      </c>
      <c r="Q27" s="1">
        <v>1</v>
      </c>
      <c r="R27" s="1">
        <v>1</v>
      </c>
      <c r="S27" s="1">
        <v>1</v>
      </c>
      <c r="T27" s="1">
        <v>0</v>
      </c>
      <c r="U27">
        <f t="shared" si="4"/>
        <v>7</v>
      </c>
      <c r="V27" t="str">
        <f t="shared" si="6"/>
        <v>usnmp.tobytes_tv(usnmp.ASN1_SEQ, usnmp.tobytes_tv(usnmp.ASN1_INT,7)+usnmp.tobytes_tv(usnmp.ASN1_INT,usnmp.ASN1_INT)+usnmp.tobytes_tv(usnmp.ASN1_INT,7)+usnmp.tobytes_tv(usnmp.ASN1_OCTSTR,"ifAdminStatus"))+ \</v>
      </c>
    </row>
    <row r="28" spans="1:22" x14ac:dyDescent="0.25">
      <c r="A28" t="s">
        <v>34</v>
      </c>
      <c r="K28">
        <v>8</v>
      </c>
      <c r="M28" s="2">
        <v>10</v>
      </c>
      <c r="N28" s="2">
        <f t="shared" si="7"/>
        <v>0</v>
      </c>
      <c r="O28" s="2">
        <f t="shared" si="1"/>
        <v>8</v>
      </c>
      <c r="P28" t="s">
        <v>221</v>
      </c>
      <c r="Q28" s="1">
        <v>1</v>
      </c>
      <c r="R28" s="1">
        <v>0</v>
      </c>
      <c r="S28" s="1">
        <v>1</v>
      </c>
      <c r="T28" s="1">
        <v>0</v>
      </c>
      <c r="U28">
        <f t="shared" si="4"/>
        <v>5</v>
      </c>
      <c r="V28" t="str">
        <f t="shared" si="6"/>
        <v>usnmp.tobytes_tv(usnmp.ASN1_SEQ, usnmp.tobytes_tv(usnmp.ASN1_INT,8)+usnmp.tobytes_tv(usnmp.ASN1_INT,usnmp.ASN1_INT)+usnmp.tobytes_tv(usnmp.ASN1_INT,5)+usnmp.tobytes_tv(usnmp.ASN1_OCTSTR,"ifOperStatus"))+ \</v>
      </c>
    </row>
    <row r="29" spans="1:22" x14ac:dyDescent="0.25">
      <c r="A29" t="s">
        <v>35</v>
      </c>
      <c r="K29">
        <v>9</v>
      </c>
      <c r="M29" s="2">
        <v>10</v>
      </c>
      <c r="N29" s="2">
        <f t="shared" si="7"/>
        <v>0</v>
      </c>
      <c r="O29" s="2">
        <f t="shared" si="1"/>
        <v>9</v>
      </c>
      <c r="P29" t="s">
        <v>220</v>
      </c>
      <c r="Q29" s="1">
        <v>1</v>
      </c>
      <c r="R29" s="1">
        <v>0</v>
      </c>
      <c r="S29" s="1">
        <v>1</v>
      </c>
      <c r="T29" s="1">
        <v>0</v>
      </c>
      <c r="U29">
        <f t="shared" si="4"/>
        <v>5</v>
      </c>
      <c r="V29" t="str">
        <f t="shared" si="6"/>
        <v>usnmp.tobytes_tv(usnmp.ASN1_SEQ, usnmp.tobytes_tv(usnmp.ASN1_INT,9)+usnmp.tobytes_tv(usnmp.ASN1_INT,usnmp.SNMP_TIMETICKS)+usnmp.tobytes_tv(usnmp.ASN1_INT,5)+usnmp.tobytes_tv(usnmp.ASN1_OCTSTR,"ifLastChange"))+ \</v>
      </c>
    </row>
    <row r="30" spans="1:22" x14ac:dyDescent="0.25">
      <c r="A30" t="s">
        <v>36</v>
      </c>
      <c r="K30">
        <v>10</v>
      </c>
      <c r="M30" s="2">
        <v>10</v>
      </c>
      <c r="N30" s="2">
        <f t="shared" si="7"/>
        <v>0</v>
      </c>
      <c r="O30" s="2">
        <f t="shared" si="1"/>
        <v>10</v>
      </c>
      <c r="P30" t="s">
        <v>223</v>
      </c>
      <c r="Q30" s="1">
        <v>1</v>
      </c>
      <c r="R30" s="1">
        <v>0</v>
      </c>
      <c r="S30" s="1">
        <v>1</v>
      </c>
      <c r="T30" s="1">
        <v>0</v>
      </c>
      <c r="U30">
        <f t="shared" si="4"/>
        <v>5</v>
      </c>
      <c r="V30" t="str">
        <f t="shared" si="6"/>
        <v>usnmp.tobytes_tv(usnmp.ASN1_SEQ, usnmp.tobytes_tv(usnmp.ASN1_INT,10)+usnmp.tobytes_tv(usnmp.ASN1_INT,usnmp.SNMP_COUNTER)+usnmp.tobytes_tv(usnmp.ASN1_INT,5)+usnmp.tobytes_tv(usnmp.ASN1_OCTSTR,"ifInOctets"))+ \</v>
      </c>
    </row>
    <row r="31" spans="1:22" x14ac:dyDescent="0.25">
      <c r="A31" t="s">
        <v>37</v>
      </c>
      <c r="K31">
        <v>11</v>
      </c>
      <c r="M31" s="2">
        <v>10</v>
      </c>
      <c r="N31" s="2">
        <f t="shared" si="7"/>
        <v>0</v>
      </c>
      <c r="O31" s="2">
        <f t="shared" si="1"/>
        <v>11</v>
      </c>
      <c r="P31" t="s">
        <v>223</v>
      </c>
      <c r="Q31" s="1">
        <v>1</v>
      </c>
      <c r="R31" s="1">
        <v>0</v>
      </c>
      <c r="S31" s="1">
        <v>1</v>
      </c>
      <c r="T31" s="1">
        <v>0</v>
      </c>
      <c r="U31">
        <f t="shared" si="4"/>
        <v>5</v>
      </c>
      <c r="V31" t="str">
        <f t="shared" si="6"/>
        <v>usnmp.tobytes_tv(usnmp.ASN1_SEQ, usnmp.tobytes_tv(usnmp.ASN1_INT,11)+usnmp.tobytes_tv(usnmp.ASN1_INT,usnmp.SNMP_COUNTER)+usnmp.tobytes_tv(usnmp.ASN1_INT,5)+usnmp.tobytes_tv(usnmp.ASN1_OCTSTR,"ifInUcastPkts"))+ \</v>
      </c>
    </row>
    <row r="32" spans="1:22" x14ac:dyDescent="0.25">
      <c r="A32" t="s">
        <v>38</v>
      </c>
      <c r="K32">
        <v>12</v>
      </c>
      <c r="M32" s="2">
        <v>10</v>
      </c>
      <c r="N32" s="2">
        <f t="shared" si="7"/>
        <v>0</v>
      </c>
      <c r="O32" s="2">
        <f t="shared" si="1"/>
        <v>12</v>
      </c>
      <c r="P32" t="s">
        <v>223</v>
      </c>
      <c r="Q32" s="1">
        <v>1</v>
      </c>
      <c r="R32" s="1">
        <v>0</v>
      </c>
      <c r="S32" s="1">
        <v>1</v>
      </c>
      <c r="T32" s="1">
        <v>0</v>
      </c>
      <c r="U32">
        <f t="shared" si="4"/>
        <v>5</v>
      </c>
      <c r="V32" t="str">
        <f t="shared" si="6"/>
        <v>usnmp.tobytes_tv(usnmp.ASN1_SEQ, usnmp.tobytes_tv(usnmp.ASN1_INT,12)+usnmp.tobytes_tv(usnmp.ASN1_INT,usnmp.SNMP_COUNTER)+usnmp.tobytes_tv(usnmp.ASN1_INT,5)+usnmp.tobytes_tv(usnmp.ASN1_OCTSTR,"ifInNUcastPkts"))+ \</v>
      </c>
    </row>
    <row r="33" spans="1:22" x14ac:dyDescent="0.25">
      <c r="A33" t="s">
        <v>39</v>
      </c>
      <c r="K33">
        <v>13</v>
      </c>
      <c r="M33" s="2">
        <v>10</v>
      </c>
      <c r="N33" s="2">
        <f t="shared" si="7"/>
        <v>0</v>
      </c>
      <c r="O33" s="2">
        <f t="shared" si="1"/>
        <v>13</v>
      </c>
      <c r="P33" t="s">
        <v>223</v>
      </c>
      <c r="Q33" s="1">
        <v>1</v>
      </c>
      <c r="R33" s="1">
        <v>0</v>
      </c>
      <c r="S33" s="1">
        <v>1</v>
      </c>
      <c r="T33" s="1">
        <v>0</v>
      </c>
      <c r="U33">
        <f t="shared" si="4"/>
        <v>5</v>
      </c>
      <c r="V33" t="str">
        <f t="shared" si="6"/>
        <v>usnmp.tobytes_tv(usnmp.ASN1_SEQ, usnmp.tobytes_tv(usnmp.ASN1_INT,13)+usnmp.tobytes_tv(usnmp.ASN1_INT,usnmp.SNMP_COUNTER)+usnmp.tobytes_tv(usnmp.ASN1_INT,5)+usnmp.tobytes_tv(usnmp.ASN1_OCTSTR,"ifInDiscards"))+ \</v>
      </c>
    </row>
    <row r="34" spans="1:22" x14ac:dyDescent="0.25">
      <c r="A34" t="s">
        <v>40</v>
      </c>
      <c r="K34">
        <v>14</v>
      </c>
      <c r="M34" s="2">
        <v>10</v>
      </c>
      <c r="N34" s="2">
        <f t="shared" si="7"/>
        <v>0</v>
      </c>
      <c r="O34" s="2">
        <f t="shared" si="1"/>
        <v>14</v>
      </c>
      <c r="P34" t="s">
        <v>223</v>
      </c>
      <c r="Q34" s="1">
        <v>1</v>
      </c>
      <c r="R34" s="1">
        <v>0</v>
      </c>
      <c r="S34" s="1">
        <v>1</v>
      </c>
      <c r="T34" s="1">
        <v>0</v>
      </c>
      <c r="U34">
        <f t="shared" si="4"/>
        <v>5</v>
      </c>
      <c r="V34" t="str">
        <f t="shared" si="6"/>
        <v>usnmp.tobytes_tv(usnmp.ASN1_SEQ, usnmp.tobytes_tv(usnmp.ASN1_INT,14)+usnmp.tobytes_tv(usnmp.ASN1_INT,usnmp.SNMP_COUNTER)+usnmp.tobytes_tv(usnmp.ASN1_INT,5)+usnmp.tobytes_tv(usnmp.ASN1_OCTSTR,"ifInErrors"))+ \</v>
      </c>
    </row>
    <row r="35" spans="1:22" x14ac:dyDescent="0.25">
      <c r="A35" t="s">
        <v>41</v>
      </c>
      <c r="K35">
        <v>15</v>
      </c>
      <c r="M35" s="2">
        <v>10</v>
      </c>
      <c r="N35" s="2">
        <f t="shared" si="7"/>
        <v>0</v>
      </c>
      <c r="O35" s="2">
        <f t="shared" si="1"/>
        <v>15</v>
      </c>
      <c r="P35" t="s">
        <v>223</v>
      </c>
      <c r="Q35" s="1">
        <v>1</v>
      </c>
      <c r="R35" s="1">
        <v>0</v>
      </c>
      <c r="S35" s="1">
        <v>1</v>
      </c>
      <c r="T35" s="1">
        <v>0</v>
      </c>
      <c r="U35">
        <f t="shared" si="4"/>
        <v>5</v>
      </c>
      <c r="V35" t="str">
        <f t="shared" si="6"/>
        <v>usnmp.tobytes_tv(usnmp.ASN1_SEQ, usnmp.tobytes_tv(usnmp.ASN1_INT,15)+usnmp.tobytes_tv(usnmp.ASN1_INT,usnmp.SNMP_COUNTER)+usnmp.tobytes_tv(usnmp.ASN1_INT,5)+usnmp.tobytes_tv(usnmp.ASN1_OCTSTR,"ifInUnknownProtos"))+ \</v>
      </c>
    </row>
    <row r="36" spans="1:22" x14ac:dyDescent="0.25">
      <c r="A36" t="s">
        <v>42</v>
      </c>
      <c r="K36">
        <v>16</v>
      </c>
      <c r="M36" s="2">
        <v>10</v>
      </c>
      <c r="N36" s="2">
        <f t="shared" si="7"/>
        <v>0</v>
      </c>
      <c r="O36" s="2">
        <f t="shared" si="1"/>
        <v>16</v>
      </c>
      <c r="P36" t="s">
        <v>223</v>
      </c>
      <c r="Q36" s="1">
        <v>1</v>
      </c>
      <c r="R36" s="1">
        <v>0</v>
      </c>
      <c r="S36" s="1">
        <v>1</v>
      </c>
      <c r="T36" s="1">
        <v>0</v>
      </c>
      <c r="U36">
        <f t="shared" si="4"/>
        <v>5</v>
      </c>
      <c r="V36" t="str">
        <f t="shared" si="6"/>
        <v>usnmp.tobytes_tv(usnmp.ASN1_SEQ, usnmp.tobytes_tv(usnmp.ASN1_INT,16)+usnmp.tobytes_tv(usnmp.ASN1_INT,usnmp.SNMP_COUNTER)+usnmp.tobytes_tv(usnmp.ASN1_INT,5)+usnmp.tobytes_tv(usnmp.ASN1_OCTSTR,"ifOutOctets"))+ \</v>
      </c>
    </row>
    <row r="37" spans="1:22" x14ac:dyDescent="0.25">
      <c r="A37" t="s">
        <v>43</v>
      </c>
      <c r="K37">
        <v>17</v>
      </c>
      <c r="M37" s="2">
        <v>10</v>
      </c>
      <c r="N37" s="2">
        <f t="shared" si="7"/>
        <v>0</v>
      </c>
      <c r="O37" s="2">
        <f t="shared" si="1"/>
        <v>17</v>
      </c>
      <c r="P37" t="s">
        <v>223</v>
      </c>
      <c r="Q37" s="1">
        <v>1</v>
      </c>
      <c r="R37" s="1">
        <v>0</v>
      </c>
      <c r="S37" s="1">
        <v>1</v>
      </c>
      <c r="T37" s="1">
        <v>0</v>
      </c>
      <c r="U37">
        <f t="shared" si="4"/>
        <v>5</v>
      </c>
      <c r="V37" t="str">
        <f t="shared" si="6"/>
        <v>usnmp.tobytes_tv(usnmp.ASN1_SEQ, usnmp.tobytes_tv(usnmp.ASN1_INT,17)+usnmp.tobytes_tv(usnmp.ASN1_INT,usnmp.SNMP_COUNTER)+usnmp.tobytes_tv(usnmp.ASN1_INT,5)+usnmp.tobytes_tv(usnmp.ASN1_OCTSTR,"ifOutUcastPkts"))+ \</v>
      </c>
    </row>
    <row r="38" spans="1:22" x14ac:dyDescent="0.25">
      <c r="A38" t="s">
        <v>44</v>
      </c>
      <c r="K38">
        <v>18</v>
      </c>
      <c r="M38" s="2">
        <v>10</v>
      </c>
      <c r="N38" s="2">
        <f t="shared" si="7"/>
        <v>0</v>
      </c>
      <c r="O38" s="2">
        <f t="shared" si="1"/>
        <v>18</v>
      </c>
      <c r="P38" t="s">
        <v>223</v>
      </c>
      <c r="Q38" s="1">
        <v>1</v>
      </c>
      <c r="R38" s="1">
        <v>0</v>
      </c>
      <c r="S38" s="1">
        <v>1</v>
      </c>
      <c r="T38" s="1">
        <v>0</v>
      </c>
      <c r="U38">
        <f t="shared" si="4"/>
        <v>5</v>
      </c>
      <c r="V38" t="str">
        <f t="shared" si="6"/>
        <v>usnmp.tobytes_tv(usnmp.ASN1_SEQ, usnmp.tobytes_tv(usnmp.ASN1_INT,18)+usnmp.tobytes_tv(usnmp.ASN1_INT,usnmp.SNMP_COUNTER)+usnmp.tobytes_tv(usnmp.ASN1_INT,5)+usnmp.tobytes_tv(usnmp.ASN1_OCTSTR,"ifOutNUcastPkts"))+ \</v>
      </c>
    </row>
    <row r="39" spans="1:22" x14ac:dyDescent="0.25">
      <c r="A39" t="s">
        <v>45</v>
      </c>
      <c r="K39">
        <v>19</v>
      </c>
      <c r="M39" s="2">
        <v>10</v>
      </c>
      <c r="N39" s="2">
        <f t="shared" si="7"/>
        <v>0</v>
      </c>
      <c r="O39" s="2">
        <f t="shared" si="1"/>
        <v>19</v>
      </c>
      <c r="P39" t="s">
        <v>223</v>
      </c>
      <c r="Q39" s="1">
        <v>1</v>
      </c>
      <c r="R39" s="1">
        <v>0</v>
      </c>
      <c r="S39" s="1">
        <v>1</v>
      </c>
      <c r="T39" s="1">
        <v>0</v>
      </c>
      <c r="U39">
        <f t="shared" si="4"/>
        <v>5</v>
      </c>
      <c r="V39" t="str">
        <f t="shared" si="6"/>
        <v>usnmp.tobytes_tv(usnmp.ASN1_SEQ, usnmp.tobytes_tv(usnmp.ASN1_INT,19)+usnmp.tobytes_tv(usnmp.ASN1_INT,usnmp.SNMP_COUNTER)+usnmp.tobytes_tv(usnmp.ASN1_INT,5)+usnmp.tobytes_tv(usnmp.ASN1_OCTSTR,"ifOutDiscards"))+ \</v>
      </c>
    </row>
    <row r="40" spans="1:22" x14ac:dyDescent="0.25">
      <c r="A40" t="s">
        <v>46</v>
      </c>
      <c r="K40">
        <v>20</v>
      </c>
      <c r="M40" s="2">
        <v>10</v>
      </c>
      <c r="N40" s="2">
        <f t="shared" si="7"/>
        <v>0</v>
      </c>
      <c r="O40" s="2">
        <f t="shared" si="1"/>
        <v>20</v>
      </c>
      <c r="P40" t="s">
        <v>223</v>
      </c>
      <c r="Q40" s="1">
        <v>1</v>
      </c>
      <c r="R40" s="1">
        <v>0</v>
      </c>
      <c r="S40" s="1">
        <v>1</v>
      </c>
      <c r="T40" s="1">
        <v>0</v>
      </c>
      <c r="U40">
        <f t="shared" si="4"/>
        <v>5</v>
      </c>
      <c r="V40" t="str">
        <f t="shared" si="6"/>
        <v>usnmp.tobytes_tv(usnmp.ASN1_SEQ, usnmp.tobytes_tv(usnmp.ASN1_INT,20)+usnmp.tobytes_tv(usnmp.ASN1_INT,usnmp.SNMP_COUNTER)+usnmp.tobytes_tv(usnmp.ASN1_INT,5)+usnmp.tobytes_tv(usnmp.ASN1_OCTSTR,"ifOutErrors"))+ \</v>
      </c>
    </row>
    <row r="41" spans="1:22" x14ac:dyDescent="0.25">
      <c r="A41" t="s">
        <v>47</v>
      </c>
      <c r="K41">
        <v>21</v>
      </c>
      <c r="M41" s="2">
        <v>10</v>
      </c>
      <c r="N41" s="2">
        <f t="shared" si="7"/>
        <v>0</v>
      </c>
      <c r="O41" s="2">
        <f t="shared" si="1"/>
        <v>21</v>
      </c>
      <c r="P41" t="s">
        <v>222</v>
      </c>
      <c r="Q41" s="1">
        <v>1</v>
      </c>
      <c r="R41" s="1">
        <v>0</v>
      </c>
      <c r="S41" s="1">
        <v>1</v>
      </c>
      <c r="T41" s="1">
        <v>0</v>
      </c>
      <c r="U41">
        <f t="shared" si="4"/>
        <v>5</v>
      </c>
      <c r="V41" t="str">
        <f t="shared" si="6"/>
        <v>usnmp.tobytes_tv(usnmp.ASN1_SEQ, usnmp.tobytes_tv(usnmp.ASN1_INT,21)+usnmp.tobytes_tv(usnmp.ASN1_INT,usnmp.SNMP_GUAGE)+usnmp.tobytes_tv(usnmp.ASN1_INT,5)+usnmp.tobytes_tv(usnmp.ASN1_OCTSTR,"ifOutQLen"))+ \</v>
      </c>
    </row>
    <row r="42" spans="1:22" x14ac:dyDescent="0.25">
      <c r="A42" t="s">
        <v>48</v>
      </c>
      <c r="K42">
        <v>22</v>
      </c>
      <c r="M42" s="2">
        <v>10</v>
      </c>
      <c r="N42" s="2">
        <f t="shared" si="7"/>
        <v>3</v>
      </c>
      <c r="O42" s="2">
        <f t="shared" si="1"/>
        <v>22</v>
      </c>
      <c r="P42" t="s">
        <v>219</v>
      </c>
      <c r="Q42" s="1">
        <v>1</v>
      </c>
      <c r="R42" s="1">
        <v>0</v>
      </c>
      <c r="S42" s="1">
        <v>1</v>
      </c>
      <c r="T42" s="1">
        <v>0</v>
      </c>
      <c r="U42">
        <f t="shared" si="4"/>
        <v>5</v>
      </c>
      <c r="V42" t="str">
        <f t="shared" si="6"/>
        <v>usnmp.tobytes_tv(usnmp.ASN1_SEQ, usnmp.tobytes_tv(usnmp.ASN1_INT,22)+usnmp.tobytes_tv(usnmp.ASN1_INT,usnmp.ASN1_OID)+usnmp.tobytes_tv(usnmp.ASN1_INT,5)+usnmp.tobytes_tv(usnmp.ASN1_OCTSTR,"ifSpecific")))))+ \</v>
      </c>
    </row>
    <row r="43" spans="1:22" x14ac:dyDescent="0.25">
      <c r="A43" t="s">
        <v>8</v>
      </c>
      <c r="H43" s="1">
        <v>3</v>
      </c>
      <c r="M43" s="2">
        <v>7</v>
      </c>
      <c r="N43" s="2">
        <f t="shared" si="7"/>
        <v>0</v>
      </c>
      <c r="O43" s="2">
        <f t="shared" si="1"/>
        <v>3</v>
      </c>
      <c r="P43" t="s">
        <v>217</v>
      </c>
      <c r="Q43" s="1">
        <v>0</v>
      </c>
      <c r="R43" s="1">
        <v>0</v>
      </c>
      <c r="S43" s="1">
        <v>1</v>
      </c>
      <c r="T43" s="1">
        <v>0</v>
      </c>
      <c r="U43">
        <f t="shared" si="4"/>
        <v>4</v>
      </c>
      <c r="V43" t="str">
        <f t="shared" si="6"/>
        <v>usnmp.tobytes_tv(usnmp.ASN1_SEQ, usnmp.tobytes_tv(usnmp.ASN1_INT,3)+usnmp.tobytes_tv(usnmp.ASN1_INT,usnmp.ASN1_SEQ)+usnmp.tobytes_tv(usnmp.ASN1_INT,4)+usnmp.tobytes_tv(usnmp.ASN1_OCTSTR,"at")+usnmp.tobytes_tv(usnmp.ASN1_SEQ, \</v>
      </c>
    </row>
    <row r="44" spans="1:22" x14ac:dyDescent="0.25">
      <c r="A44" t="s">
        <v>49</v>
      </c>
      <c r="I44">
        <v>1</v>
      </c>
      <c r="M44" s="2">
        <v>8</v>
      </c>
      <c r="N44" s="2">
        <f t="shared" si="7"/>
        <v>0</v>
      </c>
      <c r="O44" s="2">
        <f t="shared" si="1"/>
        <v>1</v>
      </c>
      <c r="P44" t="s">
        <v>217</v>
      </c>
      <c r="Q44" s="1">
        <v>0</v>
      </c>
      <c r="R44" s="1">
        <v>0</v>
      </c>
      <c r="S44" s="1">
        <v>1</v>
      </c>
      <c r="T44" s="1">
        <v>0</v>
      </c>
      <c r="U44">
        <f t="shared" si="4"/>
        <v>4</v>
      </c>
      <c r="V44" t="str">
        <f t="shared" si="6"/>
        <v>usnmp.tobytes_tv(usnmp.ASN1_SEQ, usnmp.tobytes_tv(usnmp.ASN1_INT,1)+usnmp.tobytes_tv(usnmp.ASN1_INT,usnmp.ASN1_SEQ)+usnmp.tobytes_tv(usnmp.ASN1_INT,4)+usnmp.tobytes_tv(usnmp.ASN1_OCTSTR,"atTable")+usnmp.tobytes_tv(usnmp.ASN1_SEQ, \</v>
      </c>
    </row>
    <row r="45" spans="1:22" x14ac:dyDescent="0.25">
      <c r="A45" t="s">
        <v>50</v>
      </c>
      <c r="J45">
        <v>1</v>
      </c>
      <c r="M45" s="2">
        <v>9</v>
      </c>
      <c r="N45" s="2">
        <f t="shared" si="7"/>
        <v>0</v>
      </c>
      <c r="O45" s="2">
        <f t="shared" si="1"/>
        <v>1</v>
      </c>
      <c r="P45" t="s">
        <v>217</v>
      </c>
      <c r="Q45" s="1">
        <v>0</v>
      </c>
      <c r="R45" s="1">
        <v>0</v>
      </c>
      <c r="S45" s="1">
        <v>1</v>
      </c>
      <c r="T45" s="1">
        <v>0</v>
      </c>
      <c r="U45">
        <f t="shared" si="4"/>
        <v>4</v>
      </c>
      <c r="V45" t="str">
        <f t="shared" si="6"/>
        <v>usnmp.tobytes_tv(usnmp.ASN1_SEQ, usnmp.tobytes_tv(usnmp.ASN1_INT,1)+usnmp.tobytes_tv(usnmp.ASN1_INT,usnmp.ASN1_SEQ)+usnmp.tobytes_tv(usnmp.ASN1_INT,4)+usnmp.tobytes_tv(usnmp.ASN1_OCTSTR,"atEntry")+usnmp.tobytes_tv(usnmp.ASN1_SEQ, \</v>
      </c>
    </row>
    <row r="46" spans="1:22" x14ac:dyDescent="0.25">
      <c r="A46" t="s">
        <v>51</v>
      </c>
      <c r="K46">
        <v>1</v>
      </c>
      <c r="M46" s="2">
        <v>10</v>
      </c>
      <c r="N46" s="2">
        <f t="shared" si="7"/>
        <v>0</v>
      </c>
      <c r="O46" s="2">
        <f t="shared" si="1"/>
        <v>1</v>
      </c>
      <c r="P46" t="s">
        <v>221</v>
      </c>
      <c r="Q46" s="1">
        <v>1</v>
      </c>
      <c r="R46" s="1">
        <v>1</v>
      </c>
      <c r="S46" s="1">
        <v>0</v>
      </c>
      <c r="T46" s="1">
        <v>1</v>
      </c>
      <c r="U46">
        <f t="shared" si="4"/>
        <v>11</v>
      </c>
      <c r="V46" t="str">
        <f t="shared" si="6"/>
        <v>usnmp.tobytes_tv(usnmp.ASN1_SEQ, usnmp.tobytes_tv(usnmp.ASN1_INT,1)+usnmp.tobytes_tv(usnmp.ASN1_INT,usnmp.ASN1_INT)+usnmp.tobytes_tv(usnmp.ASN1_INT,11)+usnmp.tobytes_tv(usnmp.ASN1_OCTSTR,"atIfIndex"))+ \</v>
      </c>
    </row>
    <row r="47" spans="1:22" x14ac:dyDescent="0.25">
      <c r="A47" t="s">
        <v>52</v>
      </c>
      <c r="K47">
        <v>2</v>
      </c>
      <c r="M47" s="2">
        <v>10</v>
      </c>
      <c r="N47" s="2">
        <f t="shared" si="7"/>
        <v>0</v>
      </c>
      <c r="O47" s="2">
        <f t="shared" si="1"/>
        <v>2</v>
      </c>
      <c r="P47" t="s">
        <v>218</v>
      </c>
      <c r="Q47" s="1">
        <v>1</v>
      </c>
      <c r="R47" s="1">
        <v>1</v>
      </c>
      <c r="S47" s="1">
        <v>0</v>
      </c>
      <c r="T47" s="1">
        <v>0</v>
      </c>
      <c r="U47">
        <f t="shared" si="4"/>
        <v>3</v>
      </c>
      <c r="V47" t="str">
        <f t="shared" si="6"/>
        <v>usnmp.tobytes_tv(usnmp.ASN1_SEQ, usnmp.tobytes_tv(usnmp.ASN1_INT,2)+usnmp.tobytes_tv(usnmp.ASN1_INT,usnmp.ASN1_OCTSTR)+usnmp.tobytes_tv(usnmp.ASN1_INT,3)+usnmp.tobytes_tv(usnmp.ASN1_OCTSTR,"atPhysAddress"))+ \</v>
      </c>
    </row>
    <row r="48" spans="1:22" x14ac:dyDescent="0.25">
      <c r="A48" t="s">
        <v>53</v>
      </c>
      <c r="K48">
        <v>3</v>
      </c>
      <c r="M48" s="2">
        <v>10</v>
      </c>
      <c r="N48" s="2">
        <f t="shared" si="7"/>
        <v>3</v>
      </c>
      <c r="O48" s="2">
        <f t="shared" si="1"/>
        <v>3</v>
      </c>
      <c r="P48" t="s">
        <v>224</v>
      </c>
      <c r="Q48" s="1">
        <v>1</v>
      </c>
      <c r="R48" s="1">
        <v>1</v>
      </c>
      <c r="S48" s="1">
        <v>0</v>
      </c>
      <c r="T48" s="1">
        <v>1</v>
      </c>
      <c r="U48">
        <f t="shared" si="4"/>
        <v>11</v>
      </c>
      <c r="V48" t="str">
        <f t="shared" si="6"/>
        <v>usnmp.tobytes_tv(usnmp.ASN1_SEQ, usnmp.tobytes_tv(usnmp.ASN1_INT,3)+usnmp.tobytes_tv(usnmp.ASN1_INT,usnmp.SNMP_IPADDR)+usnmp.tobytes_tv(usnmp.ASN1_INT,11)+usnmp.tobytes_tv(usnmp.ASN1_OCTSTR,"atNetAddress")))))+ \</v>
      </c>
    </row>
    <row r="49" spans="1:22" x14ac:dyDescent="0.25">
      <c r="A49" t="s">
        <v>9</v>
      </c>
      <c r="H49" s="1">
        <v>4</v>
      </c>
      <c r="M49" s="2">
        <v>7</v>
      </c>
      <c r="N49" s="2">
        <f t="shared" si="7"/>
        <v>0</v>
      </c>
      <c r="O49" s="2">
        <f t="shared" si="1"/>
        <v>4</v>
      </c>
      <c r="P49" t="s">
        <v>217</v>
      </c>
      <c r="Q49" s="1">
        <v>0</v>
      </c>
      <c r="R49" s="1">
        <v>0</v>
      </c>
      <c r="S49" s="1">
        <v>1</v>
      </c>
      <c r="T49" s="1">
        <v>0</v>
      </c>
      <c r="U49">
        <f t="shared" si="4"/>
        <v>4</v>
      </c>
      <c r="V49" t="str">
        <f t="shared" si="6"/>
        <v>usnmp.tobytes_tv(usnmp.ASN1_SEQ, usnmp.tobytes_tv(usnmp.ASN1_INT,4)+usnmp.tobytes_tv(usnmp.ASN1_INT,usnmp.ASN1_SEQ)+usnmp.tobytes_tv(usnmp.ASN1_INT,4)+usnmp.tobytes_tv(usnmp.ASN1_OCTSTR,"ip")+usnmp.tobytes_tv(usnmp.ASN1_SEQ, \</v>
      </c>
    </row>
    <row r="50" spans="1:22" x14ac:dyDescent="0.25">
      <c r="A50" t="s">
        <v>54</v>
      </c>
      <c r="I50">
        <v>1</v>
      </c>
      <c r="M50" s="2">
        <v>8</v>
      </c>
      <c r="N50" s="2">
        <f t="shared" si="7"/>
        <v>0</v>
      </c>
      <c r="O50" s="2">
        <f t="shared" si="1"/>
        <v>1</v>
      </c>
      <c r="P50" t="s">
        <v>221</v>
      </c>
      <c r="Q50" s="1">
        <v>1</v>
      </c>
      <c r="R50" s="1">
        <v>1</v>
      </c>
      <c r="S50" s="1">
        <v>1</v>
      </c>
      <c r="T50" s="1">
        <v>0</v>
      </c>
      <c r="U50">
        <f t="shared" si="4"/>
        <v>7</v>
      </c>
      <c r="V50" t="str">
        <f t="shared" si="6"/>
        <v>usnmp.tobytes_tv(usnmp.ASN1_SEQ, usnmp.tobytes_tv(usnmp.ASN1_INT,1)+usnmp.tobytes_tv(usnmp.ASN1_INT,usnmp.ASN1_INT)+usnmp.tobytes_tv(usnmp.ASN1_INT,7)+usnmp.tobytes_tv(usnmp.ASN1_OCTSTR,"ipForwarding"))+ \</v>
      </c>
    </row>
    <row r="51" spans="1:22" x14ac:dyDescent="0.25">
      <c r="A51" t="s">
        <v>55</v>
      </c>
      <c r="I51">
        <v>2</v>
      </c>
      <c r="M51" s="2">
        <v>8</v>
      </c>
      <c r="N51" s="2">
        <f t="shared" si="7"/>
        <v>0</v>
      </c>
      <c r="O51" s="2">
        <f t="shared" si="1"/>
        <v>2</v>
      </c>
      <c r="P51" t="s">
        <v>221</v>
      </c>
      <c r="Q51" s="1">
        <v>1</v>
      </c>
      <c r="R51" s="1">
        <v>1</v>
      </c>
      <c r="S51" s="1">
        <v>1</v>
      </c>
      <c r="T51" s="1">
        <v>0</v>
      </c>
      <c r="U51">
        <f t="shared" si="4"/>
        <v>7</v>
      </c>
      <c r="V51" t="str">
        <f t="shared" si="6"/>
        <v>usnmp.tobytes_tv(usnmp.ASN1_SEQ, usnmp.tobytes_tv(usnmp.ASN1_INT,2)+usnmp.tobytes_tv(usnmp.ASN1_INT,usnmp.ASN1_INT)+usnmp.tobytes_tv(usnmp.ASN1_INT,7)+usnmp.tobytes_tv(usnmp.ASN1_OCTSTR,"ipDefaultTtl"))+ \</v>
      </c>
    </row>
    <row r="52" spans="1:22" x14ac:dyDescent="0.25">
      <c r="A52" t="s">
        <v>56</v>
      </c>
      <c r="I52">
        <v>3</v>
      </c>
      <c r="M52" s="2">
        <v>8</v>
      </c>
      <c r="N52" s="2">
        <f t="shared" si="7"/>
        <v>0</v>
      </c>
      <c r="O52" s="2">
        <f t="shared" si="1"/>
        <v>3</v>
      </c>
      <c r="P52" t="s">
        <v>223</v>
      </c>
      <c r="Q52" s="1">
        <v>1</v>
      </c>
      <c r="R52" s="1">
        <v>0</v>
      </c>
      <c r="S52" s="1">
        <v>1</v>
      </c>
      <c r="T52" s="1">
        <v>0</v>
      </c>
      <c r="U52">
        <f t="shared" si="4"/>
        <v>5</v>
      </c>
      <c r="V52" t="str">
        <f t="shared" si="6"/>
        <v>usnmp.tobytes_tv(usnmp.ASN1_SEQ, usnmp.tobytes_tv(usnmp.ASN1_INT,3)+usnmp.tobytes_tv(usnmp.ASN1_INT,usnmp.SNMP_COUNTER)+usnmp.tobytes_tv(usnmp.ASN1_INT,5)+usnmp.tobytes_tv(usnmp.ASN1_OCTSTR,"ipInReceives"))+ \</v>
      </c>
    </row>
    <row r="53" spans="1:22" x14ac:dyDescent="0.25">
      <c r="A53" t="s">
        <v>57</v>
      </c>
      <c r="I53">
        <v>4</v>
      </c>
      <c r="M53" s="2">
        <v>8</v>
      </c>
      <c r="N53" s="2">
        <f t="shared" si="7"/>
        <v>0</v>
      </c>
      <c r="O53" s="2">
        <f t="shared" si="1"/>
        <v>4</v>
      </c>
      <c r="P53" t="s">
        <v>223</v>
      </c>
      <c r="Q53" s="1">
        <v>1</v>
      </c>
      <c r="R53" s="1">
        <v>0</v>
      </c>
      <c r="S53" s="1">
        <v>1</v>
      </c>
      <c r="T53" s="1">
        <v>0</v>
      </c>
      <c r="U53">
        <f t="shared" si="4"/>
        <v>5</v>
      </c>
      <c r="V53" t="str">
        <f t="shared" si="6"/>
        <v>usnmp.tobytes_tv(usnmp.ASN1_SEQ, usnmp.tobytes_tv(usnmp.ASN1_INT,4)+usnmp.tobytes_tv(usnmp.ASN1_INT,usnmp.SNMP_COUNTER)+usnmp.tobytes_tv(usnmp.ASN1_INT,5)+usnmp.tobytes_tv(usnmp.ASN1_OCTSTR,"ipInHdrErrors"))+ \</v>
      </c>
    </row>
    <row r="54" spans="1:22" x14ac:dyDescent="0.25">
      <c r="A54" t="s">
        <v>58</v>
      </c>
      <c r="I54">
        <v>5</v>
      </c>
      <c r="M54" s="2">
        <v>8</v>
      </c>
      <c r="N54" s="2">
        <f t="shared" si="7"/>
        <v>0</v>
      </c>
      <c r="O54" s="2">
        <f t="shared" si="1"/>
        <v>5</v>
      </c>
      <c r="P54" t="s">
        <v>223</v>
      </c>
      <c r="Q54" s="1">
        <v>1</v>
      </c>
      <c r="R54" s="1">
        <v>0</v>
      </c>
      <c r="S54" s="1">
        <v>1</v>
      </c>
      <c r="T54" s="1">
        <v>0</v>
      </c>
      <c r="U54">
        <f t="shared" si="4"/>
        <v>5</v>
      </c>
      <c r="V54" t="str">
        <f t="shared" si="6"/>
        <v>usnmp.tobytes_tv(usnmp.ASN1_SEQ, usnmp.tobytes_tv(usnmp.ASN1_INT,5)+usnmp.tobytes_tv(usnmp.ASN1_INT,usnmp.SNMP_COUNTER)+usnmp.tobytes_tv(usnmp.ASN1_INT,5)+usnmp.tobytes_tv(usnmp.ASN1_OCTSTR,"ipInAddrErrors"))+ \</v>
      </c>
    </row>
    <row r="55" spans="1:22" x14ac:dyDescent="0.25">
      <c r="A55" t="s">
        <v>59</v>
      </c>
      <c r="I55">
        <v>6</v>
      </c>
      <c r="M55" s="2">
        <v>8</v>
      </c>
      <c r="N55" s="2">
        <f t="shared" si="7"/>
        <v>0</v>
      </c>
      <c r="O55" s="2">
        <f t="shared" si="1"/>
        <v>6</v>
      </c>
      <c r="P55" t="s">
        <v>223</v>
      </c>
      <c r="Q55" s="1">
        <v>1</v>
      </c>
      <c r="R55" s="1">
        <v>0</v>
      </c>
      <c r="S55" s="1">
        <v>1</v>
      </c>
      <c r="T55" s="1">
        <v>0</v>
      </c>
      <c r="U55">
        <f t="shared" si="4"/>
        <v>5</v>
      </c>
      <c r="V55" t="str">
        <f t="shared" si="6"/>
        <v>usnmp.tobytes_tv(usnmp.ASN1_SEQ, usnmp.tobytes_tv(usnmp.ASN1_INT,6)+usnmp.tobytes_tv(usnmp.ASN1_INT,usnmp.SNMP_COUNTER)+usnmp.tobytes_tv(usnmp.ASN1_INT,5)+usnmp.tobytes_tv(usnmp.ASN1_OCTSTR,"ipForwDatagrams"))+ \</v>
      </c>
    </row>
    <row r="56" spans="1:22" x14ac:dyDescent="0.25">
      <c r="A56" t="s">
        <v>60</v>
      </c>
      <c r="I56">
        <v>7</v>
      </c>
      <c r="M56" s="2">
        <v>8</v>
      </c>
      <c r="N56" s="2">
        <f t="shared" si="7"/>
        <v>0</v>
      </c>
      <c r="O56" s="2">
        <f t="shared" si="1"/>
        <v>7</v>
      </c>
      <c r="P56" t="s">
        <v>223</v>
      </c>
      <c r="Q56" s="1">
        <v>1</v>
      </c>
      <c r="R56" s="1">
        <v>0</v>
      </c>
      <c r="S56" s="1">
        <v>1</v>
      </c>
      <c r="T56" s="1">
        <v>0</v>
      </c>
      <c r="U56">
        <f t="shared" si="4"/>
        <v>5</v>
      </c>
      <c r="V56" t="str">
        <f t="shared" si="6"/>
        <v>usnmp.tobytes_tv(usnmp.ASN1_SEQ, usnmp.tobytes_tv(usnmp.ASN1_INT,7)+usnmp.tobytes_tv(usnmp.ASN1_INT,usnmp.SNMP_COUNTER)+usnmp.tobytes_tv(usnmp.ASN1_INT,5)+usnmp.tobytes_tv(usnmp.ASN1_OCTSTR,"ipInUnknownProtos"))+ \</v>
      </c>
    </row>
    <row r="57" spans="1:22" x14ac:dyDescent="0.25">
      <c r="A57" t="s">
        <v>61</v>
      </c>
      <c r="I57">
        <v>8</v>
      </c>
      <c r="M57" s="2">
        <v>8</v>
      </c>
      <c r="N57" s="2">
        <f t="shared" si="7"/>
        <v>0</v>
      </c>
      <c r="O57" s="2">
        <f t="shared" si="1"/>
        <v>8</v>
      </c>
      <c r="P57" t="s">
        <v>223</v>
      </c>
      <c r="Q57" s="1">
        <v>1</v>
      </c>
      <c r="R57" s="1">
        <v>0</v>
      </c>
      <c r="S57" s="1">
        <v>1</v>
      </c>
      <c r="T57" s="1">
        <v>0</v>
      </c>
      <c r="U57">
        <f t="shared" si="4"/>
        <v>5</v>
      </c>
      <c r="V57" t="str">
        <f t="shared" si="6"/>
        <v>usnmp.tobytes_tv(usnmp.ASN1_SEQ, usnmp.tobytes_tv(usnmp.ASN1_INT,8)+usnmp.tobytes_tv(usnmp.ASN1_INT,usnmp.SNMP_COUNTER)+usnmp.tobytes_tv(usnmp.ASN1_INT,5)+usnmp.tobytes_tv(usnmp.ASN1_OCTSTR,"ipInDiscards"))+ \</v>
      </c>
    </row>
    <row r="58" spans="1:22" x14ac:dyDescent="0.25">
      <c r="A58" t="s">
        <v>62</v>
      </c>
      <c r="I58">
        <v>9</v>
      </c>
      <c r="M58" s="2">
        <v>8</v>
      </c>
      <c r="N58" s="2">
        <f t="shared" si="7"/>
        <v>0</v>
      </c>
      <c r="O58" s="2">
        <f t="shared" si="1"/>
        <v>9</v>
      </c>
      <c r="P58" t="s">
        <v>223</v>
      </c>
      <c r="Q58" s="1">
        <v>1</v>
      </c>
      <c r="R58" s="1">
        <v>0</v>
      </c>
      <c r="S58" s="1">
        <v>1</v>
      </c>
      <c r="T58" s="1">
        <v>0</v>
      </c>
      <c r="U58">
        <f t="shared" si="4"/>
        <v>5</v>
      </c>
      <c r="V58" t="str">
        <f t="shared" si="6"/>
        <v>usnmp.tobytes_tv(usnmp.ASN1_SEQ, usnmp.tobytes_tv(usnmp.ASN1_INT,9)+usnmp.tobytes_tv(usnmp.ASN1_INT,usnmp.SNMP_COUNTER)+usnmp.tobytes_tv(usnmp.ASN1_INT,5)+usnmp.tobytes_tv(usnmp.ASN1_OCTSTR,"ipInDelivers"))+ \</v>
      </c>
    </row>
    <row r="59" spans="1:22" x14ac:dyDescent="0.25">
      <c r="A59" t="s">
        <v>63</v>
      </c>
      <c r="I59">
        <v>10</v>
      </c>
      <c r="M59" s="2">
        <v>8</v>
      </c>
      <c r="N59" s="2">
        <f t="shared" si="7"/>
        <v>0</v>
      </c>
      <c r="O59" s="2">
        <f t="shared" si="1"/>
        <v>10</v>
      </c>
      <c r="P59" t="s">
        <v>223</v>
      </c>
      <c r="Q59" s="1">
        <v>1</v>
      </c>
      <c r="R59" s="1">
        <v>0</v>
      </c>
      <c r="S59" s="1">
        <v>1</v>
      </c>
      <c r="T59" s="1">
        <v>0</v>
      </c>
      <c r="U59">
        <f t="shared" si="4"/>
        <v>5</v>
      </c>
      <c r="V59" t="str">
        <f t="shared" si="6"/>
        <v>usnmp.tobytes_tv(usnmp.ASN1_SEQ, usnmp.tobytes_tv(usnmp.ASN1_INT,10)+usnmp.tobytes_tv(usnmp.ASN1_INT,usnmp.SNMP_COUNTER)+usnmp.tobytes_tv(usnmp.ASN1_INT,5)+usnmp.tobytes_tv(usnmp.ASN1_OCTSTR,"ipOutRequests"))+ \</v>
      </c>
    </row>
    <row r="60" spans="1:22" x14ac:dyDescent="0.25">
      <c r="A60" t="s">
        <v>64</v>
      </c>
      <c r="I60">
        <v>11</v>
      </c>
      <c r="M60" s="2">
        <v>8</v>
      </c>
      <c r="N60" s="2">
        <f t="shared" si="7"/>
        <v>0</v>
      </c>
      <c r="O60" s="2">
        <f t="shared" si="1"/>
        <v>11</v>
      </c>
      <c r="P60" t="s">
        <v>223</v>
      </c>
      <c r="Q60" s="1">
        <v>1</v>
      </c>
      <c r="R60" s="1">
        <v>0</v>
      </c>
      <c r="S60" s="1">
        <v>1</v>
      </c>
      <c r="T60" s="1">
        <v>0</v>
      </c>
      <c r="U60">
        <f t="shared" si="4"/>
        <v>5</v>
      </c>
      <c r="V60" t="str">
        <f t="shared" si="6"/>
        <v>usnmp.tobytes_tv(usnmp.ASN1_SEQ, usnmp.tobytes_tv(usnmp.ASN1_INT,11)+usnmp.tobytes_tv(usnmp.ASN1_INT,usnmp.SNMP_COUNTER)+usnmp.tobytes_tv(usnmp.ASN1_INT,5)+usnmp.tobytes_tv(usnmp.ASN1_OCTSTR,"ipOutDiscards"))+ \</v>
      </c>
    </row>
    <row r="61" spans="1:22" x14ac:dyDescent="0.25">
      <c r="A61" t="s">
        <v>65</v>
      </c>
      <c r="I61">
        <v>12</v>
      </c>
      <c r="M61" s="2">
        <v>8</v>
      </c>
      <c r="N61" s="2">
        <f t="shared" si="7"/>
        <v>0</v>
      </c>
      <c r="O61" s="2">
        <f t="shared" si="1"/>
        <v>12</v>
      </c>
      <c r="P61" t="s">
        <v>223</v>
      </c>
      <c r="Q61" s="1">
        <v>1</v>
      </c>
      <c r="R61" s="1">
        <v>0</v>
      </c>
      <c r="S61" s="1">
        <v>1</v>
      </c>
      <c r="T61" s="1">
        <v>0</v>
      </c>
      <c r="U61">
        <f t="shared" si="4"/>
        <v>5</v>
      </c>
      <c r="V61" t="str">
        <f t="shared" si="6"/>
        <v>usnmp.tobytes_tv(usnmp.ASN1_SEQ, usnmp.tobytes_tv(usnmp.ASN1_INT,12)+usnmp.tobytes_tv(usnmp.ASN1_INT,usnmp.SNMP_COUNTER)+usnmp.tobytes_tv(usnmp.ASN1_INT,5)+usnmp.tobytes_tv(usnmp.ASN1_OCTSTR,"ipOutNoRoutes"))+ \</v>
      </c>
    </row>
    <row r="62" spans="1:22" x14ac:dyDescent="0.25">
      <c r="A62" t="s">
        <v>66</v>
      </c>
      <c r="I62">
        <v>13</v>
      </c>
      <c r="M62" s="2">
        <v>8</v>
      </c>
      <c r="N62" s="2">
        <f t="shared" si="7"/>
        <v>0</v>
      </c>
      <c r="O62" s="2">
        <f t="shared" si="1"/>
        <v>13</v>
      </c>
      <c r="P62" t="s">
        <v>221</v>
      </c>
      <c r="Q62" s="1">
        <v>1</v>
      </c>
      <c r="R62" s="1">
        <v>0</v>
      </c>
      <c r="S62" s="1">
        <v>1</v>
      </c>
      <c r="T62" s="1">
        <v>0</v>
      </c>
      <c r="U62">
        <f t="shared" si="4"/>
        <v>5</v>
      </c>
      <c r="V62" t="str">
        <f t="shared" si="6"/>
        <v>usnmp.tobytes_tv(usnmp.ASN1_SEQ, usnmp.tobytes_tv(usnmp.ASN1_INT,13)+usnmp.tobytes_tv(usnmp.ASN1_INT,usnmp.ASN1_INT)+usnmp.tobytes_tv(usnmp.ASN1_INT,5)+usnmp.tobytes_tv(usnmp.ASN1_OCTSTR,"ipReasmTimeout"))+ \</v>
      </c>
    </row>
    <row r="63" spans="1:22" x14ac:dyDescent="0.25">
      <c r="A63" t="s">
        <v>67</v>
      </c>
      <c r="I63">
        <v>14</v>
      </c>
      <c r="M63" s="2">
        <v>8</v>
      </c>
      <c r="N63" s="2">
        <f t="shared" si="7"/>
        <v>0</v>
      </c>
      <c r="O63" s="2">
        <f t="shared" si="1"/>
        <v>14</v>
      </c>
      <c r="P63" t="s">
        <v>223</v>
      </c>
      <c r="Q63" s="1">
        <v>1</v>
      </c>
      <c r="R63" s="1">
        <v>0</v>
      </c>
      <c r="S63" s="1">
        <v>1</v>
      </c>
      <c r="T63" s="1">
        <v>0</v>
      </c>
      <c r="U63">
        <f t="shared" si="4"/>
        <v>5</v>
      </c>
      <c r="V63" t="str">
        <f t="shared" si="6"/>
        <v>usnmp.tobytes_tv(usnmp.ASN1_SEQ, usnmp.tobytes_tv(usnmp.ASN1_INT,14)+usnmp.tobytes_tv(usnmp.ASN1_INT,usnmp.SNMP_COUNTER)+usnmp.tobytes_tv(usnmp.ASN1_INT,5)+usnmp.tobytes_tv(usnmp.ASN1_OCTSTR,"ipReasmReqds"))+ \</v>
      </c>
    </row>
    <row r="64" spans="1:22" x14ac:dyDescent="0.25">
      <c r="A64" t="s">
        <v>68</v>
      </c>
      <c r="I64">
        <v>15</v>
      </c>
      <c r="M64" s="2">
        <v>8</v>
      </c>
      <c r="N64" s="2">
        <f t="shared" si="7"/>
        <v>0</v>
      </c>
      <c r="O64" s="2">
        <f t="shared" si="1"/>
        <v>15</v>
      </c>
      <c r="P64" t="s">
        <v>223</v>
      </c>
      <c r="Q64" s="1">
        <v>1</v>
      </c>
      <c r="R64" s="1">
        <v>0</v>
      </c>
      <c r="S64" s="1">
        <v>1</v>
      </c>
      <c r="T64" s="1">
        <v>0</v>
      </c>
      <c r="U64">
        <f t="shared" si="4"/>
        <v>5</v>
      </c>
      <c r="V64" t="str">
        <f t="shared" si="6"/>
        <v>usnmp.tobytes_tv(usnmp.ASN1_SEQ, usnmp.tobytes_tv(usnmp.ASN1_INT,15)+usnmp.tobytes_tv(usnmp.ASN1_INT,usnmp.SNMP_COUNTER)+usnmp.tobytes_tv(usnmp.ASN1_INT,5)+usnmp.tobytes_tv(usnmp.ASN1_OCTSTR,"ipReasmOKs"))+ \</v>
      </c>
    </row>
    <row r="65" spans="1:22" x14ac:dyDescent="0.25">
      <c r="A65" t="s">
        <v>69</v>
      </c>
      <c r="I65">
        <v>16</v>
      </c>
      <c r="M65" s="2">
        <v>8</v>
      </c>
      <c r="N65" s="2">
        <f t="shared" si="7"/>
        <v>0</v>
      </c>
      <c r="O65" s="2">
        <f t="shared" si="1"/>
        <v>16</v>
      </c>
      <c r="P65" t="s">
        <v>223</v>
      </c>
      <c r="Q65" s="1">
        <v>1</v>
      </c>
      <c r="R65" s="1">
        <v>0</v>
      </c>
      <c r="S65" s="1">
        <v>1</v>
      </c>
      <c r="T65" s="1">
        <v>0</v>
      </c>
      <c r="U65">
        <f t="shared" si="4"/>
        <v>5</v>
      </c>
      <c r="V65" t="str">
        <f t="shared" si="6"/>
        <v>usnmp.tobytes_tv(usnmp.ASN1_SEQ, usnmp.tobytes_tv(usnmp.ASN1_INT,16)+usnmp.tobytes_tv(usnmp.ASN1_INT,usnmp.SNMP_COUNTER)+usnmp.tobytes_tv(usnmp.ASN1_INT,5)+usnmp.tobytes_tv(usnmp.ASN1_OCTSTR,"ipReasmFails"))+ \</v>
      </c>
    </row>
    <row r="66" spans="1:22" x14ac:dyDescent="0.25">
      <c r="A66" t="s">
        <v>70</v>
      </c>
      <c r="I66">
        <v>17</v>
      </c>
      <c r="M66" s="2">
        <v>8</v>
      </c>
      <c r="N66" s="2">
        <f t="shared" si="7"/>
        <v>0</v>
      </c>
      <c r="O66" s="2">
        <f t="shared" si="1"/>
        <v>17</v>
      </c>
      <c r="P66" t="s">
        <v>223</v>
      </c>
      <c r="Q66" s="1">
        <v>1</v>
      </c>
      <c r="R66" s="1">
        <v>0</v>
      </c>
      <c r="S66" s="1">
        <v>1</v>
      </c>
      <c r="T66" s="1">
        <v>0</v>
      </c>
      <c r="U66">
        <f t="shared" si="4"/>
        <v>5</v>
      </c>
      <c r="V66" t="str">
        <f t="shared" si="6"/>
        <v>usnmp.tobytes_tv(usnmp.ASN1_SEQ, usnmp.tobytes_tv(usnmp.ASN1_INT,17)+usnmp.tobytes_tv(usnmp.ASN1_INT,usnmp.SNMP_COUNTER)+usnmp.tobytes_tv(usnmp.ASN1_INT,5)+usnmp.tobytes_tv(usnmp.ASN1_OCTSTR,"ipFragOKs"))+ \</v>
      </c>
    </row>
    <row r="67" spans="1:22" x14ac:dyDescent="0.25">
      <c r="A67" t="s">
        <v>71</v>
      </c>
      <c r="I67">
        <v>18</v>
      </c>
      <c r="M67" s="2">
        <v>8</v>
      </c>
      <c r="N67" s="2">
        <f t="shared" si="7"/>
        <v>0</v>
      </c>
      <c r="O67" s="2">
        <f t="shared" ref="O67:O130" si="8">MAX(B67:L67)</f>
        <v>18</v>
      </c>
      <c r="P67" t="s">
        <v>223</v>
      </c>
      <c r="Q67" s="1">
        <v>1</v>
      </c>
      <c r="R67" s="1">
        <v>0</v>
      </c>
      <c r="S67" s="1">
        <v>1</v>
      </c>
      <c r="T67" s="1">
        <v>0</v>
      </c>
      <c r="U67">
        <f t="shared" si="4"/>
        <v>5</v>
      </c>
      <c r="V67" t="str">
        <f t="shared" si="6"/>
        <v>usnmp.tobytes_tv(usnmp.ASN1_SEQ, usnmp.tobytes_tv(usnmp.ASN1_INT,18)+usnmp.tobytes_tv(usnmp.ASN1_INT,usnmp.SNMP_COUNTER)+usnmp.tobytes_tv(usnmp.ASN1_INT,5)+usnmp.tobytes_tv(usnmp.ASN1_OCTSTR,"ipFragFails"))+ \</v>
      </c>
    </row>
    <row r="68" spans="1:22" x14ac:dyDescent="0.25">
      <c r="A68" t="s">
        <v>72</v>
      </c>
      <c r="I68">
        <v>19</v>
      </c>
      <c r="M68" s="2">
        <v>8</v>
      </c>
      <c r="N68" s="2">
        <f t="shared" si="7"/>
        <v>0</v>
      </c>
      <c r="O68" s="2">
        <f t="shared" si="8"/>
        <v>19</v>
      </c>
      <c r="P68" t="s">
        <v>223</v>
      </c>
      <c r="Q68" s="1">
        <v>1</v>
      </c>
      <c r="R68" s="1">
        <v>0</v>
      </c>
      <c r="S68" s="1">
        <v>1</v>
      </c>
      <c r="T68" s="1">
        <v>0</v>
      </c>
      <c r="U68">
        <f t="shared" si="4"/>
        <v>5</v>
      </c>
      <c r="V68" t="str">
        <f t="shared" si="6"/>
        <v>usnmp.tobytes_tv(usnmp.ASN1_SEQ, usnmp.tobytes_tv(usnmp.ASN1_INT,19)+usnmp.tobytes_tv(usnmp.ASN1_INT,usnmp.SNMP_COUNTER)+usnmp.tobytes_tv(usnmp.ASN1_INT,5)+usnmp.tobytes_tv(usnmp.ASN1_OCTSTR,"ipFragCreates"))+ \</v>
      </c>
    </row>
    <row r="69" spans="1:22" x14ac:dyDescent="0.25">
      <c r="A69" t="s">
        <v>73</v>
      </c>
      <c r="I69">
        <v>20</v>
      </c>
      <c r="M69" s="2">
        <v>8</v>
      </c>
      <c r="N69" s="2">
        <f t="shared" si="7"/>
        <v>0</v>
      </c>
      <c r="O69" s="2">
        <f t="shared" si="8"/>
        <v>20</v>
      </c>
      <c r="P69" t="s">
        <v>217</v>
      </c>
      <c r="Q69" s="1">
        <v>0</v>
      </c>
      <c r="R69" s="1">
        <v>0</v>
      </c>
      <c r="S69" s="1">
        <v>1</v>
      </c>
      <c r="T69" s="1">
        <v>0</v>
      </c>
      <c r="U69">
        <f t="shared" si="4"/>
        <v>4</v>
      </c>
      <c r="V69" t="str">
        <f t="shared" si="6"/>
        <v>usnmp.tobytes_tv(usnmp.ASN1_SEQ, usnmp.tobytes_tv(usnmp.ASN1_INT,20)+usnmp.tobytes_tv(usnmp.ASN1_INT,usnmp.ASN1_SEQ)+usnmp.tobytes_tv(usnmp.ASN1_INT,4)+usnmp.tobytes_tv(usnmp.ASN1_OCTSTR,"ipAddrTable")+usnmp.tobytes_tv(usnmp.ASN1_SEQ, \</v>
      </c>
    </row>
    <row r="70" spans="1:22" x14ac:dyDescent="0.25">
      <c r="A70" t="s">
        <v>74</v>
      </c>
      <c r="J70">
        <v>1</v>
      </c>
      <c r="M70" s="2">
        <v>9</v>
      </c>
      <c r="N70" s="2">
        <f t="shared" si="7"/>
        <v>0</v>
      </c>
      <c r="O70" s="2">
        <f t="shared" si="8"/>
        <v>1</v>
      </c>
      <c r="P70" t="s">
        <v>217</v>
      </c>
      <c r="Q70" s="1">
        <v>0</v>
      </c>
      <c r="R70" s="1">
        <v>0</v>
      </c>
      <c r="S70" s="1">
        <v>1</v>
      </c>
      <c r="T70" s="1">
        <v>0</v>
      </c>
      <c r="U70">
        <f t="shared" si="4"/>
        <v>4</v>
      </c>
      <c r="V70" t="str">
        <f t="shared" si="6"/>
        <v>usnmp.tobytes_tv(usnmp.ASN1_SEQ, usnmp.tobytes_tv(usnmp.ASN1_INT,1)+usnmp.tobytes_tv(usnmp.ASN1_INT,usnmp.ASN1_SEQ)+usnmp.tobytes_tv(usnmp.ASN1_INT,4)+usnmp.tobytes_tv(usnmp.ASN1_OCTSTR,"ipAddrEntry")+usnmp.tobytes_tv(usnmp.ASN1_SEQ, \</v>
      </c>
    </row>
    <row r="71" spans="1:22" x14ac:dyDescent="0.25">
      <c r="A71" t="s">
        <v>75</v>
      </c>
      <c r="K71">
        <v>1</v>
      </c>
      <c r="M71" s="2">
        <v>10</v>
      </c>
      <c r="N71" s="2">
        <f t="shared" si="7"/>
        <v>0</v>
      </c>
      <c r="O71" s="2">
        <f t="shared" si="8"/>
        <v>1</v>
      </c>
      <c r="P71" t="s">
        <v>224</v>
      </c>
      <c r="Q71" s="1">
        <v>1</v>
      </c>
      <c r="R71" s="1">
        <v>0</v>
      </c>
      <c r="S71" s="1">
        <v>1</v>
      </c>
      <c r="T71" s="1">
        <v>1</v>
      </c>
      <c r="U71">
        <f t="shared" si="4"/>
        <v>13</v>
      </c>
      <c r="V71" t="str">
        <f t="shared" si="6"/>
        <v>usnmp.tobytes_tv(usnmp.ASN1_SEQ, usnmp.tobytes_tv(usnmp.ASN1_INT,1)+usnmp.tobytes_tv(usnmp.ASN1_INT,usnmp.SNMP_IPADDR)+usnmp.tobytes_tv(usnmp.ASN1_INT,13)+usnmp.tobytes_tv(usnmp.ASN1_OCTSTR,"ipAdEntAddr"))+ \</v>
      </c>
    </row>
    <row r="72" spans="1:22" x14ac:dyDescent="0.25">
      <c r="A72" t="s">
        <v>76</v>
      </c>
      <c r="K72">
        <v>2</v>
      </c>
      <c r="M72" s="2">
        <v>10</v>
      </c>
      <c r="N72" s="2">
        <f t="shared" si="7"/>
        <v>0</v>
      </c>
      <c r="O72" s="2">
        <f t="shared" si="8"/>
        <v>2</v>
      </c>
      <c r="P72" t="s">
        <v>221</v>
      </c>
      <c r="Q72" s="1">
        <v>1</v>
      </c>
      <c r="R72" s="1">
        <v>0</v>
      </c>
      <c r="S72" s="1">
        <v>1</v>
      </c>
      <c r="T72" s="1">
        <v>0</v>
      </c>
      <c r="U72">
        <f t="shared" si="4"/>
        <v>5</v>
      </c>
      <c r="V72" t="str">
        <f t="shared" si="6"/>
        <v>usnmp.tobytes_tv(usnmp.ASN1_SEQ, usnmp.tobytes_tv(usnmp.ASN1_INT,2)+usnmp.tobytes_tv(usnmp.ASN1_INT,usnmp.ASN1_INT)+usnmp.tobytes_tv(usnmp.ASN1_INT,5)+usnmp.tobytes_tv(usnmp.ASN1_OCTSTR,"ipAdEntIfIndex"))+ \</v>
      </c>
    </row>
    <row r="73" spans="1:22" x14ac:dyDescent="0.25">
      <c r="A73" t="s">
        <v>77</v>
      </c>
      <c r="K73">
        <v>3</v>
      </c>
      <c r="M73" s="2">
        <v>10</v>
      </c>
      <c r="N73" s="2">
        <f t="shared" si="7"/>
        <v>0</v>
      </c>
      <c r="O73" s="2">
        <f t="shared" si="8"/>
        <v>3</v>
      </c>
      <c r="P73" t="s">
        <v>224</v>
      </c>
      <c r="Q73" s="1">
        <v>1</v>
      </c>
      <c r="R73" s="1">
        <v>0</v>
      </c>
      <c r="S73" s="1">
        <v>1</v>
      </c>
      <c r="T73" s="1">
        <v>0</v>
      </c>
      <c r="U73">
        <f t="shared" si="4"/>
        <v>5</v>
      </c>
      <c r="V73" t="str">
        <f t="shared" si="6"/>
        <v>usnmp.tobytes_tv(usnmp.ASN1_SEQ, usnmp.tobytes_tv(usnmp.ASN1_INT,3)+usnmp.tobytes_tv(usnmp.ASN1_INT,usnmp.SNMP_IPADDR)+usnmp.tobytes_tv(usnmp.ASN1_INT,5)+usnmp.tobytes_tv(usnmp.ASN1_OCTSTR,"ipAdEntNetMask"))+ \</v>
      </c>
    </row>
    <row r="74" spans="1:22" x14ac:dyDescent="0.25">
      <c r="A74" t="s">
        <v>78</v>
      </c>
      <c r="K74">
        <v>4</v>
      </c>
      <c r="M74" s="2">
        <v>10</v>
      </c>
      <c r="N74" s="2">
        <f t="shared" si="7"/>
        <v>0</v>
      </c>
      <c r="O74" s="2">
        <f t="shared" si="8"/>
        <v>4</v>
      </c>
      <c r="P74" t="s">
        <v>221</v>
      </c>
      <c r="Q74" s="1">
        <v>1</v>
      </c>
      <c r="R74" s="1">
        <v>0</v>
      </c>
      <c r="S74" s="1">
        <v>1</v>
      </c>
      <c r="T74" s="1">
        <v>0</v>
      </c>
      <c r="U74">
        <f t="shared" si="4"/>
        <v>5</v>
      </c>
      <c r="V74" t="str">
        <f t="shared" si="6"/>
        <v>usnmp.tobytes_tv(usnmp.ASN1_SEQ, usnmp.tobytes_tv(usnmp.ASN1_INT,4)+usnmp.tobytes_tv(usnmp.ASN1_INT,usnmp.ASN1_INT)+usnmp.tobytes_tv(usnmp.ASN1_INT,5)+usnmp.tobytes_tv(usnmp.ASN1_OCTSTR,"ipAdEntBcastAddr"))+ \</v>
      </c>
    </row>
    <row r="75" spans="1:22" x14ac:dyDescent="0.25">
      <c r="A75" t="s">
        <v>79</v>
      </c>
      <c r="K75">
        <v>5</v>
      </c>
      <c r="M75" s="2">
        <v>10</v>
      </c>
      <c r="N75" s="2">
        <f t="shared" si="7"/>
        <v>2</v>
      </c>
      <c r="O75" s="2">
        <f t="shared" si="8"/>
        <v>5</v>
      </c>
      <c r="P75" t="s">
        <v>221</v>
      </c>
      <c r="Q75" s="1">
        <v>1</v>
      </c>
      <c r="R75" s="1">
        <v>0</v>
      </c>
      <c r="S75" s="1">
        <v>1</v>
      </c>
      <c r="T75" s="1">
        <v>0</v>
      </c>
      <c r="U75">
        <f t="shared" si="4"/>
        <v>5</v>
      </c>
      <c r="V75" t="str">
        <f t="shared" si="6"/>
        <v>usnmp.tobytes_tv(usnmp.ASN1_SEQ, usnmp.tobytes_tv(usnmp.ASN1_INT,5)+usnmp.tobytes_tv(usnmp.ASN1_INT,usnmp.ASN1_INT)+usnmp.tobytes_tv(usnmp.ASN1_INT,5)+usnmp.tobytes_tv(usnmp.ASN1_OCTSTR,"ipAdEntReasmMaxSize"))))+ \</v>
      </c>
    </row>
    <row r="76" spans="1:22" x14ac:dyDescent="0.25">
      <c r="A76" t="s">
        <v>80</v>
      </c>
      <c r="I76">
        <v>21</v>
      </c>
      <c r="M76" s="2">
        <v>8</v>
      </c>
      <c r="N76" s="2">
        <f t="shared" si="7"/>
        <v>0</v>
      </c>
      <c r="O76" s="2">
        <f t="shared" si="8"/>
        <v>21</v>
      </c>
      <c r="P76" t="s">
        <v>217</v>
      </c>
      <c r="Q76" s="1">
        <v>0</v>
      </c>
      <c r="R76" s="1">
        <v>0</v>
      </c>
      <c r="S76" s="1">
        <v>1</v>
      </c>
      <c r="T76" s="1">
        <v>0</v>
      </c>
      <c r="U76">
        <f t="shared" si="4"/>
        <v>4</v>
      </c>
      <c r="V76" t="str">
        <f t="shared" si="6"/>
        <v>usnmp.tobytes_tv(usnmp.ASN1_SEQ, usnmp.tobytes_tv(usnmp.ASN1_INT,21)+usnmp.tobytes_tv(usnmp.ASN1_INT,usnmp.ASN1_SEQ)+usnmp.tobytes_tv(usnmp.ASN1_INT,4)+usnmp.tobytes_tv(usnmp.ASN1_OCTSTR,"ipRouteTable")+usnmp.tobytes_tv(usnmp.ASN1_SEQ, \</v>
      </c>
    </row>
    <row r="77" spans="1:22" x14ac:dyDescent="0.25">
      <c r="A77" t="s">
        <v>81</v>
      </c>
      <c r="J77">
        <v>1</v>
      </c>
      <c r="M77" s="2">
        <v>9</v>
      </c>
      <c r="N77" s="2">
        <f t="shared" si="7"/>
        <v>0</v>
      </c>
      <c r="O77" s="2">
        <f t="shared" si="8"/>
        <v>1</v>
      </c>
      <c r="P77" t="s">
        <v>217</v>
      </c>
      <c r="Q77" s="1">
        <v>0</v>
      </c>
      <c r="R77" s="1">
        <v>0</v>
      </c>
      <c r="S77" s="1">
        <v>1</v>
      </c>
      <c r="T77" s="1">
        <v>0</v>
      </c>
      <c r="U77">
        <f t="shared" ref="U77:U140" si="9">(Q77)+(R77*$R$1)+(S77*$S$1)+(T77*$T$1)</f>
        <v>4</v>
      </c>
      <c r="V77" t="str">
        <f t="shared" si="6"/>
        <v>usnmp.tobytes_tv(usnmp.ASN1_SEQ, usnmp.tobytes_tv(usnmp.ASN1_INT,1)+usnmp.tobytes_tv(usnmp.ASN1_INT,usnmp.ASN1_SEQ)+usnmp.tobytes_tv(usnmp.ASN1_INT,4)+usnmp.tobytes_tv(usnmp.ASN1_OCTSTR,"ipRouteEntry")+usnmp.tobytes_tv(usnmp.ASN1_SEQ, \</v>
      </c>
    </row>
    <row r="78" spans="1:22" x14ac:dyDescent="0.25">
      <c r="A78" t="s">
        <v>82</v>
      </c>
      <c r="K78">
        <v>1</v>
      </c>
      <c r="M78" s="2">
        <v>10</v>
      </c>
      <c r="N78" s="2">
        <f t="shared" si="7"/>
        <v>0</v>
      </c>
      <c r="O78" s="2">
        <f t="shared" si="8"/>
        <v>1</v>
      </c>
      <c r="P78" t="s">
        <v>224</v>
      </c>
      <c r="Q78" s="1">
        <v>1</v>
      </c>
      <c r="R78" s="1">
        <v>1</v>
      </c>
      <c r="S78" s="1">
        <v>1</v>
      </c>
      <c r="T78" s="1">
        <v>1</v>
      </c>
      <c r="U78">
        <f t="shared" si="9"/>
        <v>15</v>
      </c>
      <c r="V78" t="str">
        <f t="shared" si="6"/>
        <v>usnmp.tobytes_tv(usnmp.ASN1_SEQ, usnmp.tobytes_tv(usnmp.ASN1_INT,1)+usnmp.tobytes_tv(usnmp.ASN1_INT,usnmp.SNMP_IPADDR)+usnmp.tobytes_tv(usnmp.ASN1_INT,15)+usnmp.tobytes_tv(usnmp.ASN1_OCTSTR,"ipRouteDest"))+ \</v>
      </c>
    </row>
    <row r="79" spans="1:22" x14ac:dyDescent="0.25">
      <c r="A79" t="s">
        <v>83</v>
      </c>
      <c r="K79">
        <v>2</v>
      </c>
      <c r="M79" s="2">
        <v>10</v>
      </c>
      <c r="N79" s="2">
        <f t="shared" si="7"/>
        <v>0</v>
      </c>
      <c r="O79" s="2">
        <f t="shared" si="8"/>
        <v>2</v>
      </c>
      <c r="P79" t="s">
        <v>221</v>
      </c>
      <c r="Q79" s="1">
        <v>1</v>
      </c>
      <c r="R79" s="1">
        <v>1</v>
      </c>
      <c r="S79" s="1">
        <v>1</v>
      </c>
      <c r="T79" s="1">
        <v>0</v>
      </c>
      <c r="U79">
        <f t="shared" si="9"/>
        <v>7</v>
      </c>
      <c r="V79" t="str">
        <f t="shared" si="6"/>
        <v>usnmp.tobytes_tv(usnmp.ASN1_SEQ, usnmp.tobytes_tv(usnmp.ASN1_INT,2)+usnmp.tobytes_tv(usnmp.ASN1_INT,usnmp.ASN1_INT)+usnmp.tobytes_tv(usnmp.ASN1_INT,7)+usnmp.tobytes_tv(usnmp.ASN1_OCTSTR,"ipRouteIfIndex"))+ \</v>
      </c>
    </row>
    <row r="80" spans="1:22" x14ac:dyDescent="0.25">
      <c r="A80" t="s">
        <v>84</v>
      </c>
      <c r="K80">
        <v>3</v>
      </c>
      <c r="M80" s="2">
        <v>10</v>
      </c>
      <c r="N80" s="2">
        <f t="shared" si="7"/>
        <v>0</v>
      </c>
      <c r="O80" s="2">
        <f t="shared" si="8"/>
        <v>3</v>
      </c>
      <c r="P80" t="s">
        <v>221</v>
      </c>
      <c r="Q80" s="1">
        <v>1</v>
      </c>
      <c r="R80" s="1">
        <v>1</v>
      </c>
      <c r="S80" s="1">
        <v>1</v>
      </c>
      <c r="T80" s="1">
        <v>0</v>
      </c>
      <c r="U80">
        <f t="shared" si="9"/>
        <v>7</v>
      </c>
      <c r="V80" t="str">
        <f t="shared" si="6"/>
        <v>usnmp.tobytes_tv(usnmp.ASN1_SEQ, usnmp.tobytes_tv(usnmp.ASN1_INT,3)+usnmp.tobytes_tv(usnmp.ASN1_INT,usnmp.ASN1_INT)+usnmp.tobytes_tv(usnmp.ASN1_INT,7)+usnmp.tobytes_tv(usnmp.ASN1_OCTSTR,"ipRouteMetric1"))+ \</v>
      </c>
    </row>
    <row r="81" spans="1:22" x14ac:dyDescent="0.25">
      <c r="A81" t="s">
        <v>85</v>
      </c>
      <c r="K81">
        <v>4</v>
      </c>
      <c r="M81" s="2">
        <v>10</v>
      </c>
      <c r="N81" s="2">
        <f t="shared" si="7"/>
        <v>0</v>
      </c>
      <c r="O81" s="2">
        <f t="shared" si="8"/>
        <v>4</v>
      </c>
      <c r="P81" t="s">
        <v>221</v>
      </c>
      <c r="Q81" s="1">
        <v>1</v>
      </c>
      <c r="R81" s="1">
        <v>1</v>
      </c>
      <c r="S81" s="1">
        <v>1</v>
      </c>
      <c r="T81" s="1">
        <v>0</v>
      </c>
      <c r="U81">
        <f t="shared" si="9"/>
        <v>7</v>
      </c>
      <c r="V81" t="str">
        <f t="shared" ref="V81:V144" si="10">"usnmp.tobytes_tv(usnmp.ASN1_SEQ, usnmp.tobytes_tv(usnmp.ASN1_INT,"&amp;O81&amp;")+usnmp.tobytes_tv(usnmp.ASN1_INT,usnmp."&amp;P81&amp;")+usnmp.tobytes_tv(usnmp.ASN1_INT,"&amp;U81&amp;")+usnmp.tobytes_tv(usnmp.ASN1_OCTSTR,"""&amp;A81&amp;""")"&amp;IF(P81="ASN1_SEQ","+usnmp.tobytes_tv(usnmp.ASN1_SEQ,",")")&amp;IF(N81=0,IF(P81&lt;&gt;"ASN1_SEQ","+","")&amp;" \",REPT(")",N81)&amp;"+ \")</f>
        <v>usnmp.tobytes_tv(usnmp.ASN1_SEQ, usnmp.tobytes_tv(usnmp.ASN1_INT,4)+usnmp.tobytes_tv(usnmp.ASN1_INT,usnmp.ASN1_INT)+usnmp.tobytes_tv(usnmp.ASN1_INT,7)+usnmp.tobytes_tv(usnmp.ASN1_OCTSTR,"ipRouteMetric2"))+ \</v>
      </c>
    </row>
    <row r="82" spans="1:22" x14ac:dyDescent="0.25">
      <c r="A82" t="s">
        <v>86</v>
      </c>
      <c r="K82">
        <v>5</v>
      </c>
      <c r="M82" s="2">
        <v>10</v>
      </c>
      <c r="N82" s="2">
        <f t="shared" si="7"/>
        <v>0</v>
      </c>
      <c r="O82" s="2">
        <f t="shared" si="8"/>
        <v>5</v>
      </c>
      <c r="P82" t="s">
        <v>221</v>
      </c>
      <c r="Q82" s="1">
        <v>1</v>
      </c>
      <c r="R82" s="1">
        <v>1</v>
      </c>
      <c r="S82" s="1">
        <v>1</v>
      </c>
      <c r="T82" s="1">
        <v>0</v>
      </c>
      <c r="U82">
        <f t="shared" si="9"/>
        <v>7</v>
      </c>
      <c r="V82" t="str">
        <f t="shared" si="10"/>
        <v>usnmp.tobytes_tv(usnmp.ASN1_SEQ, usnmp.tobytes_tv(usnmp.ASN1_INT,5)+usnmp.tobytes_tv(usnmp.ASN1_INT,usnmp.ASN1_INT)+usnmp.tobytes_tv(usnmp.ASN1_INT,7)+usnmp.tobytes_tv(usnmp.ASN1_OCTSTR,"ipRouteMetric3"))+ \</v>
      </c>
    </row>
    <row r="83" spans="1:22" x14ac:dyDescent="0.25">
      <c r="A83" t="s">
        <v>87</v>
      </c>
      <c r="K83">
        <v>6</v>
      </c>
      <c r="M83" s="2">
        <v>10</v>
      </c>
      <c r="N83" s="2">
        <f t="shared" si="7"/>
        <v>0</v>
      </c>
      <c r="O83" s="2">
        <f t="shared" si="8"/>
        <v>6</v>
      </c>
      <c r="P83" t="s">
        <v>221</v>
      </c>
      <c r="Q83" s="1">
        <v>1</v>
      </c>
      <c r="R83" s="1">
        <v>1</v>
      </c>
      <c r="S83" s="1">
        <v>1</v>
      </c>
      <c r="T83" s="1">
        <v>0</v>
      </c>
      <c r="U83">
        <f t="shared" si="9"/>
        <v>7</v>
      </c>
      <c r="V83" t="str">
        <f t="shared" si="10"/>
        <v>usnmp.tobytes_tv(usnmp.ASN1_SEQ, usnmp.tobytes_tv(usnmp.ASN1_INT,6)+usnmp.tobytes_tv(usnmp.ASN1_INT,usnmp.ASN1_INT)+usnmp.tobytes_tv(usnmp.ASN1_INT,7)+usnmp.tobytes_tv(usnmp.ASN1_OCTSTR,"ipRouteMetric4"))+ \</v>
      </c>
    </row>
    <row r="84" spans="1:22" x14ac:dyDescent="0.25">
      <c r="A84" t="s">
        <v>88</v>
      </c>
      <c r="K84">
        <v>7</v>
      </c>
      <c r="M84" s="2">
        <v>10</v>
      </c>
      <c r="N84" s="2">
        <f t="shared" si="7"/>
        <v>0</v>
      </c>
      <c r="O84" s="2">
        <f t="shared" si="8"/>
        <v>7</v>
      </c>
      <c r="P84" t="s">
        <v>224</v>
      </c>
      <c r="Q84" s="1">
        <v>1</v>
      </c>
      <c r="R84" s="1">
        <v>1</v>
      </c>
      <c r="S84" s="1">
        <v>1</v>
      </c>
      <c r="T84" s="1">
        <v>0</v>
      </c>
      <c r="U84">
        <f t="shared" si="9"/>
        <v>7</v>
      </c>
      <c r="V84" t="str">
        <f t="shared" si="10"/>
        <v>usnmp.tobytes_tv(usnmp.ASN1_SEQ, usnmp.tobytes_tv(usnmp.ASN1_INT,7)+usnmp.tobytes_tv(usnmp.ASN1_INT,usnmp.SNMP_IPADDR)+usnmp.tobytes_tv(usnmp.ASN1_INT,7)+usnmp.tobytes_tv(usnmp.ASN1_OCTSTR,"ipRouteNextHop"))+ \</v>
      </c>
    </row>
    <row r="85" spans="1:22" x14ac:dyDescent="0.25">
      <c r="A85" t="s">
        <v>89</v>
      </c>
      <c r="K85">
        <v>8</v>
      </c>
      <c r="M85" s="2">
        <v>10</v>
      </c>
      <c r="N85" s="2">
        <f t="shared" si="7"/>
        <v>0</v>
      </c>
      <c r="O85" s="2">
        <f t="shared" si="8"/>
        <v>8</v>
      </c>
      <c r="P85" t="s">
        <v>221</v>
      </c>
      <c r="Q85" s="1">
        <v>1</v>
      </c>
      <c r="R85" s="1">
        <v>1</v>
      </c>
      <c r="S85" s="1">
        <v>1</v>
      </c>
      <c r="T85" s="1">
        <v>0</v>
      </c>
      <c r="U85">
        <f t="shared" si="9"/>
        <v>7</v>
      </c>
      <c r="V85" t="str">
        <f t="shared" si="10"/>
        <v>usnmp.tobytes_tv(usnmp.ASN1_SEQ, usnmp.tobytes_tv(usnmp.ASN1_INT,8)+usnmp.tobytes_tv(usnmp.ASN1_INT,usnmp.ASN1_INT)+usnmp.tobytes_tv(usnmp.ASN1_INT,7)+usnmp.tobytes_tv(usnmp.ASN1_OCTSTR,"ipRouteType"))+ \</v>
      </c>
    </row>
    <row r="86" spans="1:22" x14ac:dyDescent="0.25">
      <c r="A86" t="s">
        <v>90</v>
      </c>
      <c r="K86">
        <v>9</v>
      </c>
      <c r="M86" s="2">
        <v>10</v>
      </c>
      <c r="N86" s="2">
        <f t="shared" ref="N86:N149" si="11">IF(M86-M87&gt;0,M86-M87,0)</f>
        <v>0</v>
      </c>
      <c r="O86" s="2">
        <f t="shared" si="8"/>
        <v>9</v>
      </c>
      <c r="P86" t="s">
        <v>221</v>
      </c>
      <c r="Q86" s="1">
        <v>1</v>
      </c>
      <c r="R86" s="1">
        <v>0</v>
      </c>
      <c r="S86" s="1">
        <v>1</v>
      </c>
      <c r="T86" s="1">
        <v>0</v>
      </c>
      <c r="U86">
        <f t="shared" si="9"/>
        <v>5</v>
      </c>
      <c r="V86" t="str">
        <f t="shared" si="10"/>
        <v>usnmp.tobytes_tv(usnmp.ASN1_SEQ, usnmp.tobytes_tv(usnmp.ASN1_INT,9)+usnmp.tobytes_tv(usnmp.ASN1_INT,usnmp.ASN1_INT)+usnmp.tobytes_tv(usnmp.ASN1_INT,5)+usnmp.tobytes_tv(usnmp.ASN1_OCTSTR,"ipRouteProto"))+ \</v>
      </c>
    </row>
    <row r="87" spans="1:22" x14ac:dyDescent="0.25">
      <c r="A87" t="s">
        <v>91</v>
      </c>
      <c r="K87">
        <v>10</v>
      </c>
      <c r="M87" s="2">
        <v>10</v>
      </c>
      <c r="N87" s="2">
        <f t="shared" si="11"/>
        <v>0</v>
      </c>
      <c r="O87" s="2">
        <f t="shared" si="8"/>
        <v>10</v>
      </c>
      <c r="P87" t="s">
        <v>221</v>
      </c>
      <c r="Q87" s="1">
        <v>1</v>
      </c>
      <c r="R87" s="1">
        <v>1</v>
      </c>
      <c r="S87" s="1">
        <v>1</v>
      </c>
      <c r="T87" s="1">
        <v>0</v>
      </c>
      <c r="U87">
        <f t="shared" si="9"/>
        <v>7</v>
      </c>
      <c r="V87" t="str">
        <f t="shared" si="10"/>
        <v>usnmp.tobytes_tv(usnmp.ASN1_SEQ, usnmp.tobytes_tv(usnmp.ASN1_INT,10)+usnmp.tobytes_tv(usnmp.ASN1_INT,usnmp.ASN1_INT)+usnmp.tobytes_tv(usnmp.ASN1_INT,7)+usnmp.tobytes_tv(usnmp.ASN1_OCTSTR,"ipRouteAge"))+ \</v>
      </c>
    </row>
    <row r="88" spans="1:22" x14ac:dyDescent="0.25">
      <c r="A88" t="s">
        <v>92</v>
      </c>
      <c r="K88">
        <v>11</v>
      </c>
      <c r="M88" s="2">
        <v>10</v>
      </c>
      <c r="N88" s="2">
        <f t="shared" si="11"/>
        <v>0</v>
      </c>
      <c r="O88" s="2">
        <f t="shared" si="8"/>
        <v>11</v>
      </c>
      <c r="P88" t="s">
        <v>224</v>
      </c>
      <c r="Q88" s="1">
        <v>1</v>
      </c>
      <c r="R88" s="1">
        <v>1</v>
      </c>
      <c r="S88" s="1">
        <v>1</v>
      </c>
      <c r="T88" s="1">
        <v>0</v>
      </c>
      <c r="U88">
        <f t="shared" si="9"/>
        <v>7</v>
      </c>
      <c r="V88" t="str">
        <f t="shared" si="10"/>
        <v>usnmp.tobytes_tv(usnmp.ASN1_SEQ, usnmp.tobytes_tv(usnmp.ASN1_INT,11)+usnmp.tobytes_tv(usnmp.ASN1_INT,usnmp.SNMP_IPADDR)+usnmp.tobytes_tv(usnmp.ASN1_INT,7)+usnmp.tobytes_tv(usnmp.ASN1_OCTSTR,"ipRouteMask"))+ \</v>
      </c>
    </row>
    <row r="89" spans="1:22" x14ac:dyDescent="0.25">
      <c r="A89" t="s">
        <v>93</v>
      </c>
      <c r="K89">
        <v>12</v>
      </c>
      <c r="M89" s="2">
        <v>10</v>
      </c>
      <c r="N89" s="2">
        <f t="shared" si="11"/>
        <v>0</v>
      </c>
      <c r="O89" s="2">
        <f t="shared" si="8"/>
        <v>12</v>
      </c>
      <c r="P89" t="s">
        <v>224</v>
      </c>
      <c r="Q89" s="1">
        <v>1</v>
      </c>
      <c r="R89" s="1">
        <v>1</v>
      </c>
      <c r="S89" s="1">
        <v>1</v>
      </c>
      <c r="T89" s="1">
        <v>0</v>
      </c>
      <c r="U89">
        <f t="shared" si="9"/>
        <v>7</v>
      </c>
      <c r="V89" t="str">
        <f t="shared" si="10"/>
        <v>usnmp.tobytes_tv(usnmp.ASN1_SEQ, usnmp.tobytes_tv(usnmp.ASN1_INT,12)+usnmp.tobytes_tv(usnmp.ASN1_INT,usnmp.SNMP_IPADDR)+usnmp.tobytes_tv(usnmp.ASN1_INT,7)+usnmp.tobytes_tv(usnmp.ASN1_OCTSTR,"ipRouteMetric5"))+ \</v>
      </c>
    </row>
    <row r="90" spans="1:22" x14ac:dyDescent="0.25">
      <c r="A90" t="s">
        <v>94</v>
      </c>
      <c r="K90">
        <v>13</v>
      </c>
      <c r="M90" s="2">
        <v>10</v>
      </c>
      <c r="N90" s="2">
        <f t="shared" si="11"/>
        <v>2</v>
      </c>
      <c r="O90" s="2">
        <f t="shared" si="8"/>
        <v>13</v>
      </c>
      <c r="P90" t="s">
        <v>219</v>
      </c>
      <c r="Q90" s="1">
        <v>1</v>
      </c>
      <c r="R90" s="1">
        <v>0</v>
      </c>
      <c r="S90" s="1">
        <v>1</v>
      </c>
      <c r="T90" s="1">
        <v>0</v>
      </c>
      <c r="U90">
        <f t="shared" si="9"/>
        <v>5</v>
      </c>
      <c r="V90" t="str">
        <f t="shared" si="10"/>
        <v>usnmp.tobytes_tv(usnmp.ASN1_SEQ, usnmp.tobytes_tv(usnmp.ASN1_INT,13)+usnmp.tobytes_tv(usnmp.ASN1_INT,usnmp.ASN1_OID)+usnmp.tobytes_tv(usnmp.ASN1_INT,5)+usnmp.tobytes_tv(usnmp.ASN1_OCTSTR,"ipRouteInfo"))))+ \</v>
      </c>
    </row>
    <row r="91" spans="1:22" x14ac:dyDescent="0.25">
      <c r="A91" t="s">
        <v>95</v>
      </c>
      <c r="I91">
        <v>22</v>
      </c>
      <c r="M91" s="2">
        <v>8</v>
      </c>
      <c r="N91" s="2">
        <f t="shared" si="11"/>
        <v>0</v>
      </c>
      <c r="O91" s="2">
        <f t="shared" si="8"/>
        <v>22</v>
      </c>
      <c r="P91" t="s">
        <v>217</v>
      </c>
      <c r="Q91" s="1">
        <v>0</v>
      </c>
      <c r="R91" s="1">
        <v>0</v>
      </c>
      <c r="S91" s="1">
        <v>1</v>
      </c>
      <c r="T91" s="1">
        <v>0</v>
      </c>
      <c r="U91">
        <f t="shared" si="9"/>
        <v>4</v>
      </c>
      <c r="V91" t="str">
        <f t="shared" si="10"/>
        <v>usnmp.tobytes_tv(usnmp.ASN1_SEQ, usnmp.tobytes_tv(usnmp.ASN1_INT,22)+usnmp.tobytes_tv(usnmp.ASN1_INT,usnmp.ASN1_SEQ)+usnmp.tobytes_tv(usnmp.ASN1_INT,4)+usnmp.tobytes_tv(usnmp.ASN1_OCTSTR,"ipNetToMediaTable")+usnmp.tobytes_tv(usnmp.ASN1_SEQ, \</v>
      </c>
    </row>
    <row r="92" spans="1:22" x14ac:dyDescent="0.25">
      <c r="A92" t="s">
        <v>96</v>
      </c>
      <c r="J92">
        <v>1</v>
      </c>
      <c r="M92" s="2">
        <v>9</v>
      </c>
      <c r="N92" s="2">
        <f t="shared" si="11"/>
        <v>0</v>
      </c>
      <c r="O92" s="2">
        <f t="shared" si="8"/>
        <v>1</v>
      </c>
      <c r="P92" t="s">
        <v>217</v>
      </c>
      <c r="Q92" s="1">
        <v>0</v>
      </c>
      <c r="R92" s="1">
        <v>0</v>
      </c>
      <c r="S92" s="1">
        <v>1</v>
      </c>
      <c r="T92" s="1">
        <v>0</v>
      </c>
      <c r="U92">
        <f t="shared" si="9"/>
        <v>4</v>
      </c>
      <c r="V92" t="str">
        <f t="shared" si="10"/>
        <v>usnmp.tobytes_tv(usnmp.ASN1_SEQ, usnmp.tobytes_tv(usnmp.ASN1_INT,1)+usnmp.tobytes_tv(usnmp.ASN1_INT,usnmp.ASN1_SEQ)+usnmp.tobytes_tv(usnmp.ASN1_INT,4)+usnmp.tobytes_tv(usnmp.ASN1_OCTSTR,"ipNetToMediaEntry")+usnmp.tobytes_tv(usnmp.ASN1_SEQ, \</v>
      </c>
    </row>
    <row r="93" spans="1:22" x14ac:dyDescent="0.25">
      <c r="A93" t="s">
        <v>97</v>
      </c>
      <c r="K93">
        <v>1</v>
      </c>
      <c r="M93" s="2">
        <v>10</v>
      </c>
      <c r="N93" s="2">
        <f t="shared" si="11"/>
        <v>0</v>
      </c>
      <c r="O93" s="2">
        <f t="shared" si="8"/>
        <v>1</v>
      </c>
      <c r="P93" t="s">
        <v>221</v>
      </c>
      <c r="Q93" s="1">
        <v>1</v>
      </c>
      <c r="R93" s="1">
        <v>1</v>
      </c>
      <c r="S93" s="1">
        <v>1</v>
      </c>
      <c r="T93" s="1">
        <v>1</v>
      </c>
      <c r="U93">
        <f t="shared" si="9"/>
        <v>15</v>
      </c>
      <c r="V93" t="str">
        <f t="shared" si="10"/>
        <v>usnmp.tobytes_tv(usnmp.ASN1_SEQ, usnmp.tobytes_tv(usnmp.ASN1_INT,1)+usnmp.tobytes_tv(usnmp.ASN1_INT,usnmp.ASN1_INT)+usnmp.tobytes_tv(usnmp.ASN1_INT,15)+usnmp.tobytes_tv(usnmp.ASN1_OCTSTR,"ipNetToMediaIfIndex"))+ \</v>
      </c>
    </row>
    <row r="94" spans="1:22" x14ac:dyDescent="0.25">
      <c r="A94" t="s">
        <v>98</v>
      </c>
      <c r="K94">
        <v>2</v>
      </c>
      <c r="M94" s="2">
        <v>10</v>
      </c>
      <c r="N94" s="2">
        <f t="shared" si="11"/>
        <v>0</v>
      </c>
      <c r="O94" s="2">
        <f t="shared" si="8"/>
        <v>2</v>
      </c>
      <c r="P94" t="s">
        <v>218</v>
      </c>
      <c r="Q94" s="1">
        <v>1</v>
      </c>
      <c r="R94" s="1">
        <v>1</v>
      </c>
      <c r="S94" s="1">
        <v>1</v>
      </c>
      <c r="T94" s="1">
        <v>0</v>
      </c>
      <c r="U94">
        <f t="shared" si="9"/>
        <v>7</v>
      </c>
      <c r="V94" t="str">
        <f t="shared" si="10"/>
        <v>usnmp.tobytes_tv(usnmp.ASN1_SEQ, usnmp.tobytes_tv(usnmp.ASN1_INT,2)+usnmp.tobytes_tv(usnmp.ASN1_INT,usnmp.ASN1_OCTSTR)+usnmp.tobytes_tv(usnmp.ASN1_INT,7)+usnmp.tobytes_tv(usnmp.ASN1_OCTSTR,"ipNetToMediaPhsAddress"))+ \</v>
      </c>
    </row>
    <row r="95" spans="1:22" x14ac:dyDescent="0.25">
      <c r="A95" t="s">
        <v>99</v>
      </c>
      <c r="K95">
        <v>3</v>
      </c>
      <c r="M95" s="2">
        <v>10</v>
      </c>
      <c r="N95" s="2">
        <f t="shared" si="11"/>
        <v>0</v>
      </c>
      <c r="O95" s="2">
        <f t="shared" si="8"/>
        <v>3</v>
      </c>
      <c r="P95" t="s">
        <v>224</v>
      </c>
      <c r="Q95" s="1">
        <v>1</v>
      </c>
      <c r="R95" s="1">
        <v>1</v>
      </c>
      <c r="S95" s="1">
        <v>1</v>
      </c>
      <c r="T95" s="1">
        <v>1</v>
      </c>
      <c r="U95">
        <f t="shared" si="9"/>
        <v>15</v>
      </c>
      <c r="V95" t="str">
        <f t="shared" si="10"/>
        <v>usnmp.tobytes_tv(usnmp.ASN1_SEQ, usnmp.tobytes_tv(usnmp.ASN1_INT,3)+usnmp.tobytes_tv(usnmp.ASN1_INT,usnmp.SNMP_IPADDR)+usnmp.tobytes_tv(usnmp.ASN1_INT,15)+usnmp.tobytes_tv(usnmp.ASN1_OCTSTR,"ipNetToMediaNetAddress"))+ \</v>
      </c>
    </row>
    <row r="96" spans="1:22" x14ac:dyDescent="0.25">
      <c r="A96" t="s">
        <v>100</v>
      </c>
      <c r="K96">
        <v>4</v>
      </c>
      <c r="M96" s="2">
        <v>10</v>
      </c>
      <c r="N96" s="2">
        <f t="shared" si="11"/>
        <v>2</v>
      </c>
      <c r="O96" s="2">
        <f t="shared" si="8"/>
        <v>4</v>
      </c>
      <c r="P96" t="s">
        <v>221</v>
      </c>
      <c r="Q96" s="1">
        <v>1</v>
      </c>
      <c r="R96" s="1">
        <v>1</v>
      </c>
      <c r="S96" s="1">
        <v>1</v>
      </c>
      <c r="T96" s="1">
        <v>0</v>
      </c>
      <c r="U96">
        <f t="shared" si="9"/>
        <v>7</v>
      </c>
      <c r="V96" t="str">
        <f t="shared" si="10"/>
        <v>usnmp.tobytes_tv(usnmp.ASN1_SEQ, usnmp.tobytes_tv(usnmp.ASN1_INT,4)+usnmp.tobytes_tv(usnmp.ASN1_INT,usnmp.ASN1_INT)+usnmp.tobytes_tv(usnmp.ASN1_INT,7)+usnmp.tobytes_tv(usnmp.ASN1_OCTSTR,"ipNetToMediaType"))))+ \</v>
      </c>
    </row>
    <row r="97" spans="1:22" x14ac:dyDescent="0.25">
      <c r="A97" t="s">
        <v>101</v>
      </c>
      <c r="I97">
        <v>23</v>
      </c>
      <c r="M97" s="2">
        <v>8</v>
      </c>
      <c r="N97" s="2">
        <f t="shared" si="11"/>
        <v>1</v>
      </c>
      <c r="O97" s="2">
        <f t="shared" si="8"/>
        <v>23</v>
      </c>
      <c r="P97" t="s">
        <v>223</v>
      </c>
      <c r="Q97" s="1">
        <v>1</v>
      </c>
      <c r="R97" s="1">
        <v>0</v>
      </c>
      <c r="S97" s="1">
        <v>1</v>
      </c>
      <c r="T97" s="1">
        <v>0</v>
      </c>
      <c r="U97">
        <f t="shared" si="9"/>
        <v>5</v>
      </c>
      <c r="V97" t="str">
        <f t="shared" si="10"/>
        <v>usnmp.tobytes_tv(usnmp.ASN1_SEQ, usnmp.tobytes_tv(usnmp.ASN1_INT,23)+usnmp.tobytes_tv(usnmp.ASN1_INT,usnmp.SNMP_COUNTER)+usnmp.tobytes_tv(usnmp.ASN1_INT,5)+usnmp.tobytes_tv(usnmp.ASN1_OCTSTR,"ipRoutingDiscards")))+ \</v>
      </c>
    </row>
    <row r="98" spans="1:22" x14ac:dyDescent="0.25">
      <c r="A98" t="s">
        <v>10</v>
      </c>
      <c r="H98" s="1">
        <v>5</v>
      </c>
      <c r="M98" s="2">
        <v>7</v>
      </c>
      <c r="N98" s="2">
        <f t="shared" si="11"/>
        <v>0</v>
      </c>
      <c r="O98" s="2">
        <f t="shared" si="8"/>
        <v>5</v>
      </c>
      <c r="P98" t="s">
        <v>217</v>
      </c>
      <c r="Q98" s="1">
        <v>0</v>
      </c>
      <c r="R98" s="1">
        <v>0</v>
      </c>
      <c r="S98" s="1">
        <v>1</v>
      </c>
      <c r="T98" s="1">
        <v>0</v>
      </c>
      <c r="U98">
        <f t="shared" si="9"/>
        <v>4</v>
      </c>
      <c r="V98" t="str">
        <f t="shared" si="10"/>
        <v>usnmp.tobytes_tv(usnmp.ASN1_SEQ, usnmp.tobytes_tv(usnmp.ASN1_INT,5)+usnmp.tobytes_tv(usnmp.ASN1_INT,usnmp.ASN1_SEQ)+usnmp.tobytes_tv(usnmp.ASN1_INT,4)+usnmp.tobytes_tv(usnmp.ASN1_OCTSTR,"icmp")+usnmp.tobytes_tv(usnmp.ASN1_SEQ, \</v>
      </c>
    </row>
    <row r="99" spans="1:22" x14ac:dyDescent="0.25">
      <c r="A99" t="s">
        <v>102</v>
      </c>
      <c r="I99">
        <v>1</v>
      </c>
      <c r="M99" s="2">
        <v>8</v>
      </c>
      <c r="N99" s="2">
        <f t="shared" si="11"/>
        <v>0</v>
      </c>
      <c r="O99" s="2">
        <f t="shared" si="8"/>
        <v>1</v>
      </c>
      <c r="P99" t="s">
        <v>223</v>
      </c>
      <c r="Q99" s="1">
        <v>1</v>
      </c>
      <c r="R99" s="1">
        <v>0</v>
      </c>
      <c r="S99" s="1">
        <v>1</v>
      </c>
      <c r="T99" s="1">
        <v>0</v>
      </c>
      <c r="U99">
        <f t="shared" si="9"/>
        <v>5</v>
      </c>
      <c r="V99" t="str">
        <f t="shared" si="10"/>
        <v>usnmp.tobytes_tv(usnmp.ASN1_SEQ, usnmp.tobytes_tv(usnmp.ASN1_INT,1)+usnmp.tobytes_tv(usnmp.ASN1_INT,usnmp.SNMP_COUNTER)+usnmp.tobytes_tv(usnmp.ASN1_INT,5)+usnmp.tobytes_tv(usnmp.ASN1_OCTSTR,"icmpInMsgs"))+ \</v>
      </c>
    </row>
    <row r="100" spans="1:22" x14ac:dyDescent="0.25">
      <c r="A100" t="s">
        <v>103</v>
      </c>
      <c r="I100">
        <v>2</v>
      </c>
      <c r="M100" s="2">
        <v>8</v>
      </c>
      <c r="N100" s="2">
        <f t="shared" si="11"/>
        <v>0</v>
      </c>
      <c r="O100" s="2">
        <f t="shared" si="8"/>
        <v>2</v>
      </c>
      <c r="P100" t="s">
        <v>223</v>
      </c>
      <c r="Q100" s="1">
        <v>1</v>
      </c>
      <c r="R100" s="1">
        <v>0</v>
      </c>
      <c r="S100" s="1">
        <v>1</v>
      </c>
      <c r="T100" s="1">
        <v>0</v>
      </c>
      <c r="U100">
        <f t="shared" si="9"/>
        <v>5</v>
      </c>
      <c r="V100" t="str">
        <f t="shared" si="10"/>
        <v>usnmp.tobytes_tv(usnmp.ASN1_SEQ, usnmp.tobytes_tv(usnmp.ASN1_INT,2)+usnmp.tobytes_tv(usnmp.ASN1_INT,usnmp.SNMP_COUNTER)+usnmp.tobytes_tv(usnmp.ASN1_INT,5)+usnmp.tobytes_tv(usnmp.ASN1_OCTSTR,"icmpInErrors"))+ \</v>
      </c>
    </row>
    <row r="101" spans="1:22" x14ac:dyDescent="0.25">
      <c r="A101" t="s">
        <v>104</v>
      </c>
      <c r="I101">
        <v>3</v>
      </c>
      <c r="M101" s="2">
        <v>8</v>
      </c>
      <c r="N101" s="2">
        <f t="shared" si="11"/>
        <v>0</v>
      </c>
      <c r="O101" s="2">
        <f t="shared" si="8"/>
        <v>3</v>
      </c>
      <c r="P101" t="s">
        <v>223</v>
      </c>
      <c r="Q101" s="1">
        <v>1</v>
      </c>
      <c r="R101" s="1">
        <v>0</v>
      </c>
      <c r="S101" s="1">
        <v>1</v>
      </c>
      <c r="T101" s="1">
        <v>0</v>
      </c>
      <c r="U101">
        <f t="shared" si="9"/>
        <v>5</v>
      </c>
      <c r="V101" t="str">
        <f t="shared" si="10"/>
        <v>usnmp.tobytes_tv(usnmp.ASN1_SEQ, usnmp.tobytes_tv(usnmp.ASN1_INT,3)+usnmp.tobytes_tv(usnmp.ASN1_INT,usnmp.SNMP_COUNTER)+usnmp.tobytes_tv(usnmp.ASN1_INT,5)+usnmp.tobytes_tv(usnmp.ASN1_OCTSTR,"icmpInDestUnreachs"))+ \</v>
      </c>
    </row>
    <row r="102" spans="1:22" x14ac:dyDescent="0.25">
      <c r="A102" t="s">
        <v>105</v>
      </c>
      <c r="I102">
        <v>4</v>
      </c>
      <c r="M102" s="2">
        <v>8</v>
      </c>
      <c r="N102" s="2">
        <f t="shared" si="11"/>
        <v>0</v>
      </c>
      <c r="O102" s="2">
        <f t="shared" si="8"/>
        <v>4</v>
      </c>
      <c r="P102" t="s">
        <v>223</v>
      </c>
      <c r="Q102" s="1">
        <v>1</v>
      </c>
      <c r="R102" s="1">
        <v>0</v>
      </c>
      <c r="S102" s="1">
        <v>1</v>
      </c>
      <c r="T102" s="1">
        <v>0</v>
      </c>
      <c r="U102">
        <f t="shared" si="9"/>
        <v>5</v>
      </c>
      <c r="V102" t="str">
        <f t="shared" si="10"/>
        <v>usnmp.tobytes_tv(usnmp.ASN1_SEQ, usnmp.tobytes_tv(usnmp.ASN1_INT,4)+usnmp.tobytes_tv(usnmp.ASN1_INT,usnmp.SNMP_COUNTER)+usnmp.tobytes_tv(usnmp.ASN1_INT,5)+usnmp.tobytes_tv(usnmp.ASN1_OCTSTR,"icmpInTimeExcds"))+ \</v>
      </c>
    </row>
    <row r="103" spans="1:22" x14ac:dyDescent="0.25">
      <c r="A103" t="s">
        <v>106</v>
      </c>
      <c r="I103">
        <v>5</v>
      </c>
      <c r="M103" s="2">
        <v>8</v>
      </c>
      <c r="N103" s="2">
        <f t="shared" si="11"/>
        <v>0</v>
      </c>
      <c r="O103" s="2">
        <f t="shared" si="8"/>
        <v>5</v>
      </c>
      <c r="P103" t="s">
        <v>223</v>
      </c>
      <c r="Q103" s="1">
        <v>1</v>
      </c>
      <c r="R103" s="1">
        <v>0</v>
      </c>
      <c r="S103" s="1">
        <v>1</v>
      </c>
      <c r="T103" s="1">
        <v>0</v>
      </c>
      <c r="U103">
        <f t="shared" si="9"/>
        <v>5</v>
      </c>
      <c r="V103" t="str">
        <f t="shared" si="10"/>
        <v>usnmp.tobytes_tv(usnmp.ASN1_SEQ, usnmp.tobytes_tv(usnmp.ASN1_INT,5)+usnmp.tobytes_tv(usnmp.ASN1_INT,usnmp.SNMP_COUNTER)+usnmp.tobytes_tv(usnmp.ASN1_INT,5)+usnmp.tobytes_tv(usnmp.ASN1_OCTSTR,"icmpInParmProbs"))+ \</v>
      </c>
    </row>
    <row r="104" spans="1:22" x14ac:dyDescent="0.25">
      <c r="A104" t="s">
        <v>107</v>
      </c>
      <c r="I104">
        <v>6</v>
      </c>
      <c r="M104" s="2">
        <v>8</v>
      </c>
      <c r="N104" s="2">
        <f t="shared" si="11"/>
        <v>0</v>
      </c>
      <c r="O104" s="2">
        <f t="shared" si="8"/>
        <v>6</v>
      </c>
      <c r="P104" t="s">
        <v>223</v>
      </c>
      <c r="Q104" s="1">
        <v>1</v>
      </c>
      <c r="R104" s="1">
        <v>0</v>
      </c>
      <c r="S104" s="1">
        <v>1</v>
      </c>
      <c r="T104" s="1">
        <v>0</v>
      </c>
      <c r="U104">
        <f t="shared" si="9"/>
        <v>5</v>
      </c>
      <c r="V104" t="str">
        <f t="shared" si="10"/>
        <v>usnmp.tobytes_tv(usnmp.ASN1_SEQ, usnmp.tobytes_tv(usnmp.ASN1_INT,6)+usnmp.tobytes_tv(usnmp.ASN1_INT,usnmp.SNMP_COUNTER)+usnmp.tobytes_tv(usnmp.ASN1_INT,5)+usnmp.tobytes_tv(usnmp.ASN1_OCTSTR,"icmpInSrcQuenchs"))+ \</v>
      </c>
    </row>
    <row r="105" spans="1:22" x14ac:dyDescent="0.25">
      <c r="A105" t="s">
        <v>108</v>
      </c>
      <c r="I105">
        <v>7</v>
      </c>
      <c r="M105" s="2">
        <v>8</v>
      </c>
      <c r="N105" s="2">
        <f t="shared" si="11"/>
        <v>0</v>
      </c>
      <c r="O105" s="2">
        <f t="shared" si="8"/>
        <v>7</v>
      </c>
      <c r="P105" t="s">
        <v>223</v>
      </c>
      <c r="Q105" s="1">
        <v>1</v>
      </c>
      <c r="R105" s="1">
        <v>0</v>
      </c>
      <c r="S105" s="1">
        <v>1</v>
      </c>
      <c r="T105" s="1">
        <v>0</v>
      </c>
      <c r="U105">
        <f t="shared" si="9"/>
        <v>5</v>
      </c>
      <c r="V105" t="str">
        <f t="shared" si="10"/>
        <v>usnmp.tobytes_tv(usnmp.ASN1_SEQ, usnmp.tobytes_tv(usnmp.ASN1_INT,7)+usnmp.tobytes_tv(usnmp.ASN1_INT,usnmp.SNMP_COUNTER)+usnmp.tobytes_tv(usnmp.ASN1_INT,5)+usnmp.tobytes_tv(usnmp.ASN1_OCTSTR,"icmpInRedirects"))+ \</v>
      </c>
    </row>
    <row r="106" spans="1:22" x14ac:dyDescent="0.25">
      <c r="A106" t="s">
        <v>110</v>
      </c>
      <c r="I106">
        <v>8</v>
      </c>
      <c r="M106" s="2">
        <v>8</v>
      </c>
      <c r="N106" s="2">
        <f t="shared" si="11"/>
        <v>0</v>
      </c>
      <c r="O106" s="2">
        <f t="shared" si="8"/>
        <v>8</v>
      </c>
      <c r="P106" t="s">
        <v>223</v>
      </c>
      <c r="Q106" s="1">
        <v>1</v>
      </c>
      <c r="R106" s="1">
        <v>0</v>
      </c>
      <c r="S106" s="1">
        <v>1</v>
      </c>
      <c r="T106" s="1">
        <v>0</v>
      </c>
      <c r="U106">
        <f t="shared" si="9"/>
        <v>5</v>
      </c>
      <c r="V106" t="str">
        <f t="shared" si="10"/>
        <v>usnmp.tobytes_tv(usnmp.ASN1_SEQ, usnmp.tobytes_tv(usnmp.ASN1_INT,8)+usnmp.tobytes_tv(usnmp.ASN1_INT,usnmp.SNMP_COUNTER)+usnmp.tobytes_tv(usnmp.ASN1_INT,5)+usnmp.tobytes_tv(usnmp.ASN1_OCTSTR,"icmpInEchos"))+ \</v>
      </c>
    </row>
    <row r="107" spans="1:22" x14ac:dyDescent="0.25">
      <c r="A107" t="s">
        <v>109</v>
      </c>
      <c r="I107">
        <v>9</v>
      </c>
      <c r="M107" s="2">
        <v>8</v>
      </c>
      <c r="N107" s="2">
        <f t="shared" si="11"/>
        <v>0</v>
      </c>
      <c r="O107" s="2">
        <f t="shared" si="8"/>
        <v>9</v>
      </c>
      <c r="P107" t="s">
        <v>223</v>
      </c>
      <c r="Q107" s="1">
        <v>1</v>
      </c>
      <c r="R107" s="1">
        <v>0</v>
      </c>
      <c r="S107" s="1">
        <v>1</v>
      </c>
      <c r="T107" s="1">
        <v>0</v>
      </c>
      <c r="U107">
        <f t="shared" si="9"/>
        <v>5</v>
      </c>
      <c r="V107" t="str">
        <f t="shared" si="10"/>
        <v>usnmp.tobytes_tv(usnmp.ASN1_SEQ, usnmp.tobytes_tv(usnmp.ASN1_INT,9)+usnmp.tobytes_tv(usnmp.ASN1_INT,usnmp.SNMP_COUNTER)+usnmp.tobytes_tv(usnmp.ASN1_INT,5)+usnmp.tobytes_tv(usnmp.ASN1_OCTSTR,"icmpInEchoReps"))+ \</v>
      </c>
    </row>
    <row r="108" spans="1:22" x14ac:dyDescent="0.25">
      <c r="A108" t="s">
        <v>111</v>
      </c>
      <c r="I108">
        <v>10</v>
      </c>
      <c r="M108" s="2">
        <v>8</v>
      </c>
      <c r="N108" s="2">
        <f t="shared" si="11"/>
        <v>0</v>
      </c>
      <c r="O108" s="2">
        <f t="shared" si="8"/>
        <v>10</v>
      </c>
      <c r="P108" t="s">
        <v>223</v>
      </c>
      <c r="Q108" s="1">
        <v>1</v>
      </c>
      <c r="R108" s="1">
        <v>0</v>
      </c>
      <c r="S108" s="1">
        <v>1</v>
      </c>
      <c r="T108" s="1">
        <v>0</v>
      </c>
      <c r="U108">
        <f t="shared" si="9"/>
        <v>5</v>
      </c>
      <c r="V108" t="str">
        <f t="shared" si="10"/>
        <v>usnmp.tobytes_tv(usnmp.ASN1_SEQ, usnmp.tobytes_tv(usnmp.ASN1_INT,10)+usnmp.tobytes_tv(usnmp.ASN1_INT,usnmp.SNMP_COUNTER)+usnmp.tobytes_tv(usnmp.ASN1_INT,5)+usnmp.tobytes_tv(usnmp.ASN1_OCTSTR,"icmpInTimestamps"))+ \</v>
      </c>
    </row>
    <row r="109" spans="1:22" x14ac:dyDescent="0.25">
      <c r="A109" t="s">
        <v>112</v>
      </c>
      <c r="I109">
        <v>11</v>
      </c>
      <c r="M109" s="2">
        <v>8</v>
      </c>
      <c r="N109" s="2">
        <f t="shared" si="11"/>
        <v>0</v>
      </c>
      <c r="O109" s="2">
        <f t="shared" si="8"/>
        <v>11</v>
      </c>
      <c r="P109" t="s">
        <v>223</v>
      </c>
      <c r="Q109" s="1">
        <v>1</v>
      </c>
      <c r="R109" s="1">
        <v>0</v>
      </c>
      <c r="S109" s="1">
        <v>1</v>
      </c>
      <c r="T109" s="1">
        <v>0</v>
      </c>
      <c r="U109">
        <f t="shared" si="9"/>
        <v>5</v>
      </c>
      <c r="V109" t="str">
        <f t="shared" si="10"/>
        <v>usnmp.tobytes_tv(usnmp.ASN1_SEQ, usnmp.tobytes_tv(usnmp.ASN1_INT,11)+usnmp.tobytes_tv(usnmp.ASN1_INT,usnmp.SNMP_COUNTER)+usnmp.tobytes_tv(usnmp.ASN1_INT,5)+usnmp.tobytes_tv(usnmp.ASN1_OCTSTR,"icmpInTimestampReps"))+ \</v>
      </c>
    </row>
    <row r="110" spans="1:22" x14ac:dyDescent="0.25">
      <c r="A110" t="s">
        <v>113</v>
      </c>
      <c r="I110">
        <v>12</v>
      </c>
      <c r="M110" s="2">
        <v>8</v>
      </c>
      <c r="N110" s="2">
        <f t="shared" si="11"/>
        <v>0</v>
      </c>
      <c r="O110" s="2">
        <f t="shared" si="8"/>
        <v>12</v>
      </c>
      <c r="P110" t="s">
        <v>223</v>
      </c>
      <c r="Q110" s="1">
        <v>1</v>
      </c>
      <c r="R110" s="1">
        <v>0</v>
      </c>
      <c r="S110" s="1">
        <v>1</v>
      </c>
      <c r="T110" s="1">
        <v>0</v>
      </c>
      <c r="U110">
        <f t="shared" si="9"/>
        <v>5</v>
      </c>
      <c r="V110" t="str">
        <f t="shared" si="10"/>
        <v>usnmp.tobytes_tv(usnmp.ASN1_SEQ, usnmp.tobytes_tv(usnmp.ASN1_INT,12)+usnmp.tobytes_tv(usnmp.ASN1_INT,usnmp.SNMP_COUNTER)+usnmp.tobytes_tv(usnmp.ASN1_INT,5)+usnmp.tobytes_tv(usnmp.ASN1_OCTSTR,"icmpInAddrMasks"))+ \</v>
      </c>
    </row>
    <row r="111" spans="1:22" x14ac:dyDescent="0.25">
      <c r="A111" t="s">
        <v>114</v>
      </c>
      <c r="I111">
        <v>13</v>
      </c>
      <c r="M111" s="2">
        <v>8</v>
      </c>
      <c r="N111" s="2">
        <f t="shared" si="11"/>
        <v>0</v>
      </c>
      <c r="O111" s="2">
        <f t="shared" si="8"/>
        <v>13</v>
      </c>
      <c r="P111" t="s">
        <v>223</v>
      </c>
      <c r="Q111" s="1">
        <v>1</v>
      </c>
      <c r="R111" s="1">
        <v>0</v>
      </c>
      <c r="S111" s="1">
        <v>1</v>
      </c>
      <c r="T111" s="1">
        <v>0</v>
      </c>
      <c r="U111">
        <f t="shared" si="9"/>
        <v>5</v>
      </c>
      <c r="V111" t="str">
        <f t="shared" si="10"/>
        <v>usnmp.tobytes_tv(usnmp.ASN1_SEQ, usnmp.tobytes_tv(usnmp.ASN1_INT,13)+usnmp.tobytes_tv(usnmp.ASN1_INT,usnmp.SNMP_COUNTER)+usnmp.tobytes_tv(usnmp.ASN1_INT,5)+usnmp.tobytes_tv(usnmp.ASN1_OCTSTR,"icmpInAddrMaskReps"))+ \</v>
      </c>
    </row>
    <row r="112" spans="1:22" x14ac:dyDescent="0.25">
      <c r="A112" t="s">
        <v>115</v>
      </c>
      <c r="I112">
        <v>14</v>
      </c>
      <c r="M112" s="2">
        <v>8</v>
      </c>
      <c r="N112" s="2">
        <f t="shared" si="11"/>
        <v>0</v>
      </c>
      <c r="O112" s="2">
        <f t="shared" si="8"/>
        <v>14</v>
      </c>
      <c r="P112" t="s">
        <v>223</v>
      </c>
      <c r="Q112" s="1">
        <v>1</v>
      </c>
      <c r="R112" s="1">
        <v>0</v>
      </c>
      <c r="S112" s="1">
        <v>1</v>
      </c>
      <c r="T112" s="1">
        <v>0</v>
      </c>
      <c r="U112">
        <f t="shared" si="9"/>
        <v>5</v>
      </c>
      <c r="V112" t="str">
        <f t="shared" si="10"/>
        <v>usnmp.tobytes_tv(usnmp.ASN1_SEQ, usnmp.tobytes_tv(usnmp.ASN1_INT,14)+usnmp.tobytes_tv(usnmp.ASN1_INT,usnmp.SNMP_COUNTER)+usnmp.tobytes_tv(usnmp.ASN1_INT,5)+usnmp.tobytes_tv(usnmp.ASN1_OCTSTR,"icmpOutMsgs"))+ \</v>
      </c>
    </row>
    <row r="113" spans="1:22" x14ac:dyDescent="0.25">
      <c r="A113" t="s">
        <v>116</v>
      </c>
      <c r="I113">
        <v>15</v>
      </c>
      <c r="M113" s="2">
        <v>8</v>
      </c>
      <c r="N113" s="2">
        <f t="shared" si="11"/>
        <v>0</v>
      </c>
      <c r="O113" s="2">
        <f t="shared" si="8"/>
        <v>15</v>
      </c>
      <c r="P113" t="s">
        <v>223</v>
      </c>
      <c r="Q113" s="1">
        <v>1</v>
      </c>
      <c r="R113" s="1">
        <v>0</v>
      </c>
      <c r="S113" s="1">
        <v>1</v>
      </c>
      <c r="T113" s="1">
        <v>0</v>
      </c>
      <c r="U113">
        <f t="shared" si="9"/>
        <v>5</v>
      </c>
      <c r="V113" t="str">
        <f t="shared" si="10"/>
        <v>usnmp.tobytes_tv(usnmp.ASN1_SEQ, usnmp.tobytes_tv(usnmp.ASN1_INT,15)+usnmp.tobytes_tv(usnmp.ASN1_INT,usnmp.SNMP_COUNTER)+usnmp.tobytes_tv(usnmp.ASN1_INT,5)+usnmp.tobytes_tv(usnmp.ASN1_OCTSTR,"icmpOutErrors"))+ \</v>
      </c>
    </row>
    <row r="114" spans="1:22" x14ac:dyDescent="0.25">
      <c r="A114" t="s">
        <v>117</v>
      </c>
      <c r="I114">
        <v>16</v>
      </c>
      <c r="M114" s="2">
        <v>8</v>
      </c>
      <c r="N114" s="2">
        <f t="shared" si="11"/>
        <v>0</v>
      </c>
      <c r="O114" s="2">
        <f t="shared" si="8"/>
        <v>16</v>
      </c>
      <c r="P114" t="s">
        <v>223</v>
      </c>
      <c r="Q114" s="1">
        <v>1</v>
      </c>
      <c r="R114" s="1">
        <v>0</v>
      </c>
      <c r="S114" s="1">
        <v>1</v>
      </c>
      <c r="T114" s="1">
        <v>0</v>
      </c>
      <c r="U114">
        <f t="shared" si="9"/>
        <v>5</v>
      </c>
      <c r="V114" t="str">
        <f t="shared" si="10"/>
        <v>usnmp.tobytes_tv(usnmp.ASN1_SEQ, usnmp.tobytes_tv(usnmp.ASN1_INT,16)+usnmp.tobytes_tv(usnmp.ASN1_INT,usnmp.SNMP_COUNTER)+usnmp.tobytes_tv(usnmp.ASN1_INT,5)+usnmp.tobytes_tv(usnmp.ASN1_OCTSTR,"icmpOutDestUnreachs"))+ \</v>
      </c>
    </row>
    <row r="115" spans="1:22" x14ac:dyDescent="0.25">
      <c r="A115" t="s">
        <v>118</v>
      </c>
      <c r="I115">
        <v>17</v>
      </c>
      <c r="M115" s="2">
        <v>8</v>
      </c>
      <c r="N115" s="2">
        <f t="shared" si="11"/>
        <v>0</v>
      </c>
      <c r="O115" s="2">
        <f t="shared" si="8"/>
        <v>17</v>
      </c>
      <c r="P115" t="s">
        <v>223</v>
      </c>
      <c r="Q115" s="1">
        <v>1</v>
      </c>
      <c r="R115" s="1">
        <v>0</v>
      </c>
      <c r="S115" s="1">
        <v>1</v>
      </c>
      <c r="T115" s="1">
        <v>0</v>
      </c>
      <c r="U115">
        <f t="shared" si="9"/>
        <v>5</v>
      </c>
      <c r="V115" t="str">
        <f t="shared" si="10"/>
        <v>usnmp.tobytes_tv(usnmp.ASN1_SEQ, usnmp.tobytes_tv(usnmp.ASN1_INT,17)+usnmp.tobytes_tv(usnmp.ASN1_INT,usnmp.SNMP_COUNTER)+usnmp.tobytes_tv(usnmp.ASN1_INT,5)+usnmp.tobytes_tv(usnmp.ASN1_OCTSTR,"icmpOutTimeExcds"))+ \</v>
      </c>
    </row>
    <row r="116" spans="1:22" x14ac:dyDescent="0.25">
      <c r="A116" t="s">
        <v>119</v>
      </c>
      <c r="I116">
        <v>18</v>
      </c>
      <c r="M116" s="2">
        <v>8</v>
      </c>
      <c r="N116" s="2">
        <f t="shared" si="11"/>
        <v>0</v>
      </c>
      <c r="O116" s="2">
        <f t="shared" si="8"/>
        <v>18</v>
      </c>
      <c r="P116" t="s">
        <v>223</v>
      </c>
      <c r="Q116" s="1">
        <v>1</v>
      </c>
      <c r="R116" s="1">
        <v>0</v>
      </c>
      <c r="S116" s="1">
        <v>1</v>
      </c>
      <c r="T116" s="1">
        <v>0</v>
      </c>
      <c r="U116">
        <f t="shared" si="9"/>
        <v>5</v>
      </c>
      <c r="V116" t="str">
        <f t="shared" si="10"/>
        <v>usnmp.tobytes_tv(usnmp.ASN1_SEQ, usnmp.tobytes_tv(usnmp.ASN1_INT,18)+usnmp.tobytes_tv(usnmp.ASN1_INT,usnmp.SNMP_COUNTER)+usnmp.tobytes_tv(usnmp.ASN1_INT,5)+usnmp.tobytes_tv(usnmp.ASN1_OCTSTR,"icmpOutParmProbs"))+ \</v>
      </c>
    </row>
    <row r="117" spans="1:22" x14ac:dyDescent="0.25">
      <c r="A117" t="s">
        <v>120</v>
      </c>
      <c r="I117">
        <v>19</v>
      </c>
      <c r="M117" s="2">
        <v>8</v>
      </c>
      <c r="N117" s="2">
        <f t="shared" si="11"/>
        <v>0</v>
      </c>
      <c r="O117" s="2">
        <f t="shared" si="8"/>
        <v>19</v>
      </c>
      <c r="P117" t="s">
        <v>223</v>
      </c>
      <c r="Q117" s="1">
        <v>1</v>
      </c>
      <c r="R117" s="1">
        <v>0</v>
      </c>
      <c r="S117" s="1">
        <v>1</v>
      </c>
      <c r="T117" s="1">
        <v>0</v>
      </c>
      <c r="U117">
        <f t="shared" si="9"/>
        <v>5</v>
      </c>
      <c r="V117" t="str">
        <f t="shared" si="10"/>
        <v>usnmp.tobytes_tv(usnmp.ASN1_SEQ, usnmp.tobytes_tv(usnmp.ASN1_INT,19)+usnmp.tobytes_tv(usnmp.ASN1_INT,usnmp.SNMP_COUNTER)+usnmp.tobytes_tv(usnmp.ASN1_INT,5)+usnmp.tobytes_tv(usnmp.ASN1_OCTSTR,"icmpOutSrcQuenchs"))+ \</v>
      </c>
    </row>
    <row r="118" spans="1:22" x14ac:dyDescent="0.25">
      <c r="A118" t="s">
        <v>121</v>
      </c>
      <c r="I118">
        <v>20</v>
      </c>
      <c r="M118" s="2">
        <v>8</v>
      </c>
      <c r="N118" s="2">
        <f t="shared" si="11"/>
        <v>0</v>
      </c>
      <c r="O118" s="2">
        <f t="shared" si="8"/>
        <v>20</v>
      </c>
      <c r="P118" t="s">
        <v>223</v>
      </c>
      <c r="Q118" s="1">
        <v>1</v>
      </c>
      <c r="R118" s="1">
        <v>0</v>
      </c>
      <c r="S118" s="1">
        <v>1</v>
      </c>
      <c r="T118" s="1">
        <v>0</v>
      </c>
      <c r="U118">
        <f t="shared" si="9"/>
        <v>5</v>
      </c>
      <c r="V118" t="str">
        <f t="shared" si="10"/>
        <v>usnmp.tobytes_tv(usnmp.ASN1_SEQ, usnmp.tobytes_tv(usnmp.ASN1_INT,20)+usnmp.tobytes_tv(usnmp.ASN1_INT,usnmp.SNMP_COUNTER)+usnmp.tobytes_tv(usnmp.ASN1_INT,5)+usnmp.tobytes_tv(usnmp.ASN1_OCTSTR,"icmpOutRedirects"))+ \</v>
      </c>
    </row>
    <row r="119" spans="1:22" x14ac:dyDescent="0.25">
      <c r="A119" t="s">
        <v>122</v>
      </c>
      <c r="I119">
        <v>21</v>
      </c>
      <c r="M119" s="2">
        <v>8</v>
      </c>
      <c r="N119" s="2">
        <f t="shared" si="11"/>
        <v>0</v>
      </c>
      <c r="O119" s="2">
        <f t="shared" si="8"/>
        <v>21</v>
      </c>
      <c r="P119" t="s">
        <v>223</v>
      </c>
      <c r="Q119" s="1">
        <v>1</v>
      </c>
      <c r="R119" s="1">
        <v>0</v>
      </c>
      <c r="S119" s="1">
        <v>1</v>
      </c>
      <c r="T119" s="1">
        <v>0</v>
      </c>
      <c r="U119">
        <f t="shared" si="9"/>
        <v>5</v>
      </c>
      <c r="V119" t="str">
        <f t="shared" si="10"/>
        <v>usnmp.tobytes_tv(usnmp.ASN1_SEQ, usnmp.tobytes_tv(usnmp.ASN1_INT,21)+usnmp.tobytes_tv(usnmp.ASN1_INT,usnmp.SNMP_COUNTER)+usnmp.tobytes_tv(usnmp.ASN1_INT,5)+usnmp.tobytes_tv(usnmp.ASN1_OCTSTR,"icmpOutEchos"))+ \</v>
      </c>
    </row>
    <row r="120" spans="1:22" x14ac:dyDescent="0.25">
      <c r="A120" t="s">
        <v>123</v>
      </c>
      <c r="I120">
        <v>22</v>
      </c>
      <c r="M120" s="2">
        <v>8</v>
      </c>
      <c r="N120" s="2">
        <f t="shared" si="11"/>
        <v>0</v>
      </c>
      <c r="O120" s="2">
        <f t="shared" si="8"/>
        <v>22</v>
      </c>
      <c r="P120" t="s">
        <v>223</v>
      </c>
      <c r="Q120" s="1">
        <v>1</v>
      </c>
      <c r="R120" s="1">
        <v>0</v>
      </c>
      <c r="S120" s="1">
        <v>1</v>
      </c>
      <c r="T120" s="1">
        <v>0</v>
      </c>
      <c r="U120">
        <f t="shared" si="9"/>
        <v>5</v>
      </c>
      <c r="V120" t="str">
        <f t="shared" si="10"/>
        <v>usnmp.tobytes_tv(usnmp.ASN1_SEQ, usnmp.tobytes_tv(usnmp.ASN1_INT,22)+usnmp.tobytes_tv(usnmp.ASN1_INT,usnmp.SNMP_COUNTER)+usnmp.tobytes_tv(usnmp.ASN1_INT,5)+usnmp.tobytes_tv(usnmp.ASN1_OCTSTR,"icmpOutEchoReps"))+ \</v>
      </c>
    </row>
    <row r="121" spans="1:22" x14ac:dyDescent="0.25">
      <c r="A121" t="s">
        <v>124</v>
      </c>
      <c r="I121">
        <v>23</v>
      </c>
      <c r="M121" s="2">
        <v>8</v>
      </c>
      <c r="N121" s="2">
        <f t="shared" si="11"/>
        <v>0</v>
      </c>
      <c r="O121" s="2">
        <f t="shared" si="8"/>
        <v>23</v>
      </c>
      <c r="P121" t="s">
        <v>223</v>
      </c>
      <c r="Q121" s="1">
        <v>1</v>
      </c>
      <c r="R121" s="1">
        <v>0</v>
      </c>
      <c r="S121" s="1">
        <v>1</v>
      </c>
      <c r="T121" s="1">
        <v>0</v>
      </c>
      <c r="U121">
        <f t="shared" si="9"/>
        <v>5</v>
      </c>
      <c r="V121" t="str">
        <f t="shared" si="10"/>
        <v>usnmp.tobytes_tv(usnmp.ASN1_SEQ, usnmp.tobytes_tv(usnmp.ASN1_INT,23)+usnmp.tobytes_tv(usnmp.ASN1_INT,usnmp.SNMP_COUNTER)+usnmp.tobytes_tv(usnmp.ASN1_INT,5)+usnmp.tobytes_tv(usnmp.ASN1_OCTSTR,"icmpOutTimestamps"))+ \</v>
      </c>
    </row>
    <row r="122" spans="1:22" x14ac:dyDescent="0.25">
      <c r="A122" t="s">
        <v>125</v>
      </c>
      <c r="I122">
        <v>24</v>
      </c>
      <c r="M122" s="2">
        <v>8</v>
      </c>
      <c r="N122" s="2">
        <f t="shared" si="11"/>
        <v>0</v>
      </c>
      <c r="O122" s="2">
        <f t="shared" si="8"/>
        <v>24</v>
      </c>
      <c r="P122" t="s">
        <v>223</v>
      </c>
      <c r="Q122" s="1">
        <v>1</v>
      </c>
      <c r="R122" s="1">
        <v>0</v>
      </c>
      <c r="S122" s="1">
        <v>1</v>
      </c>
      <c r="T122" s="1">
        <v>0</v>
      </c>
      <c r="U122">
        <f t="shared" si="9"/>
        <v>5</v>
      </c>
      <c r="V122" t="str">
        <f t="shared" si="10"/>
        <v>usnmp.tobytes_tv(usnmp.ASN1_SEQ, usnmp.tobytes_tv(usnmp.ASN1_INT,24)+usnmp.tobytes_tv(usnmp.ASN1_INT,usnmp.SNMP_COUNTER)+usnmp.tobytes_tv(usnmp.ASN1_INT,5)+usnmp.tobytes_tv(usnmp.ASN1_OCTSTR,"icmpOutTimestampReps"))+ \</v>
      </c>
    </row>
    <row r="123" spans="1:22" x14ac:dyDescent="0.25">
      <c r="A123" t="s">
        <v>126</v>
      </c>
      <c r="I123">
        <v>25</v>
      </c>
      <c r="M123" s="2">
        <v>8</v>
      </c>
      <c r="N123" s="2">
        <f t="shared" si="11"/>
        <v>0</v>
      </c>
      <c r="O123" s="2">
        <f t="shared" si="8"/>
        <v>25</v>
      </c>
      <c r="P123" t="s">
        <v>223</v>
      </c>
      <c r="Q123" s="1">
        <v>1</v>
      </c>
      <c r="R123" s="1">
        <v>0</v>
      </c>
      <c r="S123" s="1">
        <v>1</v>
      </c>
      <c r="T123" s="1">
        <v>0</v>
      </c>
      <c r="U123">
        <f t="shared" si="9"/>
        <v>5</v>
      </c>
      <c r="V123" t="str">
        <f t="shared" si="10"/>
        <v>usnmp.tobytes_tv(usnmp.ASN1_SEQ, usnmp.tobytes_tv(usnmp.ASN1_INT,25)+usnmp.tobytes_tv(usnmp.ASN1_INT,usnmp.SNMP_COUNTER)+usnmp.tobytes_tv(usnmp.ASN1_INT,5)+usnmp.tobytes_tv(usnmp.ASN1_OCTSTR,"icmpOutAddrMasks"))+ \</v>
      </c>
    </row>
    <row r="124" spans="1:22" x14ac:dyDescent="0.25">
      <c r="A124" t="s">
        <v>127</v>
      </c>
      <c r="I124">
        <v>26</v>
      </c>
      <c r="M124" s="2">
        <v>8</v>
      </c>
      <c r="N124" s="2">
        <f t="shared" si="11"/>
        <v>1</v>
      </c>
      <c r="O124" s="2">
        <f t="shared" si="8"/>
        <v>26</v>
      </c>
      <c r="P124" t="s">
        <v>223</v>
      </c>
      <c r="Q124" s="1">
        <v>1</v>
      </c>
      <c r="R124" s="1">
        <v>0</v>
      </c>
      <c r="S124" s="1">
        <v>1</v>
      </c>
      <c r="T124" s="1">
        <v>0</v>
      </c>
      <c r="U124">
        <f t="shared" si="9"/>
        <v>5</v>
      </c>
      <c r="V124" t="str">
        <f t="shared" si="10"/>
        <v>usnmp.tobytes_tv(usnmp.ASN1_SEQ, usnmp.tobytes_tv(usnmp.ASN1_INT,26)+usnmp.tobytes_tv(usnmp.ASN1_INT,usnmp.SNMP_COUNTER)+usnmp.tobytes_tv(usnmp.ASN1_INT,5)+usnmp.tobytes_tv(usnmp.ASN1_OCTSTR,"icmpOutAddrMaskReps")))+ \</v>
      </c>
    </row>
    <row r="125" spans="1:22" x14ac:dyDescent="0.25">
      <c r="A125" t="s">
        <v>11</v>
      </c>
      <c r="H125" s="1">
        <v>6</v>
      </c>
      <c r="M125" s="2">
        <v>7</v>
      </c>
      <c r="N125" s="2">
        <f t="shared" si="11"/>
        <v>0</v>
      </c>
      <c r="O125" s="2">
        <f t="shared" si="8"/>
        <v>6</v>
      </c>
      <c r="P125" t="s">
        <v>217</v>
      </c>
      <c r="Q125" s="1">
        <v>0</v>
      </c>
      <c r="R125" s="1">
        <v>0</v>
      </c>
      <c r="S125" s="1">
        <v>1</v>
      </c>
      <c r="T125" s="1">
        <v>0</v>
      </c>
      <c r="U125">
        <f t="shared" si="9"/>
        <v>4</v>
      </c>
      <c r="V125" t="str">
        <f t="shared" si="10"/>
        <v>usnmp.tobytes_tv(usnmp.ASN1_SEQ, usnmp.tobytes_tv(usnmp.ASN1_INT,6)+usnmp.tobytes_tv(usnmp.ASN1_INT,usnmp.ASN1_SEQ)+usnmp.tobytes_tv(usnmp.ASN1_INT,4)+usnmp.tobytes_tv(usnmp.ASN1_OCTSTR,"tcp")+usnmp.tobytes_tv(usnmp.ASN1_SEQ, \</v>
      </c>
    </row>
    <row r="126" spans="1:22" x14ac:dyDescent="0.25">
      <c r="A126" t="s">
        <v>128</v>
      </c>
      <c r="I126">
        <v>1</v>
      </c>
      <c r="M126" s="2">
        <v>8</v>
      </c>
      <c r="N126" s="2">
        <f t="shared" si="11"/>
        <v>0</v>
      </c>
      <c r="O126" s="2">
        <f t="shared" si="8"/>
        <v>1</v>
      </c>
      <c r="P126" t="s">
        <v>221</v>
      </c>
      <c r="Q126" s="1">
        <v>1</v>
      </c>
      <c r="R126" s="1">
        <v>0</v>
      </c>
      <c r="S126" s="1">
        <v>1</v>
      </c>
      <c r="T126" s="1">
        <v>0</v>
      </c>
      <c r="U126">
        <f t="shared" si="9"/>
        <v>5</v>
      </c>
      <c r="V126" t="str">
        <f t="shared" si="10"/>
        <v>usnmp.tobytes_tv(usnmp.ASN1_SEQ, usnmp.tobytes_tv(usnmp.ASN1_INT,1)+usnmp.tobytes_tv(usnmp.ASN1_INT,usnmp.ASN1_INT)+usnmp.tobytes_tv(usnmp.ASN1_INT,5)+usnmp.tobytes_tv(usnmp.ASN1_OCTSTR,"tcpRtoAlgorithm"))+ \</v>
      </c>
    </row>
    <row r="127" spans="1:22" x14ac:dyDescent="0.25">
      <c r="A127" t="s">
        <v>129</v>
      </c>
      <c r="I127">
        <v>2</v>
      </c>
      <c r="M127" s="2">
        <v>8</v>
      </c>
      <c r="N127" s="2">
        <f t="shared" si="11"/>
        <v>0</v>
      </c>
      <c r="O127" s="2">
        <f t="shared" si="8"/>
        <v>2</v>
      </c>
      <c r="P127" t="s">
        <v>221</v>
      </c>
      <c r="Q127" s="1">
        <v>1</v>
      </c>
      <c r="R127" s="1">
        <v>0</v>
      </c>
      <c r="S127" s="1">
        <v>1</v>
      </c>
      <c r="T127" s="1">
        <v>0</v>
      </c>
      <c r="U127">
        <f t="shared" si="9"/>
        <v>5</v>
      </c>
      <c r="V127" t="str">
        <f t="shared" si="10"/>
        <v>usnmp.tobytes_tv(usnmp.ASN1_SEQ, usnmp.tobytes_tv(usnmp.ASN1_INT,2)+usnmp.tobytes_tv(usnmp.ASN1_INT,usnmp.ASN1_INT)+usnmp.tobytes_tv(usnmp.ASN1_INT,5)+usnmp.tobytes_tv(usnmp.ASN1_OCTSTR,"tcpRtoMin"))+ \</v>
      </c>
    </row>
    <row r="128" spans="1:22" x14ac:dyDescent="0.25">
      <c r="A128" t="s">
        <v>130</v>
      </c>
      <c r="I128">
        <v>3</v>
      </c>
      <c r="M128" s="2">
        <v>8</v>
      </c>
      <c r="N128" s="2">
        <f t="shared" si="11"/>
        <v>0</v>
      </c>
      <c r="O128" s="2">
        <f t="shared" si="8"/>
        <v>3</v>
      </c>
      <c r="P128" t="s">
        <v>221</v>
      </c>
      <c r="Q128" s="1">
        <v>1</v>
      </c>
      <c r="R128" s="1">
        <v>0</v>
      </c>
      <c r="S128" s="1">
        <v>1</v>
      </c>
      <c r="T128" s="1">
        <v>0</v>
      </c>
      <c r="U128">
        <f t="shared" si="9"/>
        <v>5</v>
      </c>
      <c r="V128" t="str">
        <f t="shared" si="10"/>
        <v>usnmp.tobytes_tv(usnmp.ASN1_SEQ, usnmp.tobytes_tv(usnmp.ASN1_INT,3)+usnmp.tobytes_tv(usnmp.ASN1_INT,usnmp.ASN1_INT)+usnmp.tobytes_tv(usnmp.ASN1_INT,5)+usnmp.tobytes_tv(usnmp.ASN1_OCTSTR,"tcpRtoMax"))+ \</v>
      </c>
    </row>
    <row r="129" spans="1:22" x14ac:dyDescent="0.25">
      <c r="A129" t="s">
        <v>131</v>
      </c>
      <c r="I129">
        <v>4</v>
      </c>
      <c r="M129" s="2">
        <v>8</v>
      </c>
      <c r="N129" s="2">
        <f t="shared" si="11"/>
        <v>0</v>
      </c>
      <c r="O129" s="2">
        <f t="shared" si="8"/>
        <v>4</v>
      </c>
      <c r="P129" t="s">
        <v>221</v>
      </c>
      <c r="Q129" s="1">
        <v>1</v>
      </c>
      <c r="R129" s="1">
        <v>0</v>
      </c>
      <c r="S129" s="1">
        <v>1</v>
      </c>
      <c r="T129" s="1">
        <v>0</v>
      </c>
      <c r="U129">
        <f t="shared" si="9"/>
        <v>5</v>
      </c>
      <c r="V129" t="str">
        <f t="shared" si="10"/>
        <v>usnmp.tobytes_tv(usnmp.ASN1_SEQ, usnmp.tobytes_tv(usnmp.ASN1_INT,4)+usnmp.tobytes_tv(usnmp.ASN1_INT,usnmp.ASN1_INT)+usnmp.tobytes_tv(usnmp.ASN1_INT,5)+usnmp.tobytes_tv(usnmp.ASN1_OCTSTR,"tcpMaxConn"))+ \</v>
      </c>
    </row>
    <row r="130" spans="1:22" x14ac:dyDescent="0.25">
      <c r="A130" t="s">
        <v>132</v>
      </c>
      <c r="I130">
        <v>5</v>
      </c>
      <c r="M130" s="2">
        <v>8</v>
      </c>
      <c r="N130" s="2">
        <f t="shared" si="11"/>
        <v>0</v>
      </c>
      <c r="O130" s="2">
        <f t="shared" si="8"/>
        <v>5</v>
      </c>
      <c r="P130" t="s">
        <v>223</v>
      </c>
      <c r="Q130" s="1">
        <v>1</v>
      </c>
      <c r="R130" s="1">
        <v>0</v>
      </c>
      <c r="S130" s="1">
        <v>1</v>
      </c>
      <c r="T130" s="1">
        <v>0</v>
      </c>
      <c r="U130">
        <f t="shared" si="9"/>
        <v>5</v>
      </c>
      <c r="V130" t="str">
        <f t="shared" si="10"/>
        <v>usnmp.tobytes_tv(usnmp.ASN1_SEQ, usnmp.tobytes_tv(usnmp.ASN1_INT,5)+usnmp.tobytes_tv(usnmp.ASN1_INT,usnmp.SNMP_COUNTER)+usnmp.tobytes_tv(usnmp.ASN1_INT,5)+usnmp.tobytes_tv(usnmp.ASN1_OCTSTR,"tcpActiveOpens"))+ \</v>
      </c>
    </row>
    <row r="131" spans="1:22" x14ac:dyDescent="0.25">
      <c r="A131" t="s">
        <v>133</v>
      </c>
      <c r="I131">
        <v>6</v>
      </c>
      <c r="M131" s="2">
        <v>8</v>
      </c>
      <c r="N131" s="2">
        <f t="shared" si="11"/>
        <v>0</v>
      </c>
      <c r="O131" s="2">
        <f t="shared" ref="O131:O194" si="12">MAX(B131:L131)</f>
        <v>6</v>
      </c>
      <c r="P131" t="s">
        <v>223</v>
      </c>
      <c r="Q131" s="1">
        <v>1</v>
      </c>
      <c r="R131" s="1">
        <v>0</v>
      </c>
      <c r="S131" s="1">
        <v>1</v>
      </c>
      <c r="T131" s="1">
        <v>0</v>
      </c>
      <c r="U131">
        <f t="shared" si="9"/>
        <v>5</v>
      </c>
      <c r="V131" t="str">
        <f t="shared" si="10"/>
        <v>usnmp.tobytes_tv(usnmp.ASN1_SEQ, usnmp.tobytes_tv(usnmp.ASN1_INT,6)+usnmp.tobytes_tv(usnmp.ASN1_INT,usnmp.SNMP_COUNTER)+usnmp.tobytes_tv(usnmp.ASN1_INT,5)+usnmp.tobytes_tv(usnmp.ASN1_OCTSTR,"tcpPassiveOpens"))+ \</v>
      </c>
    </row>
    <row r="132" spans="1:22" x14ac:dyDescent="0.25">
      <c r="A132" t="s">
        <v>134</v>
      </c>
      <c r="I132">
        <v>7</v>
      </c>
      <c r="M132" s="2">
        <v>8</v>
      </c>
      <c r="N132" s="2">
        <f t="shared" si="11"/>
        <v>0</v>
      </c>
      <c r="O132" s="2">
        <f t="shared" si="12"/>
        <v>7</v>
      </c>
      <c r="P132" t="s">
        <v>223</v>
      </c>
      <c r="Q132" s="1">
        <v>1</v>
      </c>
      <c r="R132" s="1">
        <v>0</v>
      </c>
      <c r="S132" s="1">
        <v>1</v>
      </c>
      <c r="T132" s="1">
        <v>0</v>
      </c>
      <c r="U132">
        <f t="shared" si="9"/>
        <v>5</v>
      </c>
      <c r="V132" t="str">
        <f t="shared" si="10"/>
        <v>usnmp.tobytes_tv(usnmp.ASN1_SEQ, usnmp.tobytes_tv(usnmp.ASN1_INT,7)+usnmp.tobytes_tv(usnmp.ASN1_INT,usnmp.SNMP_COUNTER)+usnmp.tobytes_tv(usnmp.ASN1_INT,5)+usnmp.tobytes_tv(usnmp.ASN1_OCTSTR,"tcpAttemptFails"))+ \</v>
      </c>
    </row>
    <row r="133" spans="1:22" x14ac:dyDescent="0.25">
      <c r="A133" t="s">
        <v>135</v>
      </c>
      <c r="I133">
        <v>8</v>
      </c>
      <c r="M133" s="2">
        <v>8</v>
      </c>
      <c r="N133" s="2">
        <f t="shared" si="11"/>
        <v>0</v>
      </c>
      <c r="O133" s="2">
        <f t="shared" si="12"/>
        <v>8</v>
      </c>
      <c r="P133" t="s">
        <v>223</v>
      </c>
      <c r="Q133" s="1">
        <v>1</v>
      </c>
      <c r="R133" s="1">
        <v>0</v>
      </c>
      <c r="S133" s="1">
        <v>1</v>
      </c>
      <c r="T133" s="1">
        <v>0</v>
      </c>
      <c r="U133">
        <f t="shared" si="9"/>
        <v>5</v>
      </c>
      <c r="V133" t="str">
        <f t="shared" si="10"/>
        <v>usnmp.tobytes_tv(usnmp.ASN1_SEQ, usnmp.tobytes_tv(usnmp.ASN1_INT,8)+usnmp.tobytes_tv(usnmp.ASN1_INT,usnmp.SNMP_COUNTER)+usnmp.tobytes_tv(usnmp.ASN1_INT,5)+usnmp.tobytes_tv(usnmp.ASN1_OCTSTR,"tcpEstabResets"))+ \</v>
      </c>
    </row>
    <row r="134" spans="1:22" x14ac:dyDescent="0.25">
      <c r="A134" t="s">
        <v>136</v>
      </c>
      <c r="I134">
        <v>9</v>
      </c>
      <c r="M134" s="2">
        <v>8</v>
      </c>
      <c r="N134" s="2">
        <f t="shared" si="11"/>
        <v>0</v>
      </c>
      <c r="O134" s="2">
        <f t="shared" si="12"/>
        <v>9</v>
      </c>
      <c r="P134" t="s">
        <v>222</v>
      </c>
      <c r="Q134" s="1">
        <v>1</v>
      </c>
      <c r="R134" s="1">
        <v>0</v>
      </c>
      <c r="S134" s="1">
        <v>1</v>
      </c>
      <c r="T134" s="1">
        <v>0</v>
      </c>
      <c r="U134">
        <f t="shared" si="9"/>
        <v>5</v>
      </c>
      <c r="V134" t="str">
        <f t="shared" si="10"/>
        <v>usnmp.tobytes_tv(usnmp.ASN1_SEQ, usnmp.tobytes_tv(usnmp.ASN1_INT,9)+usnmp.tobytes_tv(usnmp.ASN1_INT,usnmp.SNMP_GUAGE)+usnmp.tobytes_tv(usnmp.ASN1_INT,5)+usnmp.tobytes_tv(usnmp.ASN1_OCTSTR,"tcpCurrEstab"))+ \</v>
      </c>
    </row>
    <row r="135" spans="1:22" x14ac:dyDescent="0.25">
      <c r="A135" t="s">
        <v>137</v>
      </c>
      <c r="I135">
        <v>10</v>
      </c>
      <c r="M135" s="2">
        <v>8</v>
      </c>
      <c r="N135" s="2">
        <f t="shared" si="11"/>
        <v>0</v>
      </c>
      <c r="O135" s="2">
        <f t="shared" si="12"/>
        <v>10</v>
      </c>
      <c r="P135" t="s">
        <v>223</v>
      </c>
      <c r="Q135" s="1">
        <v>1</v>
      </c>
      <c r="R135" s="1">
        <v>0</v>
      </c>
      <c r="S135" s="1">
        <v>1</v>
      </c>
      <c r="T135" s="1">
        <v>0</v>
      </c>
      <c r="U135">
        <f t="shared" si="9"/>
        <v>5</v>
      </c>
      <c r="V135" t="str">
        <f t="shared" si="10"/>
        <v>usnmp.tobytes_tv(usnmp.ASN1_SEQ, usnmp.tobytes_tv(usnmp.ASN1_INT,10)+usnmp.tobytes_tv(usnmp.ASN1_INT,usnmp.SNMP_COUNTER)+usnmp.tobytes_tv(usnmp.ASN1_INT,5)+usnmp.tobytes_tv(usnmp.ASN1_OCTSTR,"tcpInSegs"))+ \</v>
      </c>
    </row>
    <row r="136" spans="1:22" x14ac:dyDescent="0.25">
      <c r="A136" t="s">
        <v>138</v>
      </c>
      <c r="I136">
        <v>11</v>
      </c>
      <c r="M136" s="2">
        <v>8</v>
      </c>
      <c r="N136" s="2">
        <f t="shared" si="11"/>
        <v>0</v>
      </c>
      <c r="O136" s="2">
        <f t="shared" si="12"/>
        <v>11</v>
      </c>
      <c r="P136" t="s">
        <v>223</v>
      </c>
      <c r="Q136" s="1">
        <v>1</v>
      </c>
      <c r="R136" s="1">
        <v>0</v>
      </c>
      <c r="S136" s="1">
        <v>1</v>
      </c>
      <c r="T136" s="1">
        <v>0</v>
      </c>
      <c r="U136">
        <f t="shared" si="9"/>
        <v>5</v>
      </c>
      <c r="V136" t="str">
        <f t="shared" si="10"/>
        <v>usnmp.tobytes_tv(usnmp.ASN1_SEQ, usnmp.tobytes_tv(usnmp.ASN1_INT,11)+usnmp.tobytes_tv(usnmp.ASN1_INT,usnmp.SNMP_COUNTER)+usnmp.tobytes_tv(usnmp.ASN1_INT,5)+usnmp.tobytes_tv(usnmp.ASN1_OCTSTR,"tcpOutSegs"))+ \</v>
      </c>
    </row>
    <row r="137" spans="1:22" x14ac:dyDescent="0.25">
      <c r="A137" t="s">
        <v>139</v>
      </c>
      <c r="I137">
        <v>12</v>
      </c>
      <c r="M137" s="2">
        <v>8</v>
      </c>
      <c r="N137" s="2">
        <f t="shared" si="11"/>
        <v>0</v>
      </c>
      <c r="O137" s="2">
        <f t="shared" si="12"/>
        <v>12</v>
      </c>
      <c r="P137" t="s">
        <v>223</v>
      </c>
      <c r="Q137" s="1">
        <v>1</v>
      </c>
      <c r="R137" s="1">
        <v>0</v>
      </c>
      <c r="S137" s="1">
        <v>1</v>
      </c>
      <c r="T137" s="1">
        <v>0</v>
      </c>
      <c r="U137">
        <f t="shared" si="9"/>
        <v>5</v>
      </c>
      <c r="V137" t="str">
        <f t="shared" si="10"/>
        <v>usnmp.tobytes_tv(usnmp.ASN1_SEQ, usnmp.tobytes_tv(usnmp.ASN1_INT,12)+usnmp.tobytes_tv(usnmp.ASN1_INT,usnmp.SNMP_COUNTER)+usnmp.tobytes_tv(usnmp.ASN1_INT,5)+usnmp.tobytes_tv(usnmp.ASN1_OCTSTR,"tcpRetransSegs"))+ \</v>
      </c>
    </row>
    <row r="138" spans="1:22" x14ac:dyDescent="0.25">
      <c r="A138" t="s">
        <v>140</v>
      </c>
      <c r="I138">
        <v>13</v>
      </c>
      <c r="M138" s="2">
        <v>8</v>
      </c>
      <c r="N138" s="2">
        <f t="shared" si="11"/>
        <v>0</v>
      </c>
      <c r="O138" s="2">
        <f t="shared" si="12"/>
        <v>13</v>
      </c>
      <c r="P138" t="s">
        <v>217</v>
      </c>
      <c r="Q138" s="1">
        <v>0</v>
      </c>
      <c r="R138" s="1">
        <v>0</v>
      </c>
      <c r="S138" s="1">
        <v>1</v>
      </c>
      <c r="T138" s="1">
        <v>0</v>
      </c>
      <c r="U138">
        <f t="shared" si="9"/>
        <v>4</v>
      </c>
      <c r="V138" t="str">
        <f t="shared" si="10"/>
        <v>usnmp.tobytes_tv(usnmp.ASN1_SEQ, usnmp.tobytes_tv(usnmp.ASN1_INT,13)+usnmp.tobytes_tv(usnmp.ASN1_INT,usnmp.ASN1_SEQ)+usnmp.tobytes_tv(usnmp.ASN1_INT,4)+usnmp.tobytes_tv(usnmp.ASN1_OCTSTR,"tcpConnTable")+usnmp.tobytes_tv(usnmp.ASN1_SEQ, \</v>
      </c>
    </row>
    <row r="139" spans="1:22" x14ac:dyDescent="0.25">
      <c r="A139" t="s">
        <v>141</v>
      </c>
      <c r="J139">
        <v>1</v>
      </c>
      <c r="M139" s="2">
        <v>9</v>
      </c>
      <c r="N139" s="2">
        <f t="shared" si="11"/>
        <v>0</v>
      </c>
      <c r="O139" s="2">
        <f t="shared" si="12"/>
        <v>1</v>
      </c>
      <c r="P139" t="s">
        <v>217</v>
      </c>
      <c r="Q139" s="1">
        <v>0</v>
      </c>
      <c r="R139" s="1">
        <v>0</v>
      </c>
      <c r="S139" s="1">
        <v>1</v>
      </c>
      <c r="T139" s="1">
        <v>0</v>
      </c>
      <c r="U139">
        <f t="shared" si="9"/>
        <v>4</v>
      </c>
      <c r="V139" t="str">
        <f t="shared" si="10"/>
        <v>usnmp.tobytes_tv(usnmp.ASN1_SEQ, usnmp.tobytes_tv(usnmp.ASN1_INT,1)+usnmp.tobytes_tv(usnmp.ASN1_INT,usnmp.ASN1_SEQ)+usnmp.tobytes_tv(usnmp.ASN1_INT,4)+usnmp.tobytes_tv(usnmp.ASN1_OCTSTR,"tcpConnEntry")+usnmp.tobytes_tv(usnmp.ASN1_SEQ, \</v>
      </c>
    </row>
    <row r="140" spans="1:22" x14ac:dyDescent="0.25">
      <c r="A140" t="s">
        <v>142</v>
      </c>
      <c r="K140">
        <v>1</v>
      </c>
      <c r="M140" s="2">
        <v>10</v>
      </c>
      <c r="N140" s="2">
        <f t="shared" si="11"/>
        <v>0</v>
      </c>
      <c r="O140" s="2">
        <f t="shared" si="12"/>
        <v>1</v>
      </c>
      <c r="P140" t="s">
        <v>221</v>
      </c>
      <c r="Q140" s="1">
        <v>1</v>
      </c>
      <c r="R140" s="1">
        <v>1</v>
      </c>
      <c r="S140" s="1">
        <v>1</v>
      </c>
      <c r="T140" s="1">
        <v>0</v>
      </c>
      <c r="U140">
        <f t="shared" si="9"/>
        <v>7</v>
      </c>
      <c r="V140" t="str">
        <f t="shared" si="10"/>
        <v>usnmp.tobytes_tv(usnmp.ASN1_SEQ, usnmp.tobytes_tv(usnmp.ASN1_INT,1)+usnmp.tobytes_tv(usnmp.ASN1_INT,usnmp.ASN1_INT)+usnmp.tobytes_tv(usnmp.ASN1_INT,7)+usnmp.tobytes_tv(usnmp.ASN1_OCTSTR,"tcpConnState"))+ \</v>
      </c>
    </row>
    <row r="141" spans="1:22" x14ac:dyDescent="0.25">
      <c r="A141" t="s">
        <v>143</v>
      </c>
      <c r="K141">
        <v>2</v>
      </c>
      <c r="M141" s="2">
        <v>10</v>
      </c>
      <c r="N141" s="2">
        <f t="shared" si="11"/>
        <v>0</v>
      </c>
      <c r="O141" s="2">
        <f t="shared" si="12"/>
        <v>2</v>
      </c>
      <c r="P141" t="s">
        <v>224</v>
      </c>
      <c r="Q141" s="1">
        <v>1</v>
      </c>
      <c r="R141" s="1">
        <v>0</v>
      </c>
      <c r="S141" s="1">
        <v>1</v>
      </c>
      <c r="T141" s="1">
        <v>1</v>
      </c>
      <c r="U141">
        <f t="shared" ref="U141:U204" si="13">(Q141)+(R141*$R$1)+(S141*$S$1)+(T141*$T$1)</f>
        <v>13</v>
      </c>
      <c r="V141" t="str">
        <f t="shared" si="10"/>
        <v>usnmp.tobytes_tv(usnmp.ASN1_SEQ, usnmp.tobytes_tv(usnmp.ASN1_INT,2)+usnmp.tobytes_tv(usnmp.ASN1_INT,usnmp.SNMP_IPADDR)+usnmp.tobytes_tv(usnmp.ASN1_INT,13)+usnmp.tobytes_tv(usnmp.ASN1_OCTSTR,"tcpConnLocalAddress"))+ \</v>
      </c>
    </row>
    <row r="142" spans="1:22" x14ac:dyDescent="0.25">
      <c r="A142" t="s">
        <v>144</v>
      </c>
      <c r="K142">
        <v>3</v>
      </c>
      <c r="M142" s="2">
        <v>10</v>
      </c>
      <c r="N142" s="2">
        <f t="shared" si="11"/>
        <v>0</v>
      </c>
      <c r="O142" s="2">
        <f t="shared" si="12"/>
        <v>3</v>
      </c>
      <c r="P142" t="s">
        <v>221</v>
      </c>
      <c r="Q142" s="1">
        <v>1</v>
      </c>
      <c r="R142" s="1">
        <v>0</v>
      </c>
      <c r="S142" s="1">
        <v>1</v>
      </c>
      <c r="T142" s="1">
        <v>1</v>
      </c>
      <c r="U142">
        <f t="shared" si="13"/>
        <v>13</v>
      </c>
      <c r="V142" t="str">
        <f t="shared" si="10"/>
        <v>usnmp.tobytes_tv(usnmp.ASN1_SEQ, usnmp.tobytes_tv(usnmp.ASN1_INT,3)+usnmp.tobytes_tv(usnmp.ASN1_INT,usnmp.ASN1_INT)+usnmp.tobytes_tv(usnmp.ASN1_INT,13)+usnmp.tobytes_tv(usnmp.ASN1_OCTSTR,"tcpConnLocalPort"))+ \</v>
      </c>
    </row>
    <row r="143" spans="1:22" x14ac:dyDescent="0.25">
      <c r="A143" t="s">
        <v>145</v>
      </c>
      <c r="K143">
        <v>4</v>
      </c>
      <c r="M143" s="2">
        <v>10</v>
      </c>
      <c r="N143" s="2">
        <f t="shared" si="11"/>
        <v>0</v>
      </c>
      <c r="O143" s="2">
        <f t="shared" si="12"/>
        <v>4</v>
      </c>
      <c r="P143" t="s">
        <v>224</v>
      </c>
      <c r="Q143" s="1">
        <v>1</v>
      </c>
      <c r="R143" s="1">
        <v>0</v>
      </c>
      <c r="S143" s="1">
        <v>1</v>
      </c>
      <c r="T143" s="1">
        <v>1</v>
      </c>
      <c r="U143">
        <f t="shared" si="13"/>
        <v>13</v>
      </c>
      <c r="V143" t="str">
        <f t="shared" si="10"/>
        <v>usnmp.tobytes_tv(usnmp.ASN1_SEQ, usnmp.tobytes_tv(usnmp.ASN1_INT,4)+usnmp.tobytes_tv(usnmp.ASN1_INT,usnmp.SNMP_IPADDR)+usnmp.tobytes_tv(usnmp.ASN1_INT,13)+usnmp.tobytes_tv(usnmp.ASN1_OCTSTR,"tcpConnRemAddress"))+ \</v>
      </c>
    </row>
    <row r="144" spans="1:22" x14ac:dyDescent="0.25">
      <c r="A144" t="s">
        <v>146</v>
      </c>
      <c r="K144">
        <v>5</v>
      </c>
      <c r="M144" s="2">
        <v>10</v>
      </c>
      <c r="N144" s="2">
        <f t="shared" si="11"/>
        <v>2</v>
      </c>
      <c r="O144" s="2">
        <f t="shared" si="12"/>
        <v>5</v>
      </c>
      <c r="P144" t="s">
        <v>221</v>
      </c>
      <c r="Q144" s="1">
        <v>1</v>
      </c>
      <c r="R144" s="1">
        <v>0</v>
      </c>
      <c r="S144" s="1">
        <v>1</v>
      </c>
      <c r="T144" s="1">
        <v>1</v>
      </c>
      <c r="U144">
        <f t="shared" si="13"/>
        <v>13</v>
      </c>
      <c r="V144" t="str">
        <f t="shared" si="10"/>
        <v>usnmp.tobytes_tv(usnmp.ASN1_SEQ, usnmp.tobytes_tv(usnmp.ASN1_INT,5)+usnmp.tobytes_tv(usnmp.ASN1_INT,usnmp.ASN1_INT)+usnmp.tobytes_tv(usnmp.ASN1_INT,13)+usnmp.tobytes_tv(usnmp.ASN1_OCTSTR,"tcpConnRemPort"))))+ \</v>
      </c>
    </row>
    <row r="145" spans="1:22" x14ac:dyDescent="0.25">
      <c r="A145" t="s">
        <v>147</v>
      </c>
      <c r="I145">
        <v>14</v>
      </c>
      <c r="M145" s="2">
        <v>8</v>
      </c>
      <c r="N145" s="2">
        <f t="shared" si="11"/>
        <v>0</v>
      </c>
      <c r="O145" s="2">
        <f t="shared" si="12"/>
        <v>14</v>
      </c>
      <c r="P145" t="s">
        <v>223</v>
      </c>
      <c r="Q145" s="1">
        <v>1</v>
      </c>
      <c r="R145" s="1">
        <v>0</v>
      </c>
      <c r="S145" s="1">
        <v>1</v>
      </c>
      <c r="T145" s="1">
        <v>0</v>
      </c>
      <c r="U145">
        <f t="shared" si="13"/>
        <v>5</v>
      </c>
      <c r="V145" t="str">
        <f t="shared" ref="V145:V207" si="14">"usnmp.tobytes_tv(usnmp.ASN1_SEQ, usnmp.tobytes_tv(usnmp.ASN1_INT,"&amp;O145&amp;")+usnmp.tobytes_tv(usnmp.ASN1_INT,usnmp."&amp;P145&amp;")+usnmp.tobytes_tv(usnmp.ASN1_INT,"&amp;U145&amp;")+usnmp.tobytes_tv(usnmp.ASN1_OCTSTR,"""&amp;A145&amp;""")"&amp;IF(P145="ASN1_SEQ","+usnmp.tobytes_tv(usnmp.ASN1_SEQ,",")")&amp;IF(N145=0,IF(P145&lt;&gt;"ASN1_SEQ","+","")&amp;" \",REPT(")",N145)&amp;"+ \")</f>
        <v>usnmp.tobytes_tv(usnmp.ASN1_SEQ, usnmp.tobytes_tv(usnmp.ASN1_INT,14)+usnmp.tobytes_tv(usnmp.ASN1_INT,usnmp.SNMP_COUNTER)+usnmp.tobytes_tv(usnmp.ASN1_INT,5)+usnmp.tobytes_tv(usnmp.ASN1_OCTSTR,"tcpInErrs"))+ \</v>
      </c>
    </row>
    <row r="146" spans="1:22" x14ac:dyDescent="0.25">
      <c r="A146" t="s">
        <v>148</v>
      </c>
      <c r="I146">
        <v>15</v>
      </c>
      <c r="M146" s="2">
        <v>8</v>
      </c>
      <c r="N146" s="2">
        <f t="shared" si="11"/>
        <v>1</v>
      </c>
      <c r="O146" s="2">
        <f t="shared" si="12"/>
        <v>15</v>
      </c>
      <c r="P146" t="s">
        <v>223</v>
      </c>
      <c r="Q146" s="1">
        <v>1</v>
      </c>
      <c r="R146" s="1">
        <v>0</v>
      </c>
      <c r="S146" s="1">
        <v>1</v>
      </c>
      <c r="T146" s="1">
        <v>0</v>
      </c>
      <c r="U146">
        <f t="shared" si="13"/>
        <v>5</v>
      </c>
      <c r="V146" t="str">
        <f t="shared" si="14"/>
        <v>usnmp.tobytes_tv(usnmp.ASN1_SEQ, usnmp.tobytes_tv(usnmp.ASN1_INT,15)+usnmp.tobytes_tv(usnmp.ASN1_INT,usnmp.SNMP_COUNTER)+usnmp.tobytes_tv(usnmp.ASN1_INT,5)+usnmp.tobytes_tv(usnmp.ASN1_OCTSTR,"tcpOutRsts")))+ \</v>
      </c>
    </row>
    <row r="147" spans="1:22" x14ac:dyDescent="0.25">
      <c r="A147" t="s">
        <v>12</v>
      </c>
      <c r="H147" s="1">
        <v>7</v>
      </c>
      <c r="M147" s="2">
        <v>7</v>
      </c>
      <c r="N147" s="2">
        <f t="shared" si="11"/>
        <v>0</v>
      </c>
      <c r="O147" s="2">
        <f t="shared" si="12"/>
        <v>7</v>
      </c>
      <c r="P147" t="s">
        <v>217</v>
      </c>
      <c r="Q147" s="1">
        <v>0</v>
      </c>
      <c r="R147" s="1">
        <v>0</v>
      </c>
      <c r="S147" s="1">
        <v>1</v>
      </c>
      <c r="T147" s="1">
        <v>0</v>
      </c>
      <c r="U147">
        <f t="shared" si="13"/>
        <v>4</v>
      </c>
      <c r="V147" t="str">
        <f t="shared" si="14"/>
        <v>usnmp.tobytes_tv(usnmp.ASN1_SEQ, usnmp.tobytes_tv(usnmp.ASN1_INT,7)+usnmp.tobytes_tv(usnmp.ASN1_INT,usnmp.ASN1_SEQ)+usnmp.tobytes_tv(usnmp.ASN1_INT,4)+usnmp.tobytes_tv(usnmp.ASN1_OCTSTR,"udp")+usnmp.tobytes_tv(usnmp.ASN1_SEQ, \</v>
      </c>
    </row>
    <row r="148" spans="1:22" x14ac:dyDescent="0.25">
      <c r="A148" t="s">
        <v>149</v>
      </c>
      <c r="I148">
        <v>1</v>
      </c>
      <c r="M148" s="2">
        <v>8</v>
      </c>
      <c r="N148" s="2">
        <f t="shared" si="11"/>
        <v>0</v>
      </c>
      <c r="O148" s="2">
        <f t="shared" si="12"/>
        <v>1</v>
      </c>
      <c r="P148" t="s">
        <v>223</v>
      </c>
      <c r="Q148" s="1">
        <v>1</v>
      </c>
      <c r="R148" s="1">
        <v>0</v>
      </c>
      <c r="S148" s="1">
        <v>1</v>
      </c>
      <c r="T148" s="1">
        <v>0</v>
      </c>
      <c r="U148">
        <f t="shared" si="13"/>
        <v>5</v>
      </c>
      <c r="V148" t="str">
        <f t="shared" si="14"/>
        <v>usnmp.tobytes_tv(usnmp.ASN1_SEQ, usnmp.tobytes_tv(usnmp.ASN1_INT,1)+usnmp.tobytes_tv(usnmp.ASN1_INT,usnmp.SNMP_COUNTER)+usnmp.tobytes_tv(usnmp.ASN1_INT,5)+usnmp.tobytes_tv(usnmp.ASN1_OCTSTR,"udpInDatagrams"))+ \</v>
      </c>
    </row>
    <row r="149" spans="1:22" x14ac:dyDescent="0.25">
      <c r="A149" t="s">
        <v>150</v>
      </c>
      <c r="I149">
        <v>2</v>
      </c>
      <c r="M149" s="2">
        <v>8</v>
      </c>
      <c r="N149" s="2">
        <f t="shared" si="11"/>
        <v>0</v>
      </c>
      <c r="O149" s="2">
        <f t="shared" si="12"/>
        <v>2</v>
      </c>
      <c r="P149" t="s">
        <v>223</v>
      </c>
      <c r="Q149" s="1">
        <v>1</v>
      </c>
      <c r="R149" s="1">
        <v>0</v>
      </c>
      <c r="S149" s="1">
        <v>1</v>
      </c>
      <c r="T149" s="1">
        <v>0</v>
      </c>
      <c r="U149">
        <f t="shared" si="13"/>
        <v>5</v>
      </c>
      <c r="V149" t="str">
        <f t="shared" si="14"/>
        <v>usnmp.tobytes_tv(usnmp.ASN1_SEQ, usnmp.tobytes_tv(usnmp.ASN1_INT,2)+usnmp.tobytes_tv(usnmp.ASN1_INT,usnmp.SNMP_COUNTER)+usnmp.tobytes_tv(usnmp.ASN1_INT,5)+usnmp.tobytes_tv(usnmp.ASN1_OCTSTR,"udpNoPorts"))+ \</v>
      </c>
    </row>
    <row r="150" spans="1:22" x14ac:dyDescent="0.25">
      <c r="A150" t="s">
        <v>151</v>
      </c>
      <c r="I150">
        <v>3</v>
      </c>
      <c r="M150" s="2">
        <v>8</v>
      </c>
      <c r="N150" s="2">
        <f t="shared" ref="N150:N208" si="15">IF(M150-M151&gt;0,M150-M151,0)</f>
        <v>0</v>
      </c>
      <c r="O150" s="2">
        <f t="shared" si="12"/>
        <v>3</v>
      </c>
      <c r="P150" t="s">
        <v>223</v>
      </c>
      <c r="Q150" s="1">
        <v>1</v>
      </c>
      <c r="R150" s="1">
        <v>0</v>
      </c>
      <c r="S150" s="1">
        <v>1</v>
      </c>
      <c r="T150" s="1">
        <v>0</v>
      </c>
      <c r="U150">
        <f t="shared" si="13"/>
        <v>5</v>
      </c>
      <c r="V150" t="str">
        <f t="shared" si="14"/>
        <v>usnmp.tobytes_tv(usnmp.ASN1_SEQ, usnmp.tobytes_tv(usnmp.ASN1_INT,3)+usnmp.tobytes_tv(usnmp.ASN1_INT,usnmp.SNMP_COUNTER)+usnmp.tobytes_tv(usnmp.ASN1_INT,5)+usnmp.tobytes_tv(usnmp.ASN1_OCTSTR,"udpInErrors"))+ \</v>
      </c>
    </row>
    <row r="151" spans="1:22" x14ac:dyDescent="0.25">
      <c r="A151" t="s">
        <v>152</v>
      </c>
      <c r="I151">
        <v>4</v>
      </c>
      <c r="M151" s="2">
        <v>8</v>
      </c>
      <c r="N151" s="2">
        <f t="shared" si="15"/>
        <v>0</v>
      </c>
      <c r="O151" s="2">
        <f t="shared" si="12"/>
        <v>4</v>
      </c>
      <c r="P151" t="s">
        <v>223</v>
      </c>
      <c r="Q151" s="1">
        <v>1</v>
      </c>
      <c r="R151" s="1">
        <v>0</v>
      </c>
      <c r="S151" s="1">
        <v>1</v>
      </c>
      <c r="T151" s="1">
        <v>0</v>
      </c>
      <c r="U151">
        <f t="shared" si="13"/>
        <v>5</v>
      </c>
      <c r="V151" t="str">
        <f t="shared" si="14"/>
        <v>usnmp.tobytes_tv(usnmp.ASN1_SEQ, usnmp.tobytes_tv(usnmp.ASN1_INT,4)+usnmp.tobytes_tv(usnmp.ASN1_INT,usnmp.SNMP_COUNTER)+usnmp.tobytes_tv(usnmp.ASN1_INT,5)+usnmp.tobytes_tv(usnmp.ASN1_OCTSTR,"udpOutDatagrams"))+ \</v>
      </c>
    </row>
    <row r="152" spans="1:22" x14ac:dyDescent="0.25">
      <c r="A152" t="s">
        <v>153</v>
      </c>
      <c r="I152">
        <v>5</v>
      </c>
      <c r="M152" s="2">
        <v>8</v>
      </c>
      <c r="N152" s="2">
        <f t="shared" si="15"/>
        <v>0</v>
      </c>
      <c r="O152" s="2">
        <f t="shared" si="12"/>
        <v>5</v>
      </c>
      <c r="P152" t="s">
        <v>217</v>
      </c>
      <c r="Q152" s="1">
        <v>0</v>
      </c>
      <c r="R152" s="1">
        <v>0</v>
      </c>
      <c r="S152" s="1">
        <v>1</v>
      </c>
      <c r="T152" s="1">
        <v>0</v>
      </c>
      <c r="U152">
        <f t="shared" si="13"/>
        <v>4</v>
      </c>
      <c r="V152" t="str">
        <f t="shared" si="14"/>
        <v>usnmp.tobytes_tv(usnmp.ASN1_SEQ, usnmp.tobytes_tv(usnmp.ASN1_INT,5)+usnmp.tobytes_tv(usnmp.ASN1_INT,usnmp.ASN1_SEQ)+usnmp.tobytes_tv(usnmp.ASN1_INT,4)+usnmp.tobytes_tv(usnmp.ASN1_OCTSTR,"udpTable")+usnmp.tobytes_tv(usnmp.ASN1_SEQ, \</v>
      </c>
    </row>
    <row r="153" spans="1:22" x14ac:dyDescent="0.25">
      <c r="A153" t="s">
        <v>154</v>
      </c>
      <c r="J153">
        <v>1</v>
      </c>
      <c r="M153" s="2">
        <v>9</v>
      </c>
      <c r="N153" s="2">
        <f t="shared" si="15"/>
        <v>0</v>
      </c>
      <c r="O153" s="2">
        <f t="shared" si="12"/>
        <v>1</v>
      </c>
      <c r="P153" t="s">
        <v>217</v>
      </c>
      <c r="Q153" s="1">
        <v>0</v>
      </c>
      <c r="R153" s="1">
        <v>0</v>
      </c>
      <c r="S153" s="1">
        <v>1</v>
      </c>
      <c r="T153" s="1">
        <v>0</v>
      </c>
      <c r="U153">
        <f t="shared" si="13"/>
        <v>4</v>
      </c>
      <c r="V153" t="str">
        <f t="shared" si="14"/>
        <v>usnmp.tobytes_tv(usnmp.ASN1_SEQ, usnmp.tobytes_tv(usnmp.ASN1_INT,1)+usnmp.tobytes_tv(usnmp.ASN1_INT,usnmp.ASN1_SEQ)+usnmp.tobytes_tv(usnmp.ASN1_INT,4)+usnmp.tobytes_tv(usnmp.ASN1_OCTSTR,"udpEntry")+usnmp.tobytes_tv(usnmp.ASN1_SEQ, \</v>
      </c>
    </row>
    <row r="154" spans="1:22" x14ac:dyDescent="0.25">
      <c r="A154" t="s">
        <v>155</v>
      </c>
      <c r="K154">
        <v>1</v>
      </c>
      <c r="M154" s="2">
        <v>10</v>
      </c>
      <c r="N154" s="2">
        <f t="shared" si="15"/>
        <v>0</v>
      </c>
      <c r="O154" s="2">
        <f t="shared" si="12"/>
        <v>1</v>
      </c>
      <c r="P154" t="s">
        <v>224</v>
      </c>
      <c r="Q154" s="1">
        <v>1</v>
      </c>
      <c r="R154" s="1">
        <v>0</v>
      </c>
      <c r="S154" s="1">
        <v>1</v>
      </c>
      <c r="T154" s="1">
        <v>1</v>
      </c>
      <c r="U154">
        <f t="shared" si="13"/>
        <v>13</v>
      </c>
      <c r="V154" t="str">
        <f t="shared" si="14"/>
        <v>usnmp.tobytes_tv(usnmp.ASN1_SEQ, usnmp.tobytes_tv(usnmp.ASN1_INT,1)+usnmp.tobytes_tv(usnmp.ASN1_INT,usnmp.SNMP_IPADDR)+usnmp.tobytes_tv(usnmp.ASN1_INT,13)+usnmp.tobytes_tv(usnmp.ASN1_OCTSTR,"udpLocalAddress"))+ \</v>
      </c>
    </row>
    <row r="155" spans="1:22" x14ac:dyDescent="0.25">
      <c r="A155" t="s">
        <v>156</v>
      </c>
      <c r="K155">
        <v>2</v>
      </c>
      <c r="M155" s="2">
        <v>10</v>
      </c>
      <c r="N155" s="2">
        <f t="shared" si="15"/>
        <v>3</v>
      </c>
      <c r="O155" s="2">
        <f t="shared" si="12"/>
        <v>2</v>
      </c>
      <c r="P155" t="s">
        <v>221</v>
      </c>
      <c r="Q155" s="1">
        <v>1</v>
      </c>
      <c r="R155" s="1">
        <v>0</v>
      </c>
      <c r="S155" s="1">
        <v>1</v>
      </c>
      <c r="T155" s="1">
        <v>1</v>
      </c>
      <c r="U155">
        <f t="shared" si="13"/>
        <v>13</v>
      </c>
      <c r="V155" t="str">
        <f t="shared" si="14"/>
        <v>usnmp.tobytes_tv(usnmp.ASN1_SEQ, usnmp.tobytes_tv(usnmp.ASN1_INT,2)+usnmp.tobytes_tv(usnmp.ASN1_INT,usnmp.ASN1_INT)+usnmp.tobytes_tv(usnmp.ASN1_INT,13)+usnmp.tobytes_tv(usnmp.ASN1_OCTSTR,"udpLocalPort")))))+ \</v>
      </c>
    </row>
    <row r="156" spans="1:22" x14ac:dyDescent="0.25">
      <c r="A156" t="s">
        <v>13</v>
      </c>
      <c r="H156" s="1">
        <v>8</v>
      </c>
      <c r="M156" s="2">
        <v>7</v>
      </c>
      <c r="N156" s="2">
        <f t="shared" si="15"/>
        <v>0</v>
      </c>
      <c r="O156" s="2">
        <f t="shared" si="12"/>
        <v>8</v>
      </c>
      <c r="P156" t="s">
        <v>217</v>
      </c>
      <c r="Q156" s="1">
        <v>0</v>
      </c>
      <c r="R156" s="1">
        <v>0</v>
      </c>
      <c r="S156" s="1">
        <v>1</v>
      </c>
      <c r="T156" s="1">
        <v>0</v>
      </c>
      <c r="U156">
        <f t="shared" si="13"/>
        <v>4</v>
      </c>
      <c r="V156" t="str">
        <f t="shared" si="14"/>
        <v>usnmp.tobytes_tv(usnmp.ASN1_SEQ, usnmp.tobytes_tv(usnmp.ASN1_INT,8)+usnmp.tobytes_tv(usnmp.ASN1_INT,usnmp.ASN1_SEQ)+usnmp.tobytes_tv(usnmp.ASN1_INT,4)+usnmp.tobytes_tv(usnmp.ASN1_OCTSTR,"egp")+usnmp.tobytes_tv(usnmp.ASN1_SEQ, \</v>
      </c>
    </row>
    <row r="157" spans="1:22" x14ac:dyDescent="0.25">
      <c r="A157" t="s">
        <v>157</v>
      </c>
      <c r="I157">
        <v>1</v>
      </c>
      <c r="M157" s="2">
        <v>8</v>
      </c>
      <c r="N157" s="2">
        <f t="shared" si="15"/>
        <v>0</v>
      </c>
      <c r="O157" s="2">
        <f t="shared" si="12"/>
        <v>1</v>
      </c>
      <c r="P157" t="s">
        <v>223</v>
      </c>
      <c r="Q157" s="1">
        <v>1</v>
      </c>
      <c r="R157" s="1">
        <v>0</v>
      </c>
      <c r="S157" s="1">
        <v>1</v>
      </c>
      <c r="T157" s="1">
        <v>0</v>
      </c>
      <c r="U157">
        <f t="shared" si="13"/>
        <v>5</v>
      </c>
      <c r="V157" t="str">
        <f t="shared" si="14"/>
        <v>usnmp.tobytes_tv(usnmp.ASN1_SEQ, usnmp.tobytes_tv(usnmp.ASN1_INT,1)+usnmp.tobytes_tv(usnmp.ASN1_INT,usnmp.SNMP_COUNTER)+usnmp.tobytes_tv(usnmp.ASN1_INT,5)+usnmp.tobytes_tv(usnmp.ASN1_OCTSTR,"egpInMsgs"))+ \</v>
      </c>
    </row>
    <row r="158" spans="1:22" x14ac:dyDescent="0.25">
      <c r="A158" t="s">
        <v>158</v>
      </c>
      <c r="I158">
        <v>2</v>
      </c>
      <c r="M158" s="2">
        <v>8</v>
      </c>
      <c r="N158" s="2">
        <f t="shared" si="15"/>
        <v>0</v>
      </c>
      <c r="O158" s="2">
        <f t="shared" si="12"/>
        <v>2</v>
      </c>
      <c r="P158" t="s">
        <v>223</v>
      </c>
      <c r="Q158" s="1">
        <v>1</v>
      </c>
      <c r="R158" s="1">
        <v>0</v>
      </c>
      <c r="S158" s="1">
        <v>1</v>
      </c>
      <c r="T158" s="1">
        <v>0</v>
      </c>
      <c r="U158">
        <f t="shared" si="13"/>
        <v>5</v>
      </c>
      <c r="V158" t="str">
        <f t="shared" si="14"/>
        <v>usnmp.tobytes_tv(usnmp.ASN1_SEQ, usnmp.tobytes_tv(usnmp.ASN1_INT,2)+usnmp.tobytes_tv(usnmp.ASN1_INT,usnmp.SNMP_COUNTER)+usnmp.tobytes_tv(usnmp.ASN1_INT,5)+usnmp.tobytes_tv(usnmp.ASN1_OCTSTR,"egpInErrors"))+ \</v>
      </c>
    </row>
    <row r="159" spans="1:22" x14ac:dyDescent="0.25">
      <c r="A159" t="s">
        <v>159</v>
      </c>
      <c r="I159">
        <v>3</v>
      </c>
      <c r="M159" s="2">
        <v>8</v>
      </c>
      <c r="N159" s="2">
        <f t="shared" si="15"/>
        <v>0</v>
      </c>
      <c r="O159" s="2">
        <f t="shared" si="12"/>
        <v>3</v>
      </c>
      <c r="P159" t="s">
        <v>223</v>
      </c>
      <c r="Q159" s="1">
        <v>1</v>
      </c>
      <c r="R159" s="1">
        <v>0</v>
      </c>
      <c r="S159" s="1">
        <v>1</v>
      </c>
      <c r="T159" s="1">
        <v>0</v>
      </c>
      <c r="U159">
        <f t="shared" si="13"/>
        <v>5</v>
      </c>
      <c r="V159" t="str">
        <f t="shared" si="14"/>
        <v>usnmp.tobytes_tv(usnmp.ASN1_SEQ, usnmp.tobytes_tv(usnmp.ASN1_INT,3)+usnmp.tobytes_tv(usnmp.ASN1_INT,usnmp.SNMP_COUNTER)+usnmp.tobytes_tv(usnmp.ASN1_INT,5)+usnmp.tobytes_tv(usnmp.ASN1_OCTSTR,"egpOutMsgs"))+ \</v>
      </c>
    </row>
    <row r="160" spans="1:22" x14ac:dyDescent="0.25">
      <c r="A160" t="s">
        <v>160</v>
      </c>
      <c r="I160">
        <v>4</v>
      </c>
      <c r="M160" s="2">
        <v>8</v>
      </c>
      <c r="N160" s="2">
        <f t="shared" si="15"/>
        <v>0</v>
      </c>
      <c r="O160" s="2">
        <f t="shared" si="12"/>
        <v>4</v>
      </c>
      <c r="P160" t="s">
        <v>223</v>
      </c>
      <c r="Q160" s="1">
        <v>1</v>
      </c>
      <c r="R160" s="1">
        <v>0</v>
      </c>
      <c r="S160" s="1">
        <v>1</v>
      </c>
      <c r="T160" s="1">
        <v>0</v>
      </c>
      <c r="U160">
        <f t="shared" si="13"/>
        <v>5</v>
      </c>
      <c r="V160" t="str">
        <f t="shared" si="14"/>
        <v>usnmp.tobytes_tv(usnmp.ASN1_SEQ, usnmp.tobytes_tv(usnmp.ASN1_INT,4)+usnmp.tobytes_tv(usnmp.ASN1_INT,usnmp.SNMP_COUNTER)+usnmp.tobytes_tv(usnmp.ASN1_INT,5)+usnmp.tobytes_tv(usnmp.ASN1_OCTSTR,"egpOutErrors"))+ \</v>
      </c>
    </row>
    <row r="161" spans="1:22" x14ac:dyDescent="0.25">
      <c r="A161" t="s">
        <v>161</v>
      </c>
      <c r="I161">
        <v>5</v>
      </c>
      <c r="M161" s="2">
        <v>8</v>
      </c>
      <c r="N161" s="2">
        <f t="shared" si="15"/>
        <v>0</v>
      </c>
      <c r="O161" s="2">
        <f t="shared" si="12"/>
        <v>5</v>
      </c>
      <c r="P161" t="s">
        <v>217</v>
      </c>
      <c r="Q161" s="1">
        <v>0</v>
      </c>
      <c r="R161" s="1">
        <v>0</v>
      </c>
      <c r="S161" s="1">
        <v>1</v>
      </c>
      <c r="T161" s="1">
        <v>0</v>
      </c>
      <c r="U161">
        <f t="shared" si="13"/>
        <v>4</v>
      </c>
      <c r="V161" t="str">
        <f t="shared" si="14"/>
        <v>usnmp.tobytes_tv(usnmp.ASN1_SEQ, usnmp.tobytes_tv(usnmp.ASN1_INT,5)+usnmp.tobytes_tv(usnmp.ASN1_INT,usnmp.ASN1_SEQ)+usnmp.tobytes_tv(usnmp.ASN1_INT,4)+usnmp.tobytes_tv(usnmp.ASN1_OCTSTR,"egpNeighTable")+usnmp.tobytes_tv(usnmp.ASN1_SEQ, \</v>
      </c>
    </row>
    <row r="162" spans="1:22" x14ac:dyDescent="0.25">
      <c r="A162" t="s">
        <v>162</v>
      </c>
      <c r="J162">
        <v>1</v>
      </c>
      <c r="M162" s="2">
        <v>9</v>
      </c>
      <c r="N162" s="2">
        <f t="shared" si="15"/>
        <v>0</v>
      </c>
      <c r="O162" s="2">
        <f t="shared" si="12"/>
        <v>1</v>
      </c>
      <c r="P162" t="s">
        <v>217</v>
      </c>
      <c r="Q162" s="1">
        <v>0</v>
      </c>
      <c r="R162" s="1">
        <v>0</v>
      </c>
      <c r="S162" s="1">
        <v>1</v>
      </c>
      <c r="T162" s="1">
        <v>0</v>
      </c>
      <c r="U162">
        <f t="shared" si="13"/>
        <v>4</v>
      </c>
      <c r="V162" t="str">
        <f t="shared" si="14"/>
        <v>usnmp.tobytes_tv(usnmp.ASN1_SEQ, usnmp.tobytes_tv(usnmp.ASN1_INT,1)+usnmp.tobytes_tv(usnmp.ASN1_INT,usnmp.ASN1_SEQ)+usnmp.tobytes_tv(usnmp.ASN1_INT,4)+usnmp.tobytes_tv(usnmp.ASN1_OCTSTR,"egpNeighEntry")+usnmp.tobytes_tv(usnmp.ASN1_SEQ, \</v>
      </c>
    </row>
    <row r="163" spans="1:22" x14ac:dyDescent="0.25">
      <c r="A163" t="s">
        <v>163</v>
      </c>
      <c r="K163">
        <v>1</v>
      </c>
      <c r="M163" s="2">
        <v>10</v>
      </c>
      <c r="N163" s="2">
        <f t="shared" si="15"/>
        <v>0</v>
      </c>
      <c r="O163" s="2">
        <f t="shared" si="12"/>
        <v>1</v>
      </c>
      <c r="P163" t="s">
        <v>221</v>
      </c>
      <c r="Q163" s="1">
        <v>1</v>
      </c>
      <c r="R163" s="1">
        <v>0</v>
      </c>
      <c r="S163" s="1">
        <v>1</v>
      </c>
      <c r="T163" s="1">
        <v>0</v>
      </c>
      <c r="U163">
        <f t="shared" si="13"/>
        <v>5</v>
      </c>
      <c r="V163" t="str">
        <f t="shared" si="14"/>
        <v>usnmp.tobytes_tv(usnmp.ASN1_SEQ, usnmp.tobytes_tv(usnmp.ASN1_INT,1)+usnmp.tobytes_tv(usnmp.ASN1_INT,usnmp.ASN1_INT)+usnmp.tobytes_tv(usnmp.ASN1_INT,5)+usnmp.tobytes_tv(usnmp.ASN1_OCTSTR,"egpNeighState"))+ \</v>
      </c>
    </row>
    <row r="164" spans="1:22" x14ac:dyDescent="0.25">
      <c r="A164" t="s">
        <v>164</v>
      </c>
      <c r="K164">
        <v>2</v>
      </c>
      <c r="M164" s="2">
        <v>10</v>
      </c>
      <c r="N164" s="2">
        <f t="shared" si="15"/>
        <v>0</v>
      </c>
      <c r="O164" s="2">
        <f t="shared" si="12"/>
        <v>2</v>
      </c>
      <c r="P164" t="s">
        <v>224</v>
      </c>
      <c r="Q164" s="1">
        <v>1</v>
      </c>
      <c r="R164" s="1">
        <v>0</v>
      </c>
      <c r="S164" s="1">
        <v>1</v>
      </c>
      <c r="T164" s="1">
        <v>1</v>
      </c>
      <c r="U164">
        <f t="shared" si="13"/>
        <v>13</v>
      </c>
      <c r="V164" t="str">
        <f t="shared" si="14"/>
        <v>usnmp.tobytes_tv(usnmp.ASN1_SEQ, usnmp.tobytes_tv(usnmp.ASN1_INT,2)+usnmp.tobytes_tv(usnmp.ASN1_INT,usnmp.SNMP_IPADDR)+usnmp.tobytes_tv(usnmp.ASN1_INT,13)+usnmp.tobytes_tv(usnmp.ASN1_OCTSTR,"egpNeighAddr"))+ \</v>
      </c>
    </row>
    <row r="165" spans="1:22" x14ac:dyDescent="0.25">
      <c r="A165" t="s">
        <v>165</v>
      </c>
      <c r="K165">
        <v>3</v>
      </c>
      <c r="M165" s="2">
        <v>10</v>
      </c>
      <c r="N165" s="2">
        <f t="shared" si="15"/>
        <v>0</v>
      </c>
      <c r="O165" s="2">
        <f t="shared" si="12"/>
        <v>3</v>
      </c>
      <c r="P165" t="s">
        <v>221</v>
      </c>
      <c r="Q165" s="1">
        <v>1</v>
      </c>
      <c r="R165" s="1">
        <v>0</v>
      </c>
      <c r="S165" s="1">
        <v>1</v>
      </c>
      <c r="T165" s="1">
        <v>0</v>
      </c>
      <c r="U165">
        <f t="shared" si="13"/>
        <v>5</v>
      </c>
      <c r="V165" t="str">
        <f t="shared" si="14"/>
        <v>usnmp.tobytes_tv(usnmp.ASN1_SEQ, usnmp.tobytes_tv(usnmp.ASN1_INT,3)+usnmp.tobytes_tv(usnmp.ASN1_INT,usnmp.ASN1_INT)+usnmp.tobytes_tv(usnmp.ASN1_INT,5)+usnmp.tobytes_tv(usnmp.ASN1_OCTSTR,"egpNeighAs"))+ \</v>
      </c>
    </row>
    <row r="166" spans="1:22" x14ac:dyDescent="0.25">
      <c r="A166" t="s">
        <v>167</v>
      </c>
      <c r="K166">
        <v>4</v>
      </c>
      <c r="M166" s="2">
        <v>10</v>
      </c>
      <c r="N166" s="2">
        <f t="shared" si="15"/>
        <v>0</v>
      </c>
      <c r="O166" s="2">
        <f t="shared" si="12"/>
        <v>4</v>
      </c>
      <c r="P166" t="s">
        <v>223</v>
      </c>
      <c r="Q166" s="1">
        <v>1</v>
      </c>
      <c r="R166" s="1">
        <v>0</v>
      </c>
      <c r="S166" s="1">
        <v>1</v>
      </c>
      <c r="T166" s="1">
        <v>0</v>
      </c>
      <c r="U166">
        <f t="shared" si="13"/>
        <v>5</v>
      </c>
      <c r="V166" t="str">
        <f t="shared" si="14"/>
        <v>usnmp.tobytes_tv(usnmp.ASN1_SEQ, usnmp.tobytes_tv(usnmp.ASN1_INT,4)+usnmp.tobytes_tv(usnmp.ASN1_INT,usnmp.SNMP_COUNTER)+usnmp.tobytes_tv(usnmp.ASN1_INT,5)+usnmp.tobytes_tv(usnmp.ASN1_OCTSTR,"egpNeighInMsgs"))+ \</v>
      </c>
    </row>
    <row r="167" spans="1:22" x14ac:dyDescent="0.25">
      <c r="A167" t="s">
        <v>166</v>
      </c>
      <c r="K167">
        <v>5</v>
      </c>
      <c r="M167" s="2">
        <v>10</v>
      </c>
      <c r="N167" s="2">
        <f t="shared" si="15"/>
        <v>0</v>
      </c>
      <c r="O167" s="2">
        <f t="shared" si="12"/>
        <v>5</v>
      </c>
      <c r="P167" t="s">
        <v>223</v>
      </c>
      <c r="Q167" s="1">
        <v>1</v>
      </c>
      <c r="R167" s="1">
        <v>0</v>
      </c>
      <c r="S167" s="1">
        <v>1</v>
      </c>
      <c r="T167" s="1">
        <v>0</v>
      </c>
      <c r="U167">
        <f t="shared" si="13"/>
        <v>5</v>
      </c>
      <c r="V167" t="str">
        <f t="shared" si="14"/>
        <v>usnmp.tobytes_tv(usnmp.ASN1_SEQ, usnmp.tobytes_tv(usnmp.ASN1_INT,5)+usnmp.tobytes_tv(usnmp.ASN1_INT,usnmp.SNMP_COUNTER)+usnmp.tobytes_tv(usnmp.ASN1_INT,5)+usnmp.tobytes_tv(usnmp.ASN1_OCTSTR,"egpNeighInErrors"))+ \</v>
      </c>
    </row>
    <row r="168" spans="1:22" x14ac:dyDescent="0.25">
      <c r="A168" t="s">
        <v>168</v>
      </c>
      <c r="K168">
        <v>6</v>
      </c>
      <c r="M168" s="2">
        <v>10</v>
      </c>
      <c r="N168" s="2">
        <f t="shared" si="15"/>
        <v>0</v>
      </c>
      <c r="O168" s="2">
        <f t="shared" si="12"/>
        <v>6</v>
      </c>
      <c r="P168" t="s">
        <v>223</v>
      </c>
      <c r="Q168" s="1">
        <v>1</v>
      </c>
      <c r="R168" s="1">
        <v>0</v>
      </c>
      <c r="S168" s="1">
        <v>1</v>
      </c>
      <c r="T168" s="1">
        <v>0</v>
      </c>
      <c r="U168">
        <f t="shared" si="13"/>
        <v>5</v>
      </c>
      <c r="V168" t="str">
        <f t="shared" si="14"/>
        <v>usnmp.tobytes_tv(usnmp.ASN1_SEQ, usnmp.tobytes_tv(usnmp.ASN1_INT,6)+usnmp.tobytes_tv(usnmp.ASN1_INT,usnmp.SNMP_COUNTER)+usnmp.tobytes_tv(usnmp.ASN1_INT,5)+usnmp.tobytes_tv(usnmp.ASN1_OCTSTR,"egpNeighOutMsgs"))+ \</v>
      </c>
    </row>
    <row r="169" spans="1:22" x14ac:dyDescent="0.25">
      <c r="A169" t="s">
        <v>169</v>
      </c>
      <c r="K169">
        <v>7</v>
      </c>
      <c r="M169" s="2">
        <v>10</v>
      </c>
      <c r="N169" s="2">
        <f t="shared" si="15"/>
        <v>0</v>
      </c>
      <c r="O169" s="2">
        <f t="shared" si="12"/>
        <v>7</v>
      </c>
      <c r="P169" t="s">
        <v>223</v>
      </c>
      <c r="Q169" s="1">
        <v>1</v>
      </c>
      <c r="R169" s="1">
        <v>0</v>
      </c>
      <c r="S169" s="1">
        <v>1</v>
      </c>
      <c r="T169" s="1">
        <v>0</v>
      </c>
      <c r="U169">
        <f t="shared" si="13"/>
        <v>5</v>
      </c>
      <c r="V169" t="str">
        <f t="shared" si="14"/>
        <v>usnmp.tobytes_tv(usnmp.ASN1_SEQ, usnmp.tobytes_tv(usnmp.ASN1_INT,7)+usnmp.tobytes_tv(usnmp.ASN1_INT,usnmp.SNMP_COUNTER)+usnmp.tobytes_tv(usnmp.ASN1_INT,5)+usnmp.tobytes_tv(usnmp.ASN1_OCTSTR,"egpNeighOutErrors"))+ \</v>
      </c>
    </row>
    <row r="170" spans="1:22" x14ac:dyDescent="0.25">
      <c r="A170" t="s">
        <v>170</v>
      </c>
      <c r="K170">
        <v>8</v>
      </c>
      <c r="M170" s="2">
        <v>10</v>
      </c>
      <c r="N170" s="2">
        <f t="shared" si="15"/>
        <v>0</v>
      </c>
      <c r="O170" s="2">
        <f t="shared" si="12"/>
        <v>8</v>
      </c>
      <c r="P170" t="s">
        <v>223</v>
      </c>
      <c r="Q170" s="1">
        <v>1</v>
      </c>
      <c r="R170" s="1">
        <v>0</v>
      </c>
      <c r="S170" s="1">
        <v>1</v>
      </c>
      <c r="T170" s="1">
        <v>0</v>
      </c>
      <c r="U170">
        <f t="shared" si="13"/>
        <v>5</v>
      </c>
      <c r="V170" t="str">
        <f t="shared" si="14"/>
        <v>usnmp.tobytes_tv(usnmp.ASN1_SEQ, usnmp.tobytes_tv(usnmp.ASN1_INT,8)+usnmp.tobytes_tv(usnmp.ASN1_INT,usnmp.SNMP_COUNTER)+usnmp.tobytes_tv(usnmp.ASN1_INT,5)+usnmp.tobytes_tv(usnmp.ASN1_OCTSTR,"egpNeighInErrMsgs"))+ \</v>
      </c>
    </row>
    <row r="171" spans="1:22" x14ac:dyDescent="0.25">
      <c r="A171" t="s">
        <v>171</v>
      </c>
      <c r="K171">
        <v>9</v>
      </c>
      <c r="M171" s="2">
        <v>10</v>
      </c>
      <c r="N171" s="2">
        <f t="shared" si="15"/>
        <v>0</v>
      </c>
      <c r="O171" s="2">
        <f t="shared" si="12"/>
        <v>9</v>
      </c>
      <c r="P171" t="s">
        <v>223</v>
      </c>
      <c r="Q171" s="1">
        <v>1</v>
      </c>
      <c r="R171" s="1">
        <v>0</v>
      </c>
      <c r="S171" s="1">
        <v>1</v>
      </c>
      <c r="T171" s="1">
        <v>0</v>
      </c>
      <c r="U171">
        <f t="shared" si="13"/>
        <v>5</v>
      </c>
      <c r="V171" t="str">
        <f t="shared" si="14"/>
        <v>usnmp.tobytes_tv(usnmp.ASN1_SEQ, usnmp.tobytes_tv(usnmp.ASN1_INT,9)+usnmp.tobytes_tv(usnmp.ASN1_INT,usnmp.SNMP_COUNTER)+usnmp.tobytes_tv(usnmp.ASN1_INT,5)+usnmp.tobytes_tv(usnmp.ASN1_OCTSTR,"egpNeighOutErrMsgs"))+ \</v>
      </c>
    </row>
    <row r="172" spans="1:22" x14ac:dyDescent="0.25">
      <c r="A172" t="s">
        <v>172</v>
      </c>
      <c r="K172">
        <v>10</v>
      </c>
      <c r="M172" s="2">
        <v>10</v>
      </c>
      <c r="N172" s="2">
        <f t="shared" si="15"/>
        <v>0</v>
      </c>
      <c r="O172" s="2">
        <f t="shared" si="12"/>
        <v>10</v>
      </c>
      <c r="P172" t="s">
        <v>223</v>
      </c>
      <c r="Q172" s="1">
        <v>1</v>
      </c>
      <c r="R172" s="1">
        <v>0</v>
      </c>
      <c r="S172" s="1">
        <v>1</v>
      </c>
      <c r="T172" s="1">
        <v>0</v>
      </c>
      <c r="U172">
        <f t="shared" si="13"/>
        <v>5</v>
      </c>
      <c r="V172" t="str">
        <f t="shared" si="14"/>
        <v>usnmp.tobytes_tv(usnmp.ASN1_SEQ, usnmp.tobytes_tv(usnmp.ASN1_INT,10)+usnmp.tobytes_tv(usnmp.ASN1_INT,usnmp.SNMP_COUNTER)+usnmp.tobytes_tv(usnmp.ASN1_INT,5)+usnmp.tobytes_tv(usnmp.ASN1_OCTSTR,"egpNeighStateUps"))+ \</v>
      </c>
    </row>
    <row r="173" spans="1:22" x14ac:dyDescent="0.25">
      <c r="A173" t="s">
        <v>173</v>
      </c>
      <c r="K173">
        <v>11</v>
      </c>
      <c r="M173" s="2">
        <v>10</v>
      </c>
      <c r="N173" s="2">
        <f t="shared" si="15"/>
        <v>0</v>
      </c>
      <c r="O173" s="2">
        <f t="shared" si="12"/>
        <v>11</v>
      </c>
      <c r="P173" t="s">
        <v>223</v>
      </c>
      <c r="Q173" s="1">
        <v>1</v>
      </c>
      <c r="R173" s="1">
        <v>0</v>
      </c>
      <c r="S173" s="1">
        <v>1</v>
      </c>
      <c r="T173" s="1">
        <v>0</v>
      </c>
      <c r="U173">
        <f t="shared" si="13"/>
        <v>5</v>
      </c>
      <c r="V173" t="str">
        <f t="shared" si="14"/>
        <v>usnmp.tobytes_tv(usnmp.ASN1_SEQ, usnmp.tobytes_tv(usnmp.ASN1_INT,11)+usnmp.tobytes_tv(usnmp.ASN1_INT,usnmp.SNMP_COUNTER)+usnmp.tobytes_tv(usnmp.ASN1_INT,5)+usnmp.tobytes_tv(usnmp.ASN1_OCTSTR,"egpNeighStateDowns"))+ \</v>
      </c>
    </row>
    <row r="174" spans="1:22" x14ac:dyDescent="0.25">
      <c r="A174" t="s">
        <v>174</v>
      </c>
      <c r="K174">
        <v>12</v>
      </c>
      <c r="M174" s="2">
        <v>10</v>
      </c>
      <c r="N174" s="2">
        <f t="shared" si="15"/>
        <v>0</v>
      </c>
      <c r="O174" s="2">
        <f t="shared" si="12"/>
        <v>12</v>
      </c>
      <c r="P174" t="s">
        <v>221</v>
      </c>
      <c r="Q174" s="1">
        <v>1</v>
      </c>
      <c r="R174" s="1">
        <v>0</v>
      </c>
      <c r="S174" s="1">
        <v>1</v>
      </c>
      <c r="T174" s="1">
        <v>0</v>
      </c>
      <c r="U174">
        <f t="shared" si="13"/>
        <v>5</v>
      </c>
      <c r="V174" t="str">
        <f t="shared" si="14"/>
        <v>usnmp.tobytes_tv(usnmp.ASN1_SEQ, usnmp.tobytes_tv(usnmp.ASN1_INT,12)+usnmp.tobytes_tv(usnmp.ASN1_INT,usnmp.ASN1_INT)+usnmp.tobytes_tv(usnmp.ASN1_INT,5)+usnmp.tobytes_tv(usnmp.ASN1_OCTSTR,"egpNeighIntervalHello"))+ \</v>
      </c>
    </row>
    <row r="175" spans="1:22" x14ac:dyDescent="0.25">
      <c r="A175" t="s">
        <v>175</v>
      </c>
      <c r="K175">
        <v>13</v>
      </c>
      <c r="M175" s="2">
        <v>10</v>
      </c>
      <c r="N175" s="2">
        <f t="shared" si="15"/>
        <v>0</v>
      </c>
      <c r="O175" s="2">
        <f t="shared" si="12"/>
        <v>13</v>
      </c>
      <c r="P175" t="s">
        <v>221</v>
      </c>
      <c r="Q175" s="1">
        <v>1</v>
      </c>
      <c r="R175" s="1">
        <v>0</v>
      </c>
      <c r="S175" s="1">
        <v>1</v>
      </c>
      <c r="T175" s="1">
        <v>0</v>
      </c>
      <c r="U175">
        <f t="shared" si="13"/>
        <v>5</v>
      </c>
      <c r="V175" t="str">
        <f t="shared" si="14"/>
        <v>usnmp.tobytes_tv(usnmp.ASN1_SEQ, usnmp.tobytes_tv(usnmp.ASN1_INT,13)+usnmp.tobytes_tv(usnmp.ASN1_INT,usnmp.ASN1_INT)+usnmp.tobytes_tv(usnmp.ASN1_INT,5)+usnmp.tobytes_tv(usnmp.ASN1_OCTSTR,"egpNeighIntervalPol"))+ \</v>
      </c>
    </row>
    <row r="176" spans="1:22" x14ac:dyDescent="0.25">
      <c r="A176" t="s">
        <v>176</v>
      </c>
      <c r="K176">
        <v>14</v>
      </c>
      <c r="M176" s="2">
        <v>10</v>
      </c>
      <c r="N176" s="2">
        <f t="shared" si="15"/>
        <v>0</v>
      </c>
      <c r="O176" s="2">
        <f t="shared" si="12"/>
        <v>14</v>
      </c>
      <c r="P176" t="s">
        <v>221</v>
      </c>
      <c r="Q176" s="1">
        <v>1</v>
      </c>
      <c r="R176" s="1">
        <v>0</v>
      </c>
      <c r="S176" s="1">
        <v>1</v>
      </c>
      <c r="T176" s="1">
        <v>0</v>
      </c>
      <c r="U176">
        <f t="shared" si="13"/>
        <v>5</v>
      </c>
      <c r="V176" t="str">
        <f t="shared" si="14"/>
        <v>usnmp.tobytes_tv(usnmp.ASN1_SEQ, usnmp.tobytes_tv(usnmp.ASN1_INT,14)+usnmp.tobytes_tv(usnmp.ASN1_INT,usnmp.ASN1_INT)+usnmp.tobytes_tv(usnmp.ASN1_INT,5)+usnmp.tobytes_tv(usnmp.ASN1_OCTSTR,"egpNeighMode"))+ \</v>
      </c>
    </row>
    <row r="177" spans="1:22" x14ac:dyDescent="0.25">
      <c r="A177" t="s">
        <v>177</v>
      </c>
      <c r="K177">
        <v>15</v>
      </c>
      <c r="M177" s="2">
        <v>10</v>
      </c>
      <c r="N177" s="2">
        <f t="shared" si="15"/>
        <v>2</v>
      </c>
      <c r="O177" s="2">
        <f t="shared" si="12"/>
        <v>15</v>
      </c>
      <c r="P177" t="s">
        <v>221</v>
      </c>
      <c r="Q177" s="1">
        <v>1</v>
      </c>
      <c r="R177" s="1">
        <v>1</v>
      </c>
      <c r="S177" s="1">
        <v>1</v>
      </c>
      <c r="T177" s="1">
        <v>0</v>
      </c>
      <c r="U177">
        <f t="shared" si="13"/>
        <v>7</v>
      </c>
      <c r="V177" t="str">
        <f t="shared" si="14"/>
        <v>usnmp.tobytes_tv(usnmp.ASN1_SEQ, usnmp.tobytes_tv(usnmp.ASN1_INT,15)+usnmp.tobytes_tv(usnmp.ASN1_INT,usnmp.ASN1_INT)+usnmp.tobytes_tv(usnmp.ASN1_INT,7)+usnmp.tobytes_tv(usnmp.ASN1_OCTSTR,"egpNeighEventTrigger"))))+ \</v>
      </c>
    </row>
    <row r="178" spans="1:22" x14ac:dyDescent="0.25">
      <c r="A178" t="s">
        <v>178</v>
      </c>
      <c r="I178">
        <v>6</v>
      </c>
      <c r="M178" s="2">
        <v>8</v>
      </c>
      <c r="N178" s="2">
        <f t="shared" si="15"/>
        <v>1</v>
      </c>
      <c r="O178" s="2">
        <f t="shared" si="12"/>
        <v>6</v>
      </c>
      <c r="P178" t="s">
        <v>221</v>
      </c>
      <c r="Q178" s="1">
        <v>1</v>
      </c>
      <c r="R178" s="1">
        <v>0</v>
      </c>
      <c r="S178" s="1">
        <v>1</v>
      </c>
      <c r="T178" s="1">
        <v>0</v>
      </c>
      <c r="U178">
        <f t="shared" si="13"/>
        <v>5</v>
      </c>
      <c r="V178" t="str">
        <f t="shared" si="14"/>
        <v>usnmp.tobytes_tv(usnmp.ASN1_SEQ, usnmp.tobytes_tv(usnmp.ASN1_INT,6)+usnmp.tobytes_tv(usnmp.ASN1_INT,usnmp.ASN1_INT)+usnmp.tobytes_tv(usnmp.ASN1_INT,5)+usnmp.tobytes_tv(usnmp.ASN1_OCTSTR,"egpAs")))+ \</v>
      </c>
    </row>
    <row r="179" spans="1:22" x14ac:dyDescent="0.25">
      <c r="A179" t="s">
        <v>14</v>
      </c>
      <c r="H179" s="1">
        <v>10</v>
      </c>
      <c r="M179" s="2">
        <v>7</v>
      </c>
      <c r="N179" s="2">
        <f t="shared" si="15"/>
        <v>0</v>
      </c>
      <c r="O179" s="2">
        <f t="shared" si="12"/>
        <v>10</v>
      </c>
      <c r="P179" t="s">
        <v>217</v>
      </c>
      <c r="Q179" s="1">
        <v>0</v>
      </c>
      <c r="R179" s="1">
        <v>0</v>
      </c>
      <c r="S179" s="1">
        <v>1</v>
      </c>
      <c r="T179" s="1">
        <v>0</v>
      </c>
      <c r="U179">
        <f t="shared" si="13"/>
        <v>4</v>
      </c>
      <c r="V179" t="str">
        <f t="shared" si="14"/>
        <v>usnmp.tobytes_tv(usnmp.ASN1_SEQ, usnmp.tobytes_tv(usnmp.ASN1_INT,10)+usnmp.tobytes_tv(usnmp.ASN1_INT,usnmp.ASN1_SEQ)+usnmp.tobytes_tv(usnmp.ASN1_INT,4)+usnmp.tobytes_tv(usnmp.ASN1_OCTSTR,"transmission")+usnmp.tobytes_tv(usnmp.ASN1_SEQ, \</v>
      </c>
    </row>
    <row r="180" spans="1:22" x14ac:dyDescent="0.25">
      <c r="A180" t="s">
        <v>15</v>
      </c>
      <c r="H180" s="1">
        <v>11</v>
      </c>
      <c r="M180" s="2">
        <v>7</v>
      </c>
      <c r="N180" s="2">
        <f t="shared" si="15"/>
        <v>0</v>
      </c>
      <c r="O180" s="2">
        <f t="shared" si="12"/>
        <v>11</v>
      </c>
      <c r="P180" t="s">
        <v>217</v>
      </c>
      <c r="Q180" s="1">
        <v>0</v>
      </c>
      <c r="R180" s="1">
        <v>0</v>
      </c>
      <c r="S180" s="1">
        <v>1</v>
      </c>
      <c r="T180" s="1">
        <v>0</v>
      </c>
      <c r="U180">
        <f t="shared" si="13"/>
        <v>4</v>
      </c>
      <c r="V180" t="str">
        <f t="shared" si="14"/>
        <v>usnmp.tobytes_tv(usnmp.ASN1_SEQ, usnmp.tobytes_tv(usnmp.ASN1_INT,11)+usnmp.tobytes_tv(usnmp.ASN1_INT,usnmp.ASN1_SEQ)+usnmp.tobytes_tv(usnmp.ASN1_INT,4)+usnmp.tobytes_tv(usnmp.ASN1_OCTSTR,"snmp")+usnmp.tobytes_tv(usnmp.ASN1_SEQ, \</v>
      </c>
    </row>
    <row r="181" spans="1:22" x14ac:dyDescent="0.25">
      <c r="A181" t="s">
        <v>179</v>
      </c>
      <c r="I181">
        <v>1</v>
      </c>
      <c r="M181" s="2">
        <v>8</v>
      </c>
      <c r="N181" s="2">
        <f t="shared" si="15"/>
        <v>0</v>
      </c>
      <c r="O181" s="2">
        <f t="shared" si="12"/>
        <v>1</v>
      </c>
      <c r="P181" t="s">
        <v>223</v>
      </c>
      <c r="Q181" s="1">
        <v>1</v>
      </c>
      <c r="R181" s="1">
        <v>0</v>
      </c>
      <c r="S181" s="1">
        <v>1</v>
      </c>
      <c r="T181" s="1">
        <v>0</v>
      </c>
      <c r="U181">
        <f t="shared" si="13"/>
        <v>5</v>
      </c>
      <c r="V181" t="str">
        <f t="shared" si="14"/>
        <v>usnmp.tobytes_tv(usnmp.ASN1_SEQ, usnmp.tobytes_tv(usnmp.ASN1_INT,1)+usnmp.tobytes_tv(usnmp.ASN1_INT,usnmp.SNMP_COUNTER)+usnmp.tobytes_tv(usnmp.ASN1_INT,5)+usnmp.tobytes_tv(usnmp.ASN1_OCTSTR,"snmpInPkts"))+ \</v>
      </c>
    </row>
    <row r="182" spans="1:22" x14ac:dyDescent="0.25">
      <c r="A182" t="s">
        <v>180</v>
      </c>
      <c r="I182">
        <v>2</v>
      </c>
      <c r="M182" s="2">
        <v>8</v>
      </c>
      <c r="N182" s="2">
        <f t="shared" si="15"/>
        <v>0</v>
      </c>
      <c r="O182" s="2">
        <f t="shared" si="12"/>
        <v>2</v>
      </c>
      <c r="P182" t="s">
        <v>223</v>
      </c>
      <c r="Q182" s="1">
        <v>1</v>
      </c>
      <c r="R182" s="1">
        <v>0</v>
      </c>
      <c r="S182" s="1">
        <v>1</v>
      </c>
      <c r="T182" s="1">
        <v>0</v>
      </c>
      <c r="U182">
        <f t="shared" si="13"/>
        <v>5</v>
      </c>
      <c r="V182" t="str">
        <f t="shared" si="14"/>
        <v>usnmp.tobytes_tv(usnmp.ASN1_SEQ, usnmp.tobytes_tv(usnmp.ASN1_INT,2)+usnmp.tobytes_tv(usnmp.ASN1_INT,usnmp.SNMP_COUNTER)+usnmp.tobytes_tv(usnmp.ASN1_INT,5)+usnmp.tobytes_tv(usnmp.ASN1_OCTSTR,"snmpOutPkts"))+ \</v>
      </c>
    </row>
    <row r="183" spans="1:22" x14ac:dyDescent="0.25">
      <c r="A183" t="s">
        <v>181</v>
      </c>
      <c r="I183">
        <v>3</v>
      </c>
      <c r="M183" s="2">
        <v>8</v>
      </c>
      <c r="N183" s="2">
        <f t="shared" si="15"/>
        <v>0</v>
      </c>
      <c r="O183" s="2">
        <f t="shared" si="12"/>
        <v>3</v>
      </c>
      <c r="P183" t="s">
        <v>223</v>
      </c>
      <c r="Q183" s="1">
        <v>1</v>
      </c>
      <c r="R183" s="1">
        <v>0</v>
      </c>
      <c r="S183" s="1">
        <v>1</v>
      </c>
      <c r="T183" s="1">
        <v>0</v>
      </c>
      <c r="U183">
        <f t="shared" si="13"/>
        <v>5</v>
      </c>
      <c r="V183" t="str">
        <f t="shared" si="14"/>
        <v>usnmp.tobytes_tv(usnmp.ASN1_SEQ, usnmp.tobytes_tv(usnmp.ASN1_INT,3)+usnmp.tobytes_tv(usnmp.ASN1_INT,usnmp.SNMP_COUNTER)+usnmp.tobytes_tv(usnmp.ASN1_INT,5)+usnmp.tobytes_tv(usnmp.ASN1_OCTSTR,"snmpInBadVersions"))+ \</v>
      </c>
    </row>
    <row r="184" spans="1:22" x14ac:dyDescent="0.25">
      <c r="A184" t="s">
        <v>182</v>
      </c>
      <c r="I184">
        <v>4</v>
      </c>
      <c r="M184" s="2">
        <v>8</v>
      </c>
      <c r="N184" s="2">
        <f t="shared" si="15"/>
        <v>0</v>
      </c>
      <c r="O184" s="2">
        <f t="shared" si="12"/>
        <v>4</v>
      </c>
      <c r="P184" t="s">
        <v>223</v>
      </c>
      <c r="Q184" s="1">
        <v>1</v>
      </c>
      <c r="R184" s="1">
        <v>0</v>
      </c>
      <c r="S184" s="1">
        <v>1</v>
      </c>
      <c r="T184" s="1">
        <v>0</v>
      </c>
      <c r="U184">
        <f t="shared" si="13"/>
        <v>5</v>
      </c>
      <c r="V184" t="str">
        <f t="shared" si="14"/>
        <v>usnmp.tobytes_tv(usnmp.ASN1_SEQ, usnmp.tobytes_tv(usnmp.ASN1_INT,4)+usnmp.tobytes_tv(usnmp.ASN1_INT,usnmp.SNMP_COUNTER)+usnmp.tobytes_tv(usnmp.ASN1_INT,5)+usnmp.tobytes_tv(usnmp.ASN1_OCTSTR,"snmpInBadCommunityNames"))+ \</v>
      </c>
    </row>
    <row r="185" spans="1:22" x14ac:dyDescent="0.25">
      <c r="A185" t="s">
        <v>183</v>
      </c>
      <c r="I185">
        <v>5</v>
      </c>
      <c r="M185" s="2">
        <v>8</v>
      </c>
      <c r="N185" s="2">
        <f t="shared" si="15"/>
        <v>0</v>
      </c>
      <c r="O185" s="2">
        <f t="shared" si="12"/>
        <v>5</v>
      </c>
      <c r="P185" t="s">
        <v>223</v>
      </c>
      <c r="Q185" s="1">
        <v>1</v>
      </c>
      <c r="R185" s="1">
        <v>0</v>
      </c>
      <c r="S185" s="1">
        <v>1</v>
      </c>
      <c r="T185" s="1">
        <v>0</v>
      </c>
      <c r="U185">
        <f t="shared" si="13"/>
        <v>5</v>
      </c>
      <c r="V185" t="str">
        <f t="shared" si="14"/>
        <v>usnmp.tobytes_tv(usnmp.ASN1_SEQ, usnmp.tobytes_tv(usnmp.ASN1_INT,5)+usnmp.tobytes_tv(usnmp.ASN1_INT,usnmp.SNMP_COUNTER)+usnmp.tobytes_tv(usnmp.ASN1_INT,5)+usnmp.tobytes_tv(usnmp.ASN1_OCTSTR,"snmpInBadCommunityUses"))+ \</v>
      </c>
    </row>
    <row r="186" spans="1:22" x14ac:dyDescent="0.25">
      <c r="A186" t="s">
        <v>184</v>
      </c>
      <c r="I186">
        <v>6</v>
      </c>
      <c r="M186" s="2">
        <v>8</v>
      </c>
      <c r="N186" s="2">
        <f t="shared" si="15"/>
        <v>0</v>
      </c>
      <c r="O186" s="2">
        <f t="shared" si="12"/>
        <v>6</v>
      </c>
      <c r="P186" t="s">
        <v>223</v>
      </c>
      <c r="Q186" s="1">
        <v>1</v>
      </c>
      <c r="R186" s="1">
        <v>0</v>
      </c>
      <c r="S186" s="1">
        <v>1</v>
      </c>
      <c r="T186" s="1">
        <v>0</v>
      </c>
      <c r="U186">
        <f t="shared" si="13"/>
        <v>5</v>
      </c>
      <c r="V186" t="str">
        <f t="shared" si="14"/>
        <v>usnmp.tobytes_tv(usnmp.ASN1_SEQ, usnmp.tobytes_tv(usnmp.ASN1_INT,6)+usnmp.tobytes_tv(usnmp.ASN1_INT,usnmp.SNMP_COUNTER)+usnmp.tobytes_tv(usnmp.ASN1_INT,5)+usnmp.tobytes_tv(usnmp.ASN1_OCTSTR,"snmpInASNParseErrs"))+ \</v>
      </c>
    </row>
    <row r="187" spans="1:22" x14ac:dyDescent="0.25">
      <c r="A187" t="s">
        <v>185</v>
      </c>
      <c r="I187">
        <v>8</v>
      </c>
      <c r="M187" s="2">
        <v>8</v>
      </c>
      <c r="N187" s="2">
        <f t="shared" si="15"/>
        <v>0</v>
      </c>
      <c r="O187" s="2">
        <f t="shared" si="12"/>
        <v>8</v>
      </c>
      <c r="P187" t="s">
        <v>223</v>
      </c>
      <c r="Q187" s="1">
        <v>1</v>
      </c>
      <c r="R187" s="1">
        <v>0</v>
      </c>
      <c r="S187" s="1">
        <v>1</v>
      </c>
      <c r="T187" s="1">
        <v>0</v>
      </c>
      <c r="U187">
        <f t="shared" si="13"/>
        <v>5</v>
      </c>
      <c r="V187" t="str">
        <f t="shared" si="14"/>
        <v>usnmp.tobytes_tv(usnmp.ASN1_SEQ, usnmp.tobytes_tv(usnmp.ASN1_INT,8)+usnmp.tobytes_tv(usnmp.ASN1_INT,usnmp.SNMP_COUNTER)+usnmp.tobytes_tv(usnmp.ASN1_INT,5)+usnmp.tobytes_tv(usnmp.ASN1_OCTSTR,"snmpInTooBigs"))+ \</v>
      </c>
    </row>
    <row r="188" spans="1:22" x14ac:dyDescent="0.25">
      <c r="A188" t="s">
        <v>186</v>
      </c>
      <c r="I188">
        <v>9</v>
      </c>
      <c r="M188" s="2">
        <v>8</v>
      </c>
      <c r="N188" s="2">
        <f t="shared" si="15"/>
        <v>0</v>
      </c>
      <c r="O188" s="2">
        <f t="shared" si="12"/>
        <v>9</v>
      </c>
      <c r="P188" t="s">
        <v>223</v>
      </c>
      <c r="Q188" s="1">
        <v>1</v>
      </c>
      <c r="R188" s="1">
        <v>0</v>
      </c>
      <c r="S188" s="1">
        <v>1</v>
      </c>
      <c r="T188" s="1">
        <v>0</v>
      </c>
      <c r="U188">
        <f t="shared" si="13"/>
        <v>5</v>
      </c>
      <c r="V188" t="str">
        <f t="shared" si="14"/>
        <v>usnmp.tobytes_tv(usnmp.ASN1_SEQ, usnmp.tobytes_tv(usnmp.ASN1_INT,9)+usnmp.tobytes_tv(usnmp.ASN1_INT,usnmp.SNMP_COUNTER)+usnmp.tobytes_tv(usnmp.ASN1_INT,5)+usnmp.tobytes_tv(usnmp.ASN1_OCTSTR,"snmpInNoSuchNames"))+ \</v>
      </c>
    </row>
    <row r="189" spans="1:22" x14ac:dyDescent="0.25">
      <c r="A189" t="s">
        <v>187</v>
      </c>
      <c r="I189">
        <v>10</v>
      </c>
      <c r="M189" s="2">
        <v>8</v>
      </c>
      <c r="N189" s="2">
        <f t="shared" si="15"/>
        <v>0</v>
      </c>
      <c r="O189" s="2">
        <f t="shared" si="12"/>
        <v>10</v>
      </c>
      <c r="P189" t="s">
        <v>223</v>
      </c>
      <c r="Q189" s="1">
        <v>1</v>
      </c>
      <c r="R189" s="1">
        <v>0</v>
      </c>
      <c r="S189" s="1">
        <v>1</v>
      </c>
      <c r="T189" s="1">
        <v>0</v>
      </c>
      <c r="U189">
        <f t="shared" si="13"/>
        <v>5</v>
      </c>
      <c r="V189" t="str">
        <f t="shared" si="14"/>
        <v>usnmp.tobytes_tv(usnmp.ASN1_SEQ, usnmp.tobytes_tv(usnmp.ASN1_INT,10)+usnmp.tobytes_tv(usnmp.ASN1_INT,usnmp.SNMP_COUNTER)+usnmp.tobytes_tv(usnmp.ASN1_INT,5)+usnmp.tobytes_tv(usnmp.ASN1_OCTSTR,"snmpInBadValues"))+ \</v>
      </c>
    </row>
    <row r="190" spans="1:22" x14ac:dyDescent="0.25">
      <c r="A190" t="s">
        <v>188</v>
      </c>
      <c r="I190">
        <v>11</v>
      </c>
      <c r="M190" s="2">
        <v>8</v>
      </c>
      <c r="N190" s="2">
        <f t="shared" si="15"/>
        <v>0</v>
      </c>
      <c r="O190" s="2">
        <f t="shared" si="12"/>
        <v>11</v>
      </c>
      <c r="P190" t="s">
        <v>223</v>
      </c>
      <c r="Q190" s="1">
        <v>1</v>
      </c>
      <c r="R190" s="1">
        <v>0</v>
      </c>
      <c r="S190" s="1">
        <v>1</v>
      </c>
      <c r="T190" s="1">
        <v>0</v>
      </c>
      <c r="U190">
        <f t="shared" si="13"/>
        <v>5</v>
      </c>
      <c r="V190" t="str">
        <f t="shared" si="14"/>
        <v>usnmp.tobytes_tv(usnmp.ASN1_SEQ, usnmp.tobytes_tv(usnmp.ASN1_INT,11)+usnmp.tobytes_tv(usnmp.ASN1_INT,usnmp.SNMP_COUNTER)+usnmp.tobytes_tv(usnmp.ASN1_INT,5)+usnmp.tobytes_tv(usnmp.ASN1_OCTSTR,"snmpInReadOnlys"))+ \</v>
      </c>
    </row>
    <row r="191" spans="1:22" x14ac:dyDescent="0.25">
      <c r="A191" t="s">
        <v>189</v>
      </c>
      <c r="I191">
        <v>12</v>
      </c>
      <c r="M191" s="2">
        <v>8</v>
      </c>
      <c r="N191" s="2">
        <f t="shared" si="15"/>
        <v>0</v>
      </c>
      <c r="O191" s="2">
        <f t="shared" si="12"/>
        <v>12</v>
      </c>
      <c r="P191" t="s">
        <v>223</v>
      </c>
      <c r="Q191" s="1">
        <v>1</v>
      </c>
      <c r="R191" s="1">
        <v>0</v>
      </c>
      <c r="S191" s="1">
        <v>1</v>
      </c>
      <c r="T191" s="1">
        <v>0</v>
      </c>
      <c r="U191">
        <f t="shared" si="13"/>
        <v>5</v>
      </c>
      <c r="V191" t="str">
        <f t="shared" si="14"/>
        <v>usnmp.tobytes_tv(usnmp.ASN1_SEQ, usnmp.tobytes_tv(usnmp.ASN1_INT,12)+usnmp.tobytes_tv(usnmp.ASN1_INT,usnmp.SNMP_COUNTER)+usnmp.tobytes_tv(usnmp.ASN1_INT,5)+usnmp.tobytes_tv(usnmp.ASN1_OCTSTR,"snmpInGenErrs"))+ \</v>
      </c>
    </row>
    <row r="192" spans="1:22" x14ac:dyDescent="0.25">
      <c r="A192" t="s">
        <v>190</v>
      </c>
      <c r="I192">
        <v>13</v>
      </c>
      <c r="M192" s="2">
        <v>8</v>
      </c>
      <c r="N192" s="2">
        <f t="shared" si="15"/>
        <v>0</v>
      </c>
      <c r="O192" s="2">
        <f t="shared" si="12"/>
        <v>13</v>
      </c>
      <c r="P192" t="s">
        <v>223</v>
      </c>
      <c r="Q192" s="1">
        <v>1</v>
      </c>
      <c r="R192" s="1">
        <v>0</v>
      </c>
      <c r="S192" s="1">
        <v>1</v>
      </c>
      <c r="T192" s="1">
        <v>0</v>
      </c>
      <c r="U192">
        <f t="shared" si="13"/>
        <v>5</v>
      </c>
      <c r="V192" t="str">
        <f t="shared" si="14"/>
        <v>usnmp.tobytes_tv(usnmp.ASN1_SEQ, usnmp.tobytes_tv(usnmp.ASN1_INT,13)+usnmp.tobytes_tv(usnmp.ASN1_INT,usnmp.SNMP_COUNTER)+usnmp.tobytes_tv(usnmp.ASN1_INT,5)+usnmp.tobytes_tv(usnmp.ASN1_OCTSTR,"snmpInTotalReqVars"))+ \</v>
      </c>
    </row>
    <row r="193" spans="1:22" x14ac:dyDescent="0.25">
      <c r="A193" t="s">
        <v>191</v>
      </c>
      <c r="I193">
        <v>14</v>
      </c>
      <c r="M193" s="2">
        <v>8</v>
      </c>
      <c r="N193" s="2">
        <f t="shared" si="15"/>
        <v>0</v>
      </c>
      <c r="O193" s="2">
        <f t="shared" si="12"/>
        <v>14</v>
      </c>
      <c r="P193" t="s">
        <v>223</v>
      </c>
      <c r="Q193" s="1">
        <v>1</v>
      </c>
      <c r="R193" s="1">
        <v>0</v>
      </c>
      <c r="S193" s="1">
        <v>1</v>
      </c>
      <c r="T193" s="1">
        <v>0</v>
      </c>
      <c r="U193">
        <f t="shared" si="13"/>
        <v>5</v>
      </c>
      <c r="V193" t="str">
        <f t="shared" si="14"/>
        <v>usnmp.tobytes_tv(usnmp.ASN1_SEQ, usnmp.tobytes_tv(usnmp.ASN1_INT,14)+usnmp.tobytes_tv(usnmp.ASN1_INT,usnmp.SNMP_COUNTER)+usnmp.tobytes_tv(usnmp.ASN1_INT,5)+usnmp.tobytes_tv(usnmp.ASN1_OCTSTR,"snmpInTotalSetVars"))+ \</v>
      </c>
    </row>
    <row r="194" spans="1:22" x14ac:dyDescent="0.25">
      <c r="A194" t="s">
        <v>192</v>
      </c>
      <c r="I194">
        <v>15</v>
      </c>
      <c r="M194" s="2">
        <v>8</v>
      </c>
      <c r="N194" s="2">
        <f t="shared" si="15"/>
        <v>0</v>
      </c>
      <c r="O194" s="2">
        <f t="shared" si="12"/>
        <v>15</v>
      </c>
      <c r="P194" t="s">
        <v>223</v>
      </c>
      <c r="Q194" s="1">
        <v>1</v>
      </c>
      <c r="R194" s="1">
        <v>0</v>
      </c>
      <c r="S194" s="1">
        <v>1</v>
      </c>
      <c r="T194" s="1">
        <v>0</v>
      </c>
      <c r="U194">
        <f t="shared" si="13"/>
        <v>5</v>
      </c>
      <c r="V194" t="str">
        <f t="shared" si="14"/>
        <v>usnmp.tobytes_tv(usnmp.ASN1_SEQ, usnmp.tobytes_tv(usnmp.ASN1_INT,15)+usnmp.tobytes_tv(usnmp.ASN1_INT,usnmp.SNMP_COUNTER)+usnmp.tobytes_tv(usnmp.ASN1_INT,5)+usnmp.tobytes_tv(usnmp.ASN1_OCTSTR,"snmpInGetRequests"))+ \</v>
      </c>
    </row>
    <row r="195" spans="1:22" x14ac:dyDescent="0.25">
      <c r="A195" t="s">
        <v>193</v>
      </c>
      <c r="I195">
        <v>16</v>
      </c>
      <c r="M195" s="2">
        <v>8</v>
      </c>
      <c r="N195" s="2">
        <f t="shared" si="15"/>
        <v>0</v>
      </c>
      <c r="O195" s="2">
        <f t="shared" ref="O195:O208" si="16">MAX(B195:L195)</f>
        <v>16</v>
      </c>
      <c r="P195" t="s">
        <v>223</v>
      </c>
      <c r="Q195" s="1">
        <v>1</v>
      </c>
      <c r="R195" s="1">
        <v>0</v>
      </c>
      <c r="S195" s="1">
        <v>1</v>
      </c>
      <c r="T195" s="1">
        <v>0</v>
      </c>
      <c r="U195">
        <f t="shared" si="13"/>
        <v>5</v>
      </c>
      <c r="V195" t="str">
        <f t="shared" si="14"/>
        <v>usnmp.tobytes_tv(usnmp.ASN1_SEQ, usnmp.tobytes_tv(usnmp.ASN1_INT,16)+usnmp.tobytes_tv(usnmp.ASN1_INT,usnmp.SNMP_COUNTER)+usnmp.tobytes_tv(usnmp.ASN1_INT,5)+usnmp.tobytes_tv(usnmp.ASN1_OCTSTR,"snmpInGetNexts"))+ \</v>
      </c>
    </row>
    <row r="196" spans="1:22" x14ac:dyDescent="0.25">
      <c r="A196" t="s">
        <v>194</v>
      </c>
      <c r="I196">
        <v>17</v>
      </c>
      <c r="M196" s="2">
        <v>8</v>
      </c>
      <c r="N196" s="2">
        <f t="shared" si="15"/>
        <v>0</v>
      </c>
      <c r="O196" s="2">
        <f t="shared" si="16"/>
        <v>17</v>
      </c>
      <c r="P196" t="s">
        <v>223</v>
      </c>
      <c r="Q196" s="1">
        <v>1</v>
      </c>
      <c r="R196" s="1">
        <v>0</v>
      </c>
      <c r="S196" s="1">
        <v>1</v>
      </c>
      <c r="T196" s="1">
        <v>0</v>
      </c>
      <c r="U196">
        <f t="shared" si="13"/>
        <v>5</v>
      </c>
      <c r="V196" t="str">
        <f t="shared" si="14"/>
        <v>usnmp.tobytes_tv(usnmp.ASN1_SEQ, usnmp.tobytes_tv(usnmp.ASN1_INT,17)+usnmp.tobytes_tv(usnmp.ASN1_INT,usnmp.SNMP_COUNTER)+usnmp.tobytes_tv(usnmp.ASN1_INT,5)+usnmp.tobytes_tv(usnmp.ASN1_OCTSTR,"snmpInSetRequests"))+ \</v>
      </c>
    </row>
    <row r="197" spans="1:22" x14ac:dyDescent="0.25">
      <c r="A197" t="s">
        <v>195</v>
      </c>
      <c r="I197">
        <v>18</v>
      </c>
      <c r="M197" s="2">
        <v>8</v>
      </c>
      <c r="N197" s="2">
        <f t="shared" si="15"/>
        <v>0</v>
      </c>
      <c r="O197" s="2">
        <f t="shared" si="16"/>
        <v>18</v>
      </c>
      <c r="P197" t="s">
        <v>223</v>
      </c>
      <c r="Q197" s="1">
        <v>1</v>
      </c>
      <c r="R197" s="1">
        <v>0</v>
      </c>
      <c r="S197" s="1">
        <v>1</v>
      </c>
      <c r="T197" s="1">
        <v>0</v>
      </c>
      <c r="U197">
        <f t="shared" si="13"/>
        <v>5</v>
      </c>
      <c r="V197" t="str">
        <f t="shared" si="14"/>
        <v>usnmp.tobytes_tv(usnmp.ASN1_SEQ, usnmp.tobytes_tv(usnmp.ASN1_INT,18)+usnmp.tobytes_tv(usnmp.ASN1_INT,usnmp.SNMP_COUNTER)+usnmp.tobytes_tv(usnmp.ASN1_INT,5)+usnmp.tobytes_tv(usnmp.ASN1_OCTSTR,"snmpInGetResponses"))+ \</v>
      </c>
    </row>
    <row r="198" spans="1:22" x14ac:dyDescent="0.25">
      <c r="A198" t="s">
        <v>196</v>
      </c>
      <c r="I198">
        <v>19</v>
      </c>
      <c r="M198" s="2">
        <v>8</v>
      </c>
      <c r="N198" s="2">
        <f t="shared" si="15"/>
        <v>0</v>
      </c>
      <c r="O198" s="2">
        <f t="shared" si="16"/>
        <v>19</v>
      </c>
      <c r="P198" t="s">
        <v>223</v>
      </c>
      <c r="Q198" s="1">
        <v>1</v>
      </c>
      <c r="R198" s="1">
        <v>0</v>
      </c>
      <c r="S198" s="1">
        <v>1</v>
      </c>
      <c r="T198" s="1">
        <v>0</v>
      </c>
      <c r="U198">
        <f t="shared" si="13"/>
        <v>5</v>
      </c>
      <c r="V198" t="str">
        <f t="shared" si="14"/>
        <v>usnmp.tobytes_tv(usnmp.ASN1_SEQ, usnmp.tobytes_tv(usnmp.ASN1_INT,19)+usnmp.tobytes_tv(usnmp.ASN1_INT,usnmp.SNMP_COUNTER)+usnmp.tobytes_tv(usnmp.ASN1_INT,5)+usnmp.tobytes_tv(usnmp.ASN1_OCTSTR,"snmpInTraps"))+ \</v>
      </c>
    </row>
    <row r="199" spans="1:22" x14ac:dyDescent="0.25">
      <c r="A199" t="s">
        <v>197</v>
      </c>
      <c r="I199">
        <v>20</v>
      </c>
      <c r="M199" s="2">
        <v>8</v>
      </c>
      <c r="N199" s="2">
        <f t="shared" si="15"/>
        <v>0</v>
      </c>
      <c r="O199" s="2">
        <f t="shared" si="16"/>
        <v>20</v>
      </c>
      <c r="P199" t="s">
        <v>223</v>
      </c>
      <c r="Q199" s="1">
        <v>1</v>
      </c>
      <c r="R199" s="1">
        <v>0</v>
      </c>
      <c r="S199" s="1">
        <v>1</v>
      </c>
      <c r="T199" s="1">
        <v>0</v>
      </c>
      <c r="U199">
        <f t="shared" si="13"/>
        <v>5</v>
      </c>
      <c r="V199" t="str">
        <f t="shared" si="14"/>
        <v>usnmp.tobytes_tv(usnmp.ASN1_SEQ, usnmp.tobytes_tv(usnmp.ASN1_INT,20)+usnmp.tobytes_tv(usnmp.ASN1_INT,usnmp.SNMP_COUNTER)+usnmp.tobytes_tv(usnmp.ASN1_INT,5)+usnmp.tobytes_tv(usnmp.ASN1_OCTSTR,"snmpOutTooBigs"))+ \</v>
      </c>
    </row>
    <row r="200" spans="1:22" x14ac:dyDescent="0.25">
      <c r="A200" t="s">
        <v>198</v>
      </c>
      <c r="I200">
        <v>21</v>
      </c>
      <c r="M200" s="2">
        <v>8</v>
      </c>
      <c r="N200" s="2">
        <f t="shared" si="15"/>
        <v>0</v>
      </c>
      <c r="O200" s="2">
        <f t="shared" si="16"/>
        <v>21</v>
      </c>
      <c r="P200" t="s">
        <v>223</v>
      </c>
      <c r="Q200" s="1">
        <v>1</v>
      </c>
      <c r="R200" s="1">
        <v>0</v>
      </c>
      <c r="S200" s="1">
        <v>1</v>
      </c>
      <c r="T200" s="1">
        <v>0</v>
      </c>
      <c r="U200">
        <f t="shared" si="13"/>
        <v>5</v>
      </c>
      <c r="V200" t="str">
        <f t="shared" si="14"/>
        <v>usnmp.tobytes_tv(usnmp.ASN1_SEQ, usnmp.tobytes_tv(usnmp.ASN1_INT,21)+usnmp.tobytes_tv(usnmp.ASN1_INT,usnmp.SNMP_COUNTER)+usnmp.tobytes_tv(usnmp.ASN1_INT,5)+usnmp.tobytes_tv(usnmp.ASN1_OCTSTR,"snmpOutNoSuchNames"))+ \</v>
      </c>
    </row>
    <row r="201" spans="1:22" x14ac:dyDescent="0.25">
      <c r="A201" t="s">
        <v>199</v>
      </c>
      <c r="I201">
        <v>22</v>
      </c>
      <c r="M201" s="2">
        <v>8</v>
      </c>
      <c r="N201" s="2">
        <f t="shared" si="15"/>
        <v>0</v>
      </c>
      <c r="O201" s="2">
        <f t="shared" si="16"/>
        <v>22</v>
      </c>
      <c r="P201" t="s">
        <v>223</v>
      </c>
      <c r="Q201" s="1">
        <v>1</v>
      </c>
      <c r="R201" s="1">
        <v>0</v>
      </c>
      <c r="S201" s="1">
        <v>1</v>
      </c>
      <c r="T201" s="1">
        <v>0</v>
      </c>
      <c r="U201">
        <f t="shared" si="13"/>
        <v>5</v>
      </c>
      <c r="V201" t="str">
        <f t="shared" si="14"/>
        <v>usnmp.tobytes_tv(usnmp.ASN1_SEQ, usnmp.tobytes_tv(usnmp.ASN1_INT,22)+usnmp.tobytes_tv(usnmp.ASN1_INT,usnmp.SNMP_COUNTER)+usnmp.tobytes_tv(usnmp.ASN1_INT,5)+usnmp.tobytes_tv(usnmp.ASN1_OCTSTR,"snmpOutBadValues"))+ \</v>
      </c>
    </row>
    <row r="202" spans="1:22" x14ac:dyDescent="0.25">
      <c r="A202" t="s">
        <v>200</v>
      </c>
      <c r="I202">
        <v>24</v>
      </c>
      <c r="M202" s="2">
        <v>8</v>
      </c>
      <c r="N202" s="2">
        <f t="shared" si="15"/>
        <v>0</v>
      </c>
      <c r="O202" s="2">
        <f t="shared" si="16"/>
        <v>24</v>
      </c>
      <c r="P202" t="s">
        <v>223</v>
      </c>
      <c r="Q202" s="1">
        <v>1</v>
      </c>
      <c r="R202" s="1">
        <v>0</v>
      </c>
      <c r="S202" s="1">
        <v>1</v>
      </c>
      <c r="T202" s="1">
        <v>0</v>
      </c>
      <c r="U202">
        <f t="shared" si="13"/>
        <v>5</v>
      </c>
      <c r="V202" t="str">
        <f t="shared" si="14"/>
        <v>usnmp.tobytes_tv(usnmp.ASN1_SEQ, usnmp.tobytes_tv(usnmp.ASN1_INT,24)+usnmp.tobytes_tv(usnmp.ASN1_INT,usnmp.SNMP_COUNTER)+usnmp.tobytes_tv(usnmp.ASN1_INT,5)+usnmp.tobytes_tv(usnmp.ASN1_OCTSTR,"snmpOutGenErrs"))+ \</v>
      </c>
    </row>
    <row r="203" spans="1:22" x14ac:dyDescent="0.25">
      <c r="A203" t="s">
        <v>201</v>
      </c>
      <c r="I203">
        <v>25</v>
      </c>
      <c r="M203" s="2">
        <v>8</v>
      </c>
      <c r="N203" s="2">
        <f t="shared" si="15"/>
        <v>0</v>
      </c>
      <c r="O203" s="2">
        <f t="shared" si="16"/>
        <v>25</v>
      </c>
      <c r="P203" t="s">
        <v>223</v>
      </c>
      <c r="Q203" s="1">
        <v>1</v>
      </c>
      <c r="R203" s="1">
        <v>0</v>
      </c>
      <c r="S203" s="1">
        <v>1</v>
      </c>
      <c r="T203" s="1">
        <v>0</v>
      </c>
      <c r="U203">
        <f t="shared" si="13"/>
        <v>5</v>
      </c>
      <c r="V203" t="str">
        <f t="shared" si="14"/>
        <v>usnmp.tobytes_tv(usnmp.ASN1_SEQ, usnmp.tobytes_tv(usnmp.ASN1_INT,25)+usnmp.tobytes_tv(usnmp.ASN1_INT,usnmp.SNMP_COUNTER)+usnmp.tobytes_tv(usnmp.ASN1_INT,5)+usnmp.tobytes_tv(usnmp.ASN1_OCTSTR,"snmpOutGetRequests"))+ \</v>
      </c>
    </row>
    <row r="204" spans="1:22" x14ac:dyDescent="0.25">
      <c r="A204" t="s">
        <v>202</v>
      </c>
      <c r="I204">
        <v>26</v>
      </c>
      <c r="M204" s="2">
        <v>8</v>
      </c>
      <c r="N204" s="2">
        <f t="shared" si="15"/>
        <v>0</v>
      </c>
      <c r="O204" s="2">
        <f t="shared" si="16"/>
        <v>26</v>
      </c>
      <c r="P204" t="s">
        <v>223</v>
      </c>
      <c r="Q204" s="1">
        <v>1</v>
      </c>
      <c r="R204" s="1">
        <v>0</v>
      </c>
      <c r="S204" s="1">
        <v>1</v>
      </c>
      <c r="T204" s="1">
        <v>0</v>
      </c>
      <c r="U204">
        <f t="shared" si="13"/>
        <v>5</v>
      </c>
      <c r="V204" t="str">
        <f t="shared" si="14"/>
        <v>usnmp.tobytes_tv(usnmp.ASN1_SEQ, usnmp.tobytes_tv(usnmp.ASN1_INT,26)+usnmp.tobytes_tv(usnmp.ASN1_INT,usnmp.SNMP_COUNTER)+usnmp.tobytes_tv(usnmp.ASN1_INT,5)+usnmp.tobytes_tv(usnmp.ASN1_OCTSTR,"snmpOutGetNexts"))+ \</v>
      </c>
    </row>
    <row r="205" spans="1:22" x14ac:dyDescent="0.25">
      <c r="A205" t="s">
        <v>203</v>
      </c>
      <c r="I205">
        <v>27</v>
      </c>
      <c r="M205" s="2">
        <v>8</v>
      </c>
      <c r="N205" s="2">
        <f t="shared" si="15"/>
        <v>0</v>
      </c>
      <c r="O205" s="2">
        <f t="shared" si="16"/>
        <v>27</v>
      </c>
      <c r="P205" t="s">
        <v>223</v>
      </c>
      <c r="Q205" s="1">
        <v>1</v>
      </c>
      <c r="R205" s="1">
        <v>0</v>
      </c>
      <c r="S205" s="1">
        <v>1</v>
      </c>
      <c r="T205" s="1">
        <v>0</v>
      </c>
      <c r="U205">
        <f t="shared" ref="U205:U208" si="17">(Q205)+(R205*$R$1)+(S205*$S$1)+(T205*$T$1)</f>
        <v>5</v>
      </c>
      <c r="V205" t="str">
        <f t="shared" si="14"/>
        <v>usnmp.tobytes_tv(usnmp.ASN1_SEQ, usnmp.tobytes_tv(usnmp.ASN1_INT,27)+usnmp.tobytes_tv(usnmp.ASN1_INT,usnmp.SNMP_COUNTER)+usnmp.tobytes_tv(usnmp.ASN1_INT,5)+usnmp.tobytes_tv(usnmp.ASN1_OCTSTR,"snmpOutSetRequests"))+ \</v>
      </c>
    </row>
    <row r="206" spans="1:22" x14ac:dyDescent="0.25">
      <c r="A206" t="s">
        <v>204</v>
      </c>
      <c r="I206">
        <v>28</v>
      </c>
      <c r="M206" s="2">
        <v>8</v>
      </c>
      <c r="N206" s="2">
        <f t="shared" si="15"/>
        <v>0</v>
      </c>
      <c r="O206" s="2">
        <f t="shared" si="16"/>
        <v>28</v>
      </c>
      <c r="P206" t="s">
        <v>223</v>
      </c>
      <c r="Q206" s="1">
        <v>1</v>
      </c>
      <c r="R206" s="1">
        <v>0</v>
      </c>
      <c r="S206" s="1">
        <v>1</v>
      </c>
      <c r="T206" s="1">
        <v>0</v>
      </c>
      <c r="U206">
        <f t="shared" si="17"/>
        <v>5</v>
      </c>
      <c r="V206" t="str">
        <f t="shared" si="14"/>
        <v>usnmp.tobytes_tv(usnmp.ASN1_SEQ, usnmp.tobytes_tv(usnmp.ASN1_INT,28)+usnmp.tobytes_tv(usnmp.ASN1_INT,usnmp.SNMP_COUNTER)+usnmp.tobytes_tv(usnmp.ASN1_INT,5)+usnmp.tobytes_tv(usnmp.ASN1_OCTSTR,"snmpOutGetResponses"))+ \</v>
      </c>
    </row>
    <row r="207" spans="1:22" x14ac:dyDescent="0.25">
      <c r="A207" t="s">
        <v>205</v>
      </c>
      <c r="I207">
        <v>29</v>
      </c>
      <c r="M207" s="2">
        <v>8</v>
      </c>
      <c r="N207" s="2">
        <f t="shared" si="15"/>
        <v>0</v>
      </c>
      <c r="O207" s="2">
        <f t="shared" si="16"/>
        <v>29</v>
      </c>
      <c r="P207" t="s">
        <v>223</v>
      </c>
      <c r="Q207" s="1">
        <v>1</v>
      </c>
      <c r="R207" s="1">
        <v>0</v>
      </c>
      <c r="S207" s="1">
        <v>1</v>
      </c>
      <c r="T207" s="1">
        <v>0</v>
      </c>
      <c r="U207">
        <f t="shared" si="17"/>
        <v>5</v>
      </c>
      <c r="V207" t="str">
        <f t="shared" si="14"/>
        <v>usnmp.tobytes_tv(usnmp.ASN1_SEQ, usnmp.tobytes_tv(usnmp.ASN1_INT,29)+usnmp.tobytes_tv(usnmp.ASN1_INT,usnmp.SNMP_COUNTER)+usnmp.tobytes_tv(usnmp.ASN1_INT,5)+usnmp.tobytes_tv(usnmp.ASN1_OCTSTR,"snmpOutTraps"))+ \</v>
      </c>
    </row>
    <row r="208" spans="1:22" x14ac:dyDescent="0.25">
      <c r="A208" t="s">
        <v>206</v>
      </c>
      <c r="I208">
        <v>30</v>
      </c>
      <c r="M208" s="2">
        <v>8</v>
      </c>
      <c r="N208" s="2">
        <f t="shared" si="15"/>
        <v>8</v>
      </c>
      <c r="O208" s="2">
        <f t="shared" si="16"/>
        <v>30</v>
      </c>
      <c r="P208" t="s">
        <v>221</v>
      </c>
      <c r="Q208" s="1">
        <v>1</v>
      </c>
      <c r="R208" s="1">
        <v>1</v>
      </c>
      <c r="S208" s="1">
        <v>1</v>
      </c>
      <c r="T208" s="1">
        <v>0</v>
      </c>
      <c r="U208">
        <f t="shared" si="17"/>
        <v>7</v>
      </c>
      <c r="V208" s="8" t="str">
        <f>"usnmp.tobytes_tv(usnmp.ASN1_SEQ, usnmp.tobytes_tv(usnmp.ASN1_INT,"&amp;O208&amp;")+usnmp.tobytes_tv(usnmp.ASN1_INT,usnmp."&amp;P208&amp;")+usnmp.tobytes_tv(usnmp.ASN1_INT,"&amp;U208&amp;")+usnmp.tobytes_tv(usnmp.ASN1_OCTSTR,"""&amp;A208&amp;""")"&amp;IF(P208="ASN1_SEQ","+usnmp.tobytes_tv(usnmp.ASN1_SEQ,",")")&amp;IF(N208=0,IF(P208&lt;&gt;"ASN1_SEQ","+","")&amp;" \",REPT(")",N208)&amp;"")</f>
        <v>usnmp.tobytes_tv(usnmp.ASN1_SEQ, usnmp.tobytes_tv(usnmp.ASN1_INT,30)+usnmp.tobytes_tv(usnmp.ASN1_INT,usnmp.ASN1_INT)+usnmp.tobytes_tv(usnmp.ASN1_INT,7)+usnmp.tobytes_tv(usnmp.ASN1_OCTSTR,"snmpEnableAuthenTraps"))))))))))</v>
      </c>
    </row>
    <row r="209" spans="9:26" x14ac:dyDescent="0.25">
      <c r="V209" s="8" t="str">
        <f>REPT(")",32)</f>
        <v>))))))))))))))))))))))))))))))))</v>
      </c>
      <c r="Z209" s="8" t="s">
        <v>235</v>
      </c>
    </row>
    <row r="210" spans="9:26" x14ac:dyDescent="0.25">
      <c r="I210" s="1"/>
      <c r="J210" s="1"/>
      <c r="K210" s="1"/>
      <c r="L210" s="1"/>
    </row>
    <row r="213" spans="9:26" x14ac:dyDescent="0.25">
      <c r="Y213">
        <f>23+9</f>
        <v>32</v>
      </c>
    </row>
  </sheetData>
  <autoFilter ref="A2:T20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3"/>
  <sheetViews>
    <sheetView topLeftCell="A167" zoomScale="85" zoomScaleNormal="85" workbookViewId="0">
      <selection activeCell="S3" sqref="S3:S208"/>
    </sheetView>
  </sheetViews>
  <sheetFormatPr defaultRowHeight="15" x14ac:dyDescent="0.25"/>
  <cols>
    <col min="1" max="1" width="24.5703125" bestFit="1" customWidth="1"/>
    <col min="2" max="8" width="2.7109375" style="1" customWidth="1"/>
    <col min="9" max="12" width="2.7109375" customWidth="1"/>
    <col min="13" max="13" width="21.42578125" customWidth="1"/>
    <col min="14" max="14" width="18.5703125" customWidth="1"/>
    <col min="15" max="15" width="11.140625" style="1" bestFit="1" customWidth="1"/>
    <col min="16" max="16" width="16" style="1" bestFit="1" customWidth="1"/>
    <col min="17" max="17" width="16.7109375" style="1" bestFit="1" customWidth="1"/>
    <col min="18" max="18" width="10.28515625" style="1" bestFit="1" customWidth="1"/>
    <col min="19" max="19" width="51.7109375" style="6" bestFit="1" customWidth="1"/>
  </cols>
  <sheetData>
    <row r="1" spans="1:40" x14ac:dyDescent="0.25"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/>
      <c r="O1" s="1">
        <v>0</v>
      </c>
      <c r="P1" s="1">
        <v>2</v>
      </c>
      <c r="Q1" s="1">
        <v>4</v>
      </c>
      <c r="R1" s="1">
        <v>8</v>
      </c>
    </row>
    <row r="2" spans="1:40" s="3" customFormat="1" x14ac:dyDescent="0.25">
      <c r="A2" s="3" t="s">
        <v>227</v>
      </c>
      <c r="C2" s="5"/>
      <c r="D2" s="5"/>
      <c r="E2" s="5"/>
      <c r="F2" s="5"/>
      <c r="G2" s="5"/>
      <c r="H2" s="5"/>
      <c r="N2" s="3" t="s">
        <v>216</v>
      </c>
      <c r="O2" s="5" t="s">
        <v>211</v>
      </c>
      <c r="P2" s="5" t="s">
        <v>213</v>
      </c>
      <c r="Q2" s="5" t="s">
        <v>214</v>
      </c>
      <c r="R2" s="5" t="s">
        <v>215</v>
      </c>
      <c r="S2" s="9" t="s">
        <v>236</v>
      </c>
    </row>
    <row r="3" spans="1:40" x14ac:dyDescent="0.25">
      <c r="A3" t="s">
        <v>0</v>
      </c>
      <c r="B3" s="1">
        <v>1</v>
      </c>
      <c r="M3" t="str">
        <f>B3&amp;IF(C3,"."&amp;C3,"")&amp;IF(D3,"."&amp;D3,"")&amp;IF(E3,"."&amp;E3,"")&amp;IF(F3,"."&amp;F3,"")&amp;IF(G3,"."&amp;G3,"")&amp;IF(H3,"."&amp;H3,"")&amp;IF(I3,"."&amp;I3,"")&amp;IF(J3,"."&amp;J3,"")&amp;IF(K3,"."&amp;K3,"")&amp;IF(L3,"."&amp;L3,"")</f>
        <v>1</v>
      </c>
      <c r="N3" t="s">
        <v>217</v>
      </c>
      <c r="O3" s="1">
        <v>0</v>
      </c>
      <c r="P3" s="1">
        <v>0</v>
      </c>
      <c r="Q3" s="1">
        <v>1</v>
      </c>
      <c r="R3" s="1">
        <v>0</v>
      </c>
      <c r="S3" s="6" t="str">
        <f>A3&amp;","&amp;M3&amp;","&amp;VLOOKUP(N3,lookups!$A$1:$B$11,2,FALSE)&amp;","&amp;O3&amp;","&amp;P3&amp;","&amp;Q3&amp;","&amp;R3</f>
        <v>iso,1,48,0,0,1,0</v>
      </c>
    </row>
    <row r="4" spans="1:40" x14ac:dyDescent="0.25">
      <c r="A4" t="s">
        <v>1</v>
      </c>
      <c r="B4" s="1">
        <v>1</v>
      </c>
      <c r="C4" s="1">
        <v>3</v>
      </c>
      <c r="M4" t="str">
        <f t="shared" ref="M4:M67" si="0">B4&amp;IF(C4,"."&amp;C4,"")&amp;IF(D4,"."&amp;D4,"")&amp;IF(E4,"."&amp;E4,"")&amp;IF(F4,"."&amp;F4,"")&amp;IF(G4,"."&amp;G4,"")&amp;IF(H4,"."&amp;H4,"")&amp;IF(I4,"."&amp;I4,"")&amp;IF(J4,"."&amp;J4,"")&amp;IF(K4,"."&amp;K4,"")&amp;IF(L4,"."&amp;L4,"")</f>
        <v>1.3</v>
      </c>
      <c r="N4" t="s">
        <v>217</v>
      </c>
      <c r="O4" s="1">
        <v>0</v>
      </c>
      <c r="P4" s="1">
        <v>0</v>
      </c>
      <c r="Q4" s="1">
        <v>1</v>
      </c>
      <c r="R4" s="1">
        <v>0</v>
      </c>
      <c r="S4" s="6" t="str">
        <f>A4&amp;","&amp;M4&amp;","&amp;VLOOKUP(N4,lookups!$A$1:$B$11,2,FALSE)&amp;","&amp;O4&amp;","&amp;P4&amp;","&amp;Q4&amp;","&amp;R4</f>
        <v>org,1.3,48,0,0,1,0</v>
      </c>
    </row>
    <row r="5" spans="1:40" x14ac:dyDescent="0.25">
      <c r="A5" t="s">
        <v>2</v>
      </c>
      <c r="B5" s="1">
        <v>1</v>
      </c>
      <c r="C5" s="1">
        <v>3</v>
      </c>
      <c r="D5" s="1">
        <v>6</v>
      </c>
      <c r="M5" t="str">
        <f t="shared" si="0"/>
        <v>1.3.6</v>
      </c>
      <c r="N5" t="s">
        <v>217</v>
      </c>
      <c r="O5" s="1">
        <v>0</v>
      </c>
      <c r="P5" s="1">
        <v>0</v>
      </c>
      <c r="Q5" s="1">
        <v>1</v>
      </c>
      <c r="R5" s="1">
        <v>0</v>
      </c>
      <c r="S5" s="6" t="str">
        <f>A5&amp;","&amp;M5&amp;","&amp;VLOOKUP(N5,lookups!$A$1:$B$11,2,FALSE)&amp;","&amp;O5&amp;","&amp;P5&amp;","&amp;Q5&amp;","&amp;R5</f>
        <v>dod,1.3.6,48,0,0,1,0</v>
      </c>
    </row>
    <row r="6" spans="1:40" x14ac:dyDescent="0.25">
      <c r="A6" t="s">
        <v>3</v>
      </c>
      <c r="B6" s="1">
        <v>1</v>
      </c>
      <c r="C6" s="1">
        <v>3</v>
      </c>
      <c r="D6" s="1">
        <v>6</v>
      </c>
      <c r="E6" s="1">
        <v>1</v>
      </c>
      <c r="M6" t="str">
        <f t="shared" si="0"/>
        <v>1.3.6.1</v>
      </c>
      <c r="N6" t="s">
        <v>217</v>
      </c>
      <c r="O6" s="1">
        <v>0</v>
      </c>
      <c r="P6" s="1">
        <v>0</v>
      </c>
      <c r="Q6" s="1">
        <v>1</v>
      </c>
      <c r="R6" s="1">
        <v>0</v>
      </c>
      <c r="S6" s="6" t="str">
        <f>A6&amp;","&amp;M6&amp;","&amp;VLOOKUP(N6,lookups!$A$1:$B$11,2,FALSE)&amp;","&amp;O6&amp;","&amp;P6&amp;","&amp;Q6&amp;","&amp;R6</f>
        <v>internet,1.3.6.1,48,0,0,1,0</v>
      </c>
    </row>
    <row r="7" spans="1:40" x14ac:dyDescent="0.25">
      <c r="A7" t="s">
        <v>4</v>
      </c>
      <c r="B7" s="1">
        <v>1</v>
      </c>
      <c r="C7" s="1">
        <v>3</v>
      </c>
      <c r="D7" s="1">
        <v>6</v>
      </c>
      <c r="E7" s="1">
        <v>1</v>
      </c>
      <c r="F7" s="1">
        <v>2</v>
      </c>
      <c r="M7" t="str">
        <f t="shared" si="0"/>
        <v>1.3.6.1.2</v>
      </c>
      <c r="N7" t="s">
        <v>217</v>
      </c>
      <c r="O7" s="1">
        <v>0</v>
      </c>
      <c r="P7" s="1">
        <v>0</v>
      </c>
      <c r="Q7" s="1">
        <v>1</v>
      </c>
      <c r="R7" s="1">
        <v>0</v>
      </c>
      <c r="S7" s="6" t="str">
        <f>A7&amp;","&amp;M7&amp;","&amp;VLOOKUP(N7,lookups!$A$1:$B$11,2,FALSE)&amp;","&amp;O7&amp;","&amp;P7&amp;","&amp;Q7&amp;","&amp;R7</f>
        <v>mgmt,1.3.6.1.2,48,0,0,1,0</v>
      </c>
    </row>
    <row r="8" spans="1:40" x14ac:dyDescent="0.25">
      <c r="A8" t="s">
        <v>5</v>
      </c>
      <c r="B8" s="1">
        <v>1</v>
      </c>
      <c r="C8" s="1">
        <v>3</v>
      </c>
      <c r="D8" s="1">
        <v>6</v>
      </c>
      <c r="E8" s="1">
        <v>1</v>
      </c>
      <c r="F8" s="1">
        <v>2</v>
      </c>
      <c r="G8" s="1">
        <v>1</v>
      </c>
      <c r="M8" t="str">
        <f t="shared" si="0"/>
        <v>1.3.6.1.2.1</v>
      </c>
      <c r="N8" t="s">
        <v>217</v>
      </c>
      <c r="O8" s="1">
        <v>0</v>
      </c>
      <c r="P8" s="1">
        <v>0</v>
      </c>
      <c r="Q8" s="1">
        <v>1</v>
      </c>
      <c r="R8" s="1">
        <v>0</v>
      </c>
      <c r="S8" s="6" t="str">
        <f>A8&amp;","&amp;M8&amp;","&amp;VLOOKUP(N8,lookups!$A$1:$B$11,2,FALSE)&amp;","&amp;O8&amp;","&amp;P8&amp;","&amp;Q8&amp;","&amp;R8</f>
        <v>mib-2,1.3.6.1.2.1,48,0,0,1,0</v>
      </c>
    </row>
    <row r="9" spans="1:40" x14ac:dyDescent="0.25">
      <c r="A9" t="s">
        <v>6</v>
      </c>
      <c r="B9" s="1">
        <v>1</v>
      </c>
      <c r="C9" s="1">
        <v>3</v>
      </c>
      <c r="D9" s="1">
        <v>6</v>
      </c>
      <c r="E9" s="1">
        <v>1</v>
      </c>
      <c r="F9" s="1">
        <v>2</v>
      </c>
      <c r="G9" s="1">
        <v>1</v>
      </c>
      <c r="H9" s="1">
        <v>1</v>
      </c>
      <c r="M9" t="str">
        <f t="shared" si="0"/>
        <v>1.3.6.1.2.1.1</v>
      </c>
      <c r="N9" t="s">
        <v>217</v>
      </c>
      <c r="O9" s="1">
        <v>0</v>
      </c>
      <c r="P9" s="1">
        <v>0</v>
      </c>
      <c r="Q9" s="1">
        <v>1</v>
      </c>
      <c r="R9" s="1">
        <v>0</v>
      </c>
      <c r="S9" s="6" t="str">
        <f>A9&amp;","&amp;M9&amp;","&amp;VLOOKUP(N9,lookups!$A$1:$B$11,2,FALSE)&amp;","&amp;O9&amp;","&amp;P9&amp;","&amp;Q9&amp;","&amp;R9</f>
        <v>system,1.3.6.1.2.1.1,48,0,0,1,0</v>
      </c>
    </row>
    <row r="10" spans="1:40" x14ac:dyDescent="0.25">
      <c r="A10" t="s">
        <v>16</v>
      </c>
      <c r="B10" s="1">
        <v>1</v>
      </c>
      <c r="C10" s="1">
        <v>3</v>
      </c>
      <c r="D10" s="1">
        <v>6</v>
      </c>
      <c r="E10" s="1">
        <v>1</v>
      </c>
      <c r="F10" s="1">
        <v>2</v>
      </c>
      <c r="G10" s="1">
        <v>1</v>
      </c>
      <c r="H10" s="1">
        <v>1</v>
      </c>
      <c r="I10">
        <v>1</v>
      </c>
      <c r="M10" t="str">
        <f t="shared" si="0"/>
        <v>1.3.6.1.2.1.1.1</v>
      </c>
      <c r="N10" t="s">
        <v>218</v>
      </c>
      <c r="O10" s="1">
        <v>1</v>
      </c>
      <c r="P10" s="1">
        <v>0</v>
      </c>
      <c r="Q10" s="1">
        <v>1</v>
      </c>
      <c r="R10" s="1">
        <v>0</v>
      </c>
      <c r="S10" s="6" t="str">
        <f>A10&amp;","&amp;M10&amp;","&amp;VLOOKUP(N10,lookups!$A$1:$B$11,2,FALSE)&amp;","&amp;O10&amp;","&amp;P10&amp;","&amp;Q10&amp;","&amp;R10</f>
        <v>sysDescr,1.3.6.1.2.1.1.1,4,1,0,1,0</v>
      </c>
    </row>
    <row r="11" spans="1:40" x14ac:dyDescent="0.25">
      <c r="A11" t="s">
        <v>18</v>
      </c>
      <c r="B11" s="1">
        <v>1</v>
      </c>
      <c r="C11" s="1">
        <v>3</v>
      </c>
      <c r="D11" s="1">
        <v>6</v>
      </c>
      <c r="E11" s="1">
        <v>1</v>
      </c>
      <c r="F11" s="1">
        <v>2</v>
      </c>
      <c r="G11" s="1">
        <v>1</v>
      </c>
      <c r="H11" s="1">
        <v>1</v>
      </c>
      <c r="I11">
        <v>2</v>
      </c>
      <c r="M11" t="str">
        <f t="shared" si="0"/>
        <v>1.3.6.1.2.1.1.2</v>
      </c>
      <c r="N11" t="s">
        <v>219</v>
      </c>
      <c r="O11" s="1">
        <v>1</v>
      </c>
      <c r="P11" s="1">
        <v>0</v>
      </c>
      <c r="Q11" s="1">
        <v>1</v>
      </c>
      <c r="R11" s="1">
        <v>0</v>
      </c>
      <c r="S11" s="6" t="str">
        <f>A11&amp;","&amp;M11&amp;","&amp;VLOOKUP(N11,lookups!$A$1:$B$11,2,FALSE)&amp;","&amp;O11&amp;","&amp;P11&amp;","&amp;Q11&amp;","&amp;R11</f>
        <v>sysObjectID,1.3.6.1.2.1.1.2,6,1,0,1,0</v>
      </c>
    </row>
    <row r="12" spans="1:40" x14ac:dyDescent="0.25">
      <c r="A12" t="s">
        <v>19</v>
      </c>
      <c r="B12" s="1">
        <v>1</v>
      </c>
      <c r="C12" s="1">
        <v>3</v>
      </c>
      <c r="D12" s="1">
        <v>6</v>
      </c>
      <c r="E12" s="1">
        <v>1</v>
      </c>
      <c r="F12" s="1">
        <v>2</v>
      </c>
      <c r="G12" s="1">
        <v>1</v>
      </c>
      <c r="H12" s="1">
        <v>1</v>
      </c>
      <c r="I12">
        <v>3</v>
      </c>
      <c r="M12" t="str">
        <f t="shared" si="0"/>
        <v>1.3.6.1.2.1.1.3</v>
      </c>
      <c r="N12" t="s">
        <v>220</v>
      </c>
      <c r="O12" s="1">
        <v>1</v>
      </c>
      <c r="P12" s="1">
        <v>0</v>
      </c>
      <c r="Q12" s="1">
        <v>1</v>
      </c>
      <c r="R12" s="1">
        <v>0</v>
      </c>
      <c r="S12" s="6" t="str">
        <f>A12&amp;","&amp;M12&amp;","&amp;VLOOKUP(N12,lookups!$A$1:$B$11,2,FALSE)&amp;","&amp;O12&amp;","&amp;P12&amp;","&amp;Q12&amp;","&amp;R12</f>
        <v>sysUpTime,1.3.6.1.2.1.1.3,67,1,0,1,0</v>
      </c>
    </row>
    <row r="13" spans="1:40" x14ac:dyDescent="0.25">
      <c r="A13" t="s">
        <v>20</v>
      </c>
      <c r="B13" s="1">
        <v>1</v>
      </c>
      <c r="C13" s="1">
        <v>3</v>
      </c>
      <c r="D13" s="1">
        <v>6</v>
      </c>
      <c r="E13" s="1">
        <v>1</v>
      </c>
      <c r="F13" s="1">
        <v>2</v>
      </c>
      <c r="G13" s="1">
        <v>1</v>
      </c>
      <c r="H13" s="1">
        <v>1</v>
      </c>
      <c r="I13">
        <v>4</v>
      </c>
      <c r="M13" t="str">
        <f t="shared" si="0"/>
        <v>1.3.6.1.2.1.1.4</v>
      </c>
      <c r="N13" t="s">
        <v>218</v>
      </c>
      <c r="O13" s="1">
        <v>1</v>
      </c>
      <c r="P13" s="1">
        <v>1</v>
      </c>
      <c r="Q13" s="1">
        <v>1</v>
      </c>
      <c r="R13" s="1">
        <v>0</v>
      </c>
      <c r="S13" s="6" t="str">
        <f>A13&amp;","&amp;M13&amp;","&amp;VLOOKUP(N13,lookups!$A$1:$B$11,2,FALSE)&amp;","&amp;O13&amp;","&amp;P13&amp;","&amp;Q13&amp;","&amp;R13</f>
        <v>sysContact,1.3.6.1.2.1.1.4,4,1,1,1,0</v>
      </c>
    </row>
    <row r="14" spans="1:40" x14ac:dyDescent="0.25">
      <c r="A14" t="s">
        <v>21</v>
      </c>
      <c r="B14" s="1">
        <v>1</v>
      </c>
      <c r="C14" s="1">
        <v>3</v>
      </c>
      <c r="D14" s="1">
        <v>6</v>
      </c>
      <c r="E14" s="1">
        <v>1</v>
      </c>
      <c r="F14" s="1">
        <v>2</v>
      </c>
      <c r="G14" s="1">
        <v>1</v>
      </c>
      <c r="H14" s="1">
        <v>1</v>
      </c>
      <c r="I14">
        <v>5</v>
      </c>
      <c r="M14" t="str">
        <f t="shared" si="0"/>
        <v>1.3.6.1.2.1.1.5</v>
      </c>
      <c r="N14" t="s">
        <v>218</v>
      </c>
      <c r="O14" s="1">
        <v>1</v>
      </c>
      <c r="P14" s="1">
        <v>1</v>
      </c>
      <c r="Q14" s="1">
        <v>1</v>
      </c>
      <c r="R14" s="1">
        <v>0</v>
      </c>
      <c r="S14" s="6" t="str">
        <f>A14&amp;","&amp;M14&amp;","&amp;VLOOKUP(N14,lookups!$A$1:$B$11,2,FALSE)&amp;","&amp;O14&amp;","&amp;P14&amp;","&amp;Q14&amp;","&amp;R14</f>
        <v>sysName,1.3.6.1.2.1.1.5,4,1,1,1,0</v>
      </c>
    </row>
    <row r="15" spans="1:40" x14ac:dyDescent="0.25">
      <c r="A15" t="s">
        <v>22</v>
      </c>
      <c r="B15" s="1">
        <v>1</v>
      </c>
      <c r="C15" s="1">
        <v>3</v>
      </c>
      <c r="D15" s="1">
        <v>6</v>
      </c>
      <c r="E15" s="1">
        <v>1</v>
      </c>
      <c r="F15" s="1">
        <v>2</v>
      </c>
      <c r="G15" s="1">
        <v>1</v>
      </c>
      <c r="H15" s="1">
        <v>1</v>
      </c>
      <c r="I15">
        <v>6</v>
      </c>
      <c r="M15" t="str">
        <f t="shared" si="0"/>
        <v>1.3.6.1.2.1.1.6</v>
      </c>
      <c r="N15" t="s">
        <v>218</v>
      </c>
      <c r="O15" s="1">
        <v>1</v>
      </c>
      <c r="P15" s="1">
        <v>1</v>
      </c>
      <c r="Q15" s="1">
        <v>1</v>
      </c>
      <c r="R15" s="1">
        <v>0</v>
      </c>
      <c r="S15" s="6" t="str">
        <f>A15&amp;","&amp;M15&amp;","&amp;VLOOKUP(N15,lookups!$A$1:$B$11,2,FALSE)&amp;","&amp;O15&amp;","&amp;P15&amp;","&amp;Q15&amp;","&amp;R15</f>
        <v>sysLocation,1.3.6.1.2.1.1.6,4,1,1,1,0</v>
      </c>
    </row>
    <row r="16" spans="1:40" x14ac:dyDescent="0.25">
      <c r="A16" t="s">
        <v>23</v>
      </c>
      <c r="B16" s="1">
        <v>1</v>
      </c>
      <c r="C16" s="1">
        <v>3</v>
      </c>
      <c r="D16" s="1">
        <v>6</v>
      </c>
      <c r="E16" s="1">
        <v>1</v>
      </c>
      <c r="F16" s="1">
        <v>2</v>
      </c>
      <c r="G16" s="1">
        <v>1</v>
      </c>
      <c r="H16" s="1">
        <v>1</v>
      </c>
      <c r="I16">
        <v>7</v>
      </c>
      <c r="M16" t="str">
        <f t="shared" si="0"/>
        <v>1.3.6.1.2.1.1.7</v>
      </c>
      <c r="N16" t="s">
        <v>221</v>
      </c>
      <c r="O16" s="1">
        <v>1</v>
      </c>
      <c r="P16" s="1">
        <v>0</v>
      </c>
      <c r="Q16" s="1">
        <v>1</v>
      </c>
      <c r="R16" s="1">
        <v>0</v>
      </c>
      <c r="S16" s="6" t="str">
        <f>A16&amp;","&amp;M16&amp;","&amp;VLOOKUP(N16,lookups!$A$1:$B$11,2,FALSE)&amp;","&amp;O16&amp;","&amp;P16&amp;","&amp;Q16&amp;","&amp;R16</f>
        <v>sysServices,1.3.6.1.2.1.1.7,2,1,0,1,0</v>
      </c>
      <c r="AN16" s="7"/>
    </row>
    <row r="17" spans="1:19" x14ac:dyDescent="0.25">
      <c r="A17" t="s">
        <v>7</v>
      </c>
      <c r="B17" s="1">
        <v>1</v>
      </c>
      <c r="C17" s="1">
        <v>3</v>
      </c>
      <c r="D17" s="1">
        <v>6</v>
      </c>
      <c r="E17" s="1">
        <v>1</v>
      </c>
      <c r="F17" s="1">
        <v>2</v>
      </c>
      <c r="G17" s="1">
        <v>1</v>
      </c>
      <c r="H17" s="1">
        <v>2</v>
      </c>
      <c r="M17" t="str">
        <f t="shared" si="0"/>
        <v>1.3.6.1.2.1.2</v>
      </c>
      <c r="N17" t="s">
        <v>217</v>
      </c>
      <c r="O17" s="1">
        <v>0</v>
      </c>
      <c r="P17" s="1">
        <v>0</v>
      </c>
      <c r="Q17" s="1">
        <v>1</v>
      </c>
      <c r="R17" s="1">
        <v>0</v>
      </c>
      <c r="S17" s="6" t="str">
        <f>A17&amp;","&amp;M17&amp;","&amp;VLOOKUP(N17,lookups!$A$1:$B$11,2,FALSE)&amp;","&amp;O17&amp;","&amp;P17&amp;","&amp;Q17&amp;","&amp;R17</f>
        <v>interfaces,1.3.6.1.2.1.2,48,0,0,1,0</v>
      </c>
    </row>
    <row r="18" spans="1:19" x14ac:dyDescent="0.25">
      <c r="A18" t="s">
        <v>24</v>
      </c>
      <c r="B18" s="1">
        <v>1</v>
      </c>
      <c r="C18" s="1">
        <v>3</v>
      </c>
      <c r="D18" s="1">
        <v>6</v>
      </c>
      <c r="E18" s="1">
        <v>1</v>
      </c>
      <c r="F18" s="1">
        <v>2</v>
      </c>
      <c r="G18" s="1">
        <v>1</v>
      </c>
      <c r="H18" s="1">
        <v>2</v>
      </c>
      <c r="I18">
        <v>1</v>
      </c>
      <c r="M18" t="str">
        <f t="shared" si="0"/>
        <v>1.3.6.1.2.1.2.1</v>
      </c>
      <c r="N18" t="s">
        <v>221</v>
      </c>
      <c r="O18" s="1">
        <v>1</v>
      </c>
      <c r="P18" s="1">
        <v>0</v>
      </c>
      <c r="Q18" s="1">
        <v>1</v>
      </c>
      <c r="R18" s="1">
        <v>0</v>
      </c>
      <c r="S18" s="6" t="str">
        <f>A18&amp;","&amp;M18&amp;","&amp;VLOOKUP(N18,lookups!$A$1:$B$11,2,FALSE)&amp;","&amp;O18&amp;","&amp;P18&amp;","&amp;Q18&amp;","&amp;R18</f>
        <v>ifNumber,1.3.6.1.2.1.2.1,2,1,0,1,0</v>
      </c>
    </row>
    <row r="19" spans="1:19" x14ac:dyDescent="0.25">
      <c r="A19" t="s">
        <v>25</v>
      </c>
      <c r="B19" s="1">
        <v>1</v>
      </c>
      <c r="C19" s="1">
        <v>3</v>
      </c>
      <c r="D19" s="1">
        <v>6</v>
      </c>
      <c r="E19" s="1">
        <v>1</v>
      </c>
      <c r="F19" s="1">
        <v>2</v>
      </c>
      <c r="G19" s="1">
        <v>1</v>
      </c>
      <c r="H19" s="1">
        <v>2</v>
      </c>
      <c r="I19">
        <v>2</v>
      </c>
      <c r="M19" t="str">
        <f t="shared" si="0"/>
        <v>1.3.6.1.2.1.2.2</v>
      </c>
      <c r="N19" t="s">
        <v>217</v>
      </c>
      <c r="O19" s="1">
        <v>0</v>
      </c>
      <c r="P19" s="1">
        <v>0</v>
      </c>
      <c r="Q19" s="1">
        <v>1</v>
      </c>
      <c r="R19" s="1">
        <v>0</v>
      </c>
      <c r="S19" s="6" t="str">
        <f>A19&amp;","&amp;M19&amp;","&amp;VLOOKUP(N19,lookups!$A$1:$B$11,2,FALSE)&amp;","&amp;O19&amp;","&amp;P19&amp;","&amp;Q19&amp;","&amp;R19</f>
        <v>ifTable,1.3.6.1.2.1.2.2,48,0,0,1,0</v>
      </c>
    </row>
    <row r="20" spans="1:19" x14ac:dyDescent="0.25">
      <c r="A20" t="s">
        <v>26</v>
      </c>
      <c r="B20" s="1">
        <v>1</v>
      </c>
      <c r="C20" s="1">
        <v>3</v>
      </c>
      <c r="D20" s="1">
        <v>6</v>
      </c>
      <c r="E20" s="1">
        <v>1</v>
      </c>
      <c r="F20" s="1">
        <v>2</v>
      </c>
      <c r="G20" s="1">
        <v>1</v>
      </c>
      <c r="H20" s="1">
        <v>2</v>
      </c>
      <c r="I20">
        <v>2</v>
      </c>
      <c r="J20">
        <v>1</v>
      </c>
      <c r="M20" t="str">
        <f t="shared" si="0"/>
        <v>1.3.6.1.2.1.2.2.1</v>
      </c>
      <c r="N20" t="s">
        <v>217</v>
      </c>
      <c r="O20" s="1">
        <v>0</v>
      </c>
      <c r="P20" s="1">
        <v>0</v>
      </c>
      <c r="Q20" s="1">
        <v>1</v>
      </c>
      <c r="R20" s="1">
        <v>0</v>
      </c>
      <c r="S20" s="6" t="str">
        <f>A20&amp;","&amp;M20&amp;","&amp;VLOOKUP(N20,lookups!$A$1:$B$11,2,FALSE)&amp;","&amp;O20&amp;","&amp;P20&amp;","&amp;Q20&amp;","&amp;R20</f>
        <v>ifEntry,1.3.6.1.2.1.2.2.1,48,0,0,1,0</v>
      </c>
    </row>
    <row r="21" spans="1:19" x14ac:dyDescent="0.25">
      <c r="A21" t="s">
        <v>27</v>
      </c>
      <c r="B21" s="1">
        <v>1</v>
      </c>
      <c r="C21" s="1">
        <v>3</v>
      </c>
      <c r="D21" s="1">
        <v>6</v>
      </c>
      <c r="E21" s="1">
        <v>1</v>
      </c>
      <c r="F21" s="1">
        <v>2</v>
      </c>
      <c r="G21" s="1">
        <v>1</v>
      </c>
      <c r="H21" s="1">
        <v>2</v>
      </c>
      <c r="I21">
        <v>2</v>
      </c>
      <c r="J21">
        <v>1</v>
      </c>
      <c r="K21">
        <v>1</v>
      </c>
      <c r="M21" t="str">
        <f t="shared" si="0"/>
        <v>1.3.6.1.2.1.2.2.1.1</v>
      </c>
      <c r="N21" t="s">
        <v>221</v>
      </c>
      <c r="O21" s="1">
        <v>1</v>
      </c>
      <c r="P21" s="1">
        <v>0</v>
      </c>
      <c r="Q21" s="1">
        <v>1</v>
      </c>
      <c r="R21" s="1">
        <v>1</v>
      </c>
      <c r="S21" s="6" t="str">
        <f>A21&amp;","&amp;M21&amp;","&amp;VLOOKUP(N21,lookups!$A$1:$B$11,2,FALSE)&amp;","&amp;O21&amp;","&amp;P21&amp;","&amp;Q21&amp;","&amp;R21</f>
        <v>ifIndex,1.3.6.1.2.1.2.2.1.1,2,1,0,1,1</v>
      </c>
    </row>
    <row r="22" spans="1:19" x14ac:dyDescent="0.25">
      <c r="A22" t="s">
        <v>28</v>
      </c>
      <c r="B22" s="1">
        <v>1</v>
      </c>
      <c r="C22" s="1">
        <v>3</v>
      </c>
      <c r="D22" s="1">
        <v>6</v>
      </c>
      <c r="E22" s="1">
        <v>1</v>
      </c>
      <c r="F22" s="1">
        <v>2</v>
      </c>
      <c r="G22" s="1">
        <v>1</v>
      </c>
      <c r="H22" s="1">
        <v>2</v>
      </c>
      <c r="I22">
        <v>2</v>
      </c>
      <c r="J22">
        <v>1</v>
      </c>
      <c r="K22">
        <v>2</v>
      </c>
      <c r="M22" t="str">
        <f t="shared" si="0"/>
        <v>1.3.6.1.2.1.2.2.1.2</v>
      </c>
      <c r="N22" t="s">
        <v>218</v>
      </c>
      <c r="O22" s="1">
        <v>1</v>
      </c>
      <c r="P22" s="1">
        <v>0</v>
      </c>
      <c r="Q22" s="1">
        <v>1</v>
      </c>
      <c r="R22" s="1">
        <v>0</v>
      </c>
      <c r="S22" s="6" t="str">
        <f>A22&amp;","&amp;M22&amp;","&amp;VLOOKUP(N22,lookups!$A$1:$B$11,2,FALSE)&amp;","&amp;O22&amp;","&amp;P22&amp;","&amp;Q22&amp;","&amp;R22</f>
        <v>ifDescr,1.3.6.1.2.1.2.2.1.2,4,1,0,1,0</v>
      </c>
    </row>
    <row r="23" spans="1:19" x14ac:dyDescent="0.25">
      <c r="A23" t="s">
        <v>29</v>
      </c>
      <c r="B23" s="1">
        <v>1</v>
      </c>
      <c r="C23" s="1">
        <v>3</v>
      </c>
      <c r="D23" s="1">
        <v>6</v>
      </c>
      <c r="E23" s="1">
        <v>1</v>
      </c>
      <c r="F23" s="1">
        <v>2</v>
      </c>
      <c r="G23" s="1">
        <v>1</v>
      </c>
      <c r="H23" s="1">
        <v>2</v>
      </c>
      <c r="I23">
        <v>2</v>
      </c>
      <c r="J23">
        <v>1</v>
      </c>
      <c r="K23">
        <v>3</v>
      </c>
      <c r="M23" t="str">
        <f t="shared" si="0"/>
        <v>1.3.6.1.2.1.2.2.1.3</v>
      </c>
      <c r="N23" t="s">
        <v>221</v>
      </c>
      <c r="O23" s="1">
        <v>1</v>
      </c>
      <c r="P23" s="1">
        <v>0</v>
      </c>
      <c r="Q23" s="1">
        <v>1</v>
      </c>
      <c r="R23" s="1">
        <v>0</v>
      </c>
      <c r="S23" s="6" t="str">
        <f>A23&amp;","&amp;M23&amp;","&amp;VLOOKUP(N23,lookups!$A$1:$B$11,2,FALSE)&amp;","&amp;O23&amp;","&amp;P23&amp;","&amp;Q23&amp;","&amp;R23</f>
        <v>ifType,1.3.6.1.2.1.2.2.1.3,2,1,0,1,0</v>
      </c>
    </row>
    <row r="24" spans="1:19" x14ac:dyDescent="0.25">
      <c r="A24" t="s">
        <v>30</v>
      </c>
      <c r="B24" s="1">
        <v>1</v>
      </c>
      <c r="C24" s="1">
        <v>3</v>
      </c>
      <c r="D24" s="1">
        <v>6</v>
      </c>
      <c r="E24" s="1">
        <v>1</v>
      </c>
      <c r="F24" s="1">
        <v>2</v>
      </c>
      <c r="G24" s="1">
        <v>1</v>
      </c>
      <c r="H24" s="1">
        <v>2</v>
      </c>
      <c r="I24">
        <v>2</v>
      </c>
      <c r="J24">
        <v>1</v>
      </c>
      <c r="K24">
        <v>4</v>
      </c>
      <c r="M24" t="str">
        <f t="shared" si="0"/>
        <v>1.3.6.1.2.1.2.2.1.4</v>
      </c>
      <c r="N24" t="s">
        <v>221</v>
      </c>
      <c r="O24" s="1">
        <v>1</v>
      </c>
      <c r="P24" s="1">
        <v>0</v>
      </c>
      <c r="Q24" s="1">
        <v>1</v>
      </c>
      <c r="R24" s="1">
        <v>0</v>
      </c>
      <c r="S24" s="6" t="str">
        <f>A24&amp;","&amp;M24&amp;","&amp;VLOOKUP(N24,lookups!$A$1:$B$11,2,FALSE)&amp;","&amp;O24&amp;","&amp;P24&amp;","&amp;Q24&amp;","&amp;R24</f>
        <v>ifMtu,1.3.6.1.2.1.2.2.1.4,2,1,0,1,0</v>
      </c>
    </row>
    <row r="25" spans="1:19" x14ac:dyDescent="0.25">
      <c r="A25" t="s">
        <v>31</v>
      </c>
      <c r="B25" s="1">
        <v>1</v>
      </c>
      <c r="C25" s="1">
        <v>3</v>
      </c>
      <c r="D25" s="1">
        <v>6</v>
      </c>
      <c r="E25" s="1">
        <v>1</v>
      </c>
      <c r="F25" s="1">
        <v>2</v>
      </c>
      <c r="G25" s="1">
        <v>1</v>
      </c>
      <c r="H25" s="1">
        <v>2</v>
      </c>
      <c r="I25">
        <v>2</v>
      </c>
      <c r="J25">
        <v>1</v>
      </c>
      <c r="K25">
        <v>5</v>
      </c>
      <c r="M25" t="str">
        <f t="shared" si="0"/>
        <v>1.3.6.1.2.1.2.2.1.5</v>
      </c>
      <c r="N25" t="s">
        <v>222</v>
      </c>
      <c r="O25" s="1">
        <v>1</v>
      </c>
      <c r="P25" s="1">
        <v>0</v>
      </c>
      <c r="Q25" s="1">
        <v>1</v>
      </c>
      <c r="R25" s="1">
        <v>0</v>
      </c>
      <c r="S25" s="6" t="str">
        <f>A25&amp;","&amp;M25&amp;","&amp;VLOOKUP(N25,lookups!$A$1:$B$11,2,FALSE)&amp;","&amp;O25&amp;","&amp;P25&amp;","&amp;Q25&amp;","&amp;R25</f>
        <v>ifSpeed,1.3.6.1.2.1.2.2.1.5,66,1,0,1,0</v>
      </c>
    </row>
    <row r="26" spans="1:19" x14ac:dyDescent="0.25">
      <c r="A26" t="s">
        <v>32</v>
      </c>
      <c r="B26" s="1">
        <v>1</v>
      </c>
      <c r="C26" s="1">
        <v>3</v>
      </c>
      <c r="D26" s="1">
        <v>6</v>
      </c>
      <c r="E26" s="1">
        <v>1</v>
      </c>
      <c r="F26" s="1">
        <v>2</v>
      </c>
      <c r="G26" s="1">
        <v>1</v>
      </c>
      <c r="H26" s="1">
        <v>2</v>
      </c>
      <c r="I26">
        <v>2</v>
      </c>
      <c r="J26">
        <v>1</v>
      </c>
      <c r="K26">
        <v>6</v>
      </c>
      <c r="M26" t="str">
        <f t="shared" si="0"/>
        <v>1.3.6.1.2.1.2.2.1.6</v>
      </c>
      <c r="N26" t="s">
        <v>218</v>
      </c>
      <c r="O26" s="1">
        <v>1</v>
      </c>
      <c r="P26" s="1">
        <v>0</v>
      </c>
      <c r="Q26" s="1">
        <v>1</v>
      </c>
      <c r="R26" s="1">
        <v>0</v>
      </c>
      <c r="S26" s="6" t="str">
        <f>A26&amp;","&amp;M26&amp;","&amp;VLOOKUP(N26,lookups!$A$1:$B$11,2,FALSE)&amp;","&amp;O26&amp;","&amp;P26&amp;","&amp;Q26&amp;","&amp;R26</f>
        <v>ifPhyAddress,1.3.6.1.2.1.2.2.1.6,4,1,0,1,0</v>
      </c>
    </row>
    <row r="27" spans="1:19" x14ac:dyDescent="0.25">
      <c r="A27" t="s">
        <v>33</v>
      </c>
      <c r="B27" s="1">
        <v>1</v>
      </c>
      <c r="C27" s="1">
        <v>3</v>
      </c>
      <c r="D27" s="1">
        <v>6</v>
      </c>
      <c r="E27" s="1">
        <v>1</v>
      </c>
      <c r="F27" s="1">
        <v>2</v>
      </c>
      <c r="G27" s="1">
        <v>1</v>
      </c>
      <c r="H27" s="1">
        <v>2</v>
      </c>
      <c r="I27">
        <v>2</v>
      </c>
      <c r="J27">
        <v>1</v>
      </c>
      <c r="K27">
        <v>7</v>
      </c>
      <c r="M27" t="str">
        <f t="shared" si="0"/>
        <v>1.3.6.1.2.1.2.2.1.7</v>
      </c>
      <c r="N27" t="s">
        <v>221</v>
      </c>
      <c r="O27" s="1">
        <v>1</v>
      </c>
      <c r="P27" s="1">
        <v>1</v>
      </c>
      <c r="Q27" s="1">
        <v>1</v>
      </c>
      <c r="R27" s="1">
        <v>0</v>
      </c>
      <c r="S27" s="6" t="str">
        <f>A27&amp;","&amp;M27&amp;","&amp;VLOOKUP(N27,lookups!$A$1:$B$11,2,FALSE)&amp;","&amp;O27&amp;","&amp;P27&amp;","&amp;Q27&amp;","&amp;R27</f>
        <v>ifAdminStatus,1.3.6.1.2.1.2.2.1.7,2,1,1,1,0</v>
      </c>
    </row>
    <row r="28" spans="1:19" x14ac:dyDescent="0.25">
      <c r="A28" t="s">
        <v>34</v>
      </c>
      <c r="B28" s="1">
        <v>1</v>
      </c>
      <c r="C28" s="1">
        <v>3</v>
      </c>
      <c r="D28" s="1">
        <v>6</v>
      </c>
      <c r="E28" s="1">
        <v>1</v>
      </c>
      <c r="F28" s="1">
        <v>2</v>
      </c>
      <c r="G28" s="1">
        <v>1</v>
      </c>
      <c r="H28" s="1">
        <v>2</v>
      </c>
      <c r="I28">
        <v>2</v>
      </c>
      <c r="J28">
        <v>1</v>
      </c>
      <c r="K28">
        <v>8</v>
      </c>
      <c r="M28" t="str">
        <f t="shared" si="0"/>
        <v>1.3.6.1.2.1.2.2.1.8</v>
      </c>
      <c r="N28" t="s">
        <v>221</v>
      </c>
      <c r="O28" s="1">
        <v>1</v>
      </c>
      <c r="P28" s="1">
        <v>0</v>
      </c>
      <c r="Q28" s="1">
        <v>1</v>
      </c>
      <c r="R28" s="1">
        <v>0</v>
      </c>
      <c r="S28" s="6" t="str">
        <f>A28&amp;","&amp;M28&amp;","&amp;VLOOKUP(N28,lookups!$A$1:$B$11,2,FALSE)&amp;","&amp;O28&amp;","&amp;P28&amp;","&amp;Q28&amp;","&amp;R28</f>
        <v>ifOperStatus,1.3.6.1.2.1.2.2.1.8,2,1,0,1,0</v>
      </c>
    </row>
    <row r="29" spans="1:19" x14ac:dyDescent="0.25">
      <c r="A29" t="s">
        <v>35</v>
      </c>
      <c r="B29" s="1">
        <v>1</v>
      </c>
      <c r="C29" s="1">
        <v>3</v>
      </c>
      <c r="D29" s="1">
        <v>6</v>
      </c>
      <c r="E29" s="1">
        <v>1</v>
      </c>
      <c r="F29" s="1">
        <v>2</v>
      </c>
      <c r="G29" s="1">
        <v>1</v>
      </c>
      <c r="H29" s="1">
        <v>2</v>
      </c>
      <c r="I29">
        <v>2</v>
      </c>
      <c r="J29">
        <v>1</v>
      </c>
      <c r="K29">
        <v>9</v>
      </c>
      <c r="M29" t="str">
        <f t="shared" si="0"/>
        <v>1.3.6.1.2.1.2.2.1.9</v>
      </c>
      <c r="N29" t="s">
        <v>220</v>
      </c>
      <c r="O29" s="1">
        <v>1</v>
      </c>
      <c r="P29" s="1">
        <v>0</v>
      </c>
      <c r="Q29" s="1">
        <v>1</v>
      </c>
      <c r="R29" s="1">
        <v>0</v>
      </c>
      <c r="S29" s="6" t="str">
        <f>A29&amp;","&amp;M29&amp;","&amp;VLOOKUP(N29,lookups!$A$1:$B$11,2,FALSE)&amp;","&amp;O29&amp;","&amp;P29&amp;","&amp;Q29&amp;","&amp;R29</f>
        <v>ifLastChange,1.3.6.1.2.1.2.2.1.9,67,1,0,1,0</v>
      </c>
    </row>
    <row r="30" spans="1:19" x14ac:dyDescent="0.25">
      <c r="A30" t="s">
        <v>36</v>
      </c>
      <c r="B30" s="1">
        <v>1</v>
      </c>
      <c r="C30" s="1">
        <v>3</v>
      </c>
      <c r="D30" s="1">
        <v>6</v>
      </c>
      <c r="E30" s="1">
        <v>1</v>
      </c>
      <c r="F30" s="1">
        <v>2</v>
      </c>
      <c r="G30" s="1">
        <v>1</v>
      </c>
      <c r="H30" s="1">
        <v>2</v>
      </c>
      <c r="I30">
        <v>2</v>
      </c>
      <c r="J30">
        <v>1</v>
      </c>
      <c r="K30">
        <v>10</v>
      </c>
      <c r="M30" t="str">
        <f t="shared" si="0"/>
        <v>1.3.6.1.2.1.2.2.1.10</v>
      </c>
      <c r="N30" t="s">
        <v>223</v>
      </c>
      <c r="O30" s="1">
        <v>1</v>
      </c>
      <c r="P30" s="1">
        <v>0</v>
      </c>
      <c r="Q30" s="1">
        <v>1</v>
      </c>
      <c r="R30" s="1">
        <v>0</v>
      </c>
      <c r="S30" s="6" t="str">
        <f>A30&amp;","&amp;M30&amp;","&amp;VLOOKUP(N30,lookups!$A$1:$B$11,2,FALSE)&amp;","&amp;O30&amp;","&amp;P30&amp;","&amp;Q30&amp;","&amp;R30</f>
        <v>ifInOctets,1.3.6.1.2.1.2.2.1.10,65,1,0,1,0</v>
      </c>
    </row>
    <row r="31" spans="1:19" x14ac:dyDescent="0.25">
      <c r="A31" t="s">
        <v>37</v>
      </c>
      <c r="B31" s="1">
        <v>1</v>
      </c>
      <c r="C31" s="1">
        <v>3</v>
      </c>
      <c r="D31" s="1">
        <v>6</v>
      </c>
      <c r="E31" s="1">
        <v>1</v>
      </c>
      <c r="F31" s="1">
        <v>2</v>
      </c>
      <c r="G31" s="1">
        <v>1</v>
      </c>
      <c r="H31" s="1">
        <v>2</v>
      </c>
      <c r="I31">
        <v>2</v>
      </c>
      <c r="J31">
        <v>1</v>
      </c>
      <c r="K31">
        <v>11</v>
      </c>
      <c r="M31" t="str">
        <f t="shared" si="0"/>
        <v>1.3.6.1.2.1.2.2.1.11</v>
      </c>
      <c r="N31" t="s">
        <v>223</v>
      </c>
      <c r="O31" s="1">
        <v>1</v>
      </c>
      <c r="P31" s="1">
        <v>0</v>
      </c>
      <c r="Q31" s="1">
        <v>1</v>
      </c>
      <c r="R31" s="1">
        <v>0</v>
      </c>
      <c r="S31" s="6" t="str">
        <f>A31&amp;","&amp;M31&amp;","&amp;VLOOKUP(N31,lookups!$A$1:$B$11,2,FALSE)&amp;","&amp;O31&amp;","&amp;P31&amp;","&amp;Q31&amp;","&amp;R31</f>
        <v>ifInUcastPkts,1.3.6.1.2.1.2.2.1.11,65,1,0,1,0</v>
      </c>
    </row>
    <row r="32" spans="1:19" x14ac:dyDescent="0.25">
      <c r="A32" t="s">
        <v>38</v>
      </c>
      <c r="B32" s="1">
        <v>1</v>
      </c>
      <c r="C32" s="1">
        <v>3</v>
      </c>
      <c r="D32" s="1">
        <v>6</v>
      </c>
      <c r="E32" s="1">
        <v>1</v>
      </c>
      <c r="F32" s="1">
        <v>2</v>
      </c>
      <c r="G32" s="1">
        <v>1</v>
      </c>
      <c r="H32" s="1">
        <v>2</v>
      </c>
      <c r="I32">
        <v>2</v>
      </c>
      <c r="J32">
        <v>1</v>
      </c>
      <c r="K32">
        <v>12</v>
      </c>
      <c r="M32" t="str">
        <f t="shared" si="0"/>
        <v>1.3.6.1.2.1.2.2.1.12</v>
      </c>
      <c r="N32" t="s">
        <v>223</v>
      </c>
      <c r="O32" s="1">
        <v>1</v>
      </c>
      <c r="P32" s="1">
        <v>0</v>
      </c>
      <c r="Q32" s="1">
        <v>1</v>
      </c>
      <c r="R32" s="1">
        <v>0</v>
      </c>
      <c r="S32" s="6" t="str">
        <f>A32&amp;","&amp;M32&amp;","&amp;VLOOKUP(N32,lookups!$A$1:$B$11,2,FALSE)&amp;","&amp;O32&amp;","&amp;P32&amp;","&amp;Q32&amp;","&amp;R32</f>
        <v>ifInNUcastPkts,1.3.6.1.2.1.2.2.1.12,65,1,0,1,0</v>
      </c>
    </row>
    <row r="33" spans="1:19" x14ac:dyDescent="0.25">
      <c r="A33" t="s">
        <v>39</v>
      </c>
      <c r="B33" s="1">
        <v>1</v>
      </c>
      <c r="C33" s="1">
        <v>3</v>
      </c>
      <c r="D33" s="1">
        <v>6</v>
      </c>
      <c r="E33" s="1">
        <v>1</v>
      </c>
      <c r="F33" s="1">
        <v>2</v>
      </c>
      <c r="G33" s="1">
        <v>1</v>
      </c>
      <c r="H33" s="1">
        <v>2</v>
      </c>
      <c r="I33">
        <v>2</v>
      </c>
      <c r="J33">
        <v>1</v>
      </c>
      <c r="K33">
        <v>13</v>
      </c>
      <c r="M33" t="str">
        <f t="shared" si="0"/>
        <v>1.3.6.1.2.1.2.2.1.13</v>
      </c>
      <c r="N33" t="s">
        <v>223</v>
      </c>
      <c r="O33" s="1">
        <v>1</v>
      </c>
      <c r="P33" s="1">
        <v>0</v>
      </c>
      <c r="Q33" s="1">
        <v>1</v>
      </c>
      <c r="R33" s="1">
        <v>0</v>
      </c>
      <c r="S33" s="6" t="str">
        <f>A33&amp;","&amp;M33&amp;","&amp;VLOOKUP(N33,lookups!$A$1:$B$11,2,FALSE)&amp;","&amp;O33&amp;","&amp;P33&amp;","&amp;Q33&amp;","&amp;R33</f>
        <v>ifInDiscards,1.3.6.1.2.1.2.2.1.13,65,1,0,1,0</v>
      </c>
    </row>
    <row r="34" spans="1:19" x14ac:dyDescent="0.25">
      <c r="A34" t="s">
        <v>40</v>
      </c>
      <c r="B34" s="1">
        <v>1</v>
      </c>
      <c r="C34" s="1">
        <v>3</v>
      </c>
      <c r="D34" s="1">
        <v>6</v>
      </c>
      <c r="E34" s="1">
        <v>1</v>
      </c>
      <c r="F34" s="1">
        <v>2</v>
      </c>
      <c r="G34" s="1">
        <v>1</v>
      </c>
      <c r="H34" s="1">
        <v>2</v>
      </c>
      <c r="I34">
        <v>2</v>
      </c>
      <c r="J34">
        <v>1</v>
      </c>
      <c r="K34">
        <v>14</v>
      </c>
      <c r="M34" t="str">
        <f t="shared" si="0"/>
        <v>1.3.6.1.2.1.2.2.1.14</v>
      </c>
      <c r="N34" t="s">
        <v>223</v>
      </c>
      <c r="O34" s="1">
        <v>1</v>
      </c>
      <c r="P34" s="1">
        <v>0</v>
      </c>
      <c r="Q34" s="1">
        <v>1</v>
      </c>
      <c r="R34" s="1">
        <v>0</v>
      </c>
      <c r="S34" s="6" t="str">
        <f>A34&amp;","&amp;M34&amp;","&amp;VLOOKUP(N34,lookups!$A$1:$B$11,2,FALSE)&amp;","&amp;O34&amp;","&amp;P34&amp;","&amp;Q34&amp;","&amp;R34</f>
        <v>ifInErrors,1.3.6.1.2.1.2.2.1.14,65,1,0,1,0</v>
      </c>
    </row>
    <row r="35" spans="1:19" x14ac:dyDescent="0.25">
      <c r="A35" t="s">
        <v>41</v>
      </c>
      <c r="B35" s="1">
        <v>1</v>
      </c>
      <c r="C35" s="1">
        <v>3</v>
      </c>
      <c r="D35" s="1">
        <v>6</v>
      </c>
      <c r="E35" s="1">
        <v>1</v>
      </c>
      <c r="F35" s="1">
        <v>2</v>
      </c>
      <c r="G35" s="1">
        <v>1</v>
      </c>
      <c r="H35" s="1">
        <v>2</v>
      </c>
      <c r="I35">
        <v>2</v>
      </c>
      <c r="J35">
        <v>1</v>
      </c>
      <c r="K35">
        <v>15</v>
      </c>
      <c r="M35" t="str">
        <f t="shared" si="0"/>
        <v>1.3.6.1.2.1.2.2.1.15</v>
      </c>
      <c r="N35" t="s">
        <v>223</v>
      </c>
      <c r="O35" s="1">
        <v>1</v>
      </c>
      <c r="P35" s="1">
        <v>0</v>
      </c>
      <c r="Q35" s="1">
        <v>1</v>
      </c>
      <c r="R35" s="1">
        <v>0</v>
      </c>
      <c r="S35" s="6" t="str">
        <f>A35&amp;","&amp;M35&amp;","&amp;VLOOKUP(N35,lookups!$A$1:$B$11,2,FALSE)&amp;","&amp;O35&amp;","&amp;P35&amp;","&amp;Q35&amp;","&amp;R35</f>
        <v>ifInUnknownProtos,1.3.6.1.2.1.2.2.1.15,65,1,0,1,0</v>
      </c>
    </row>
    <row r="36" spans="1:19" x14ac:dyDescent="0.25">
      <c r="A36" t="s">
        <v>42</v>
      </c>
      <c r="B36" s="1">
        <v>1</v>
      </c>
      <c r="C36" s="1">
        <v>3</v>
      </c>
      <c r="D36" s="1">
        <v>6</v>
      </c>
      <c r="E36" s="1">
        <v>1</v>
      </c>
      <c r="F36" s="1">
        <v>2</v>
      </c>
      <c r="G36" s="1">
        <v>1</v>
      </c>
      <c r="H36" s="1">
        <v>2</v>
      </c>
      <c r="I36">
        <v>2</v>
      </c>
      <c r="J36">
        <v>1</v>
      </c>
      <c r="K36">
        <v>16</v>
      </c>
      <c r="M36" t="str">
        <f t="shared" si="0"/>
        <v>1.3.6.1.2.1.2.2.1.16</v>
      </c>
      <c r="N36" t="s">
        <v>223</v>
      </c>
      <c r="O36" s="1">
        <v>1</v>
      </c>
      <c r="P36" s="1">
        <v>0</v>
      </c>
      <c r="Q36" s="1">
        <v>1</v>
      </c>
      <c r="R36" s="1">
        <v>0</v>
      </c>
      <c r="S36" s="6" t="str">
        <f>A36&amp;","&amp;M36&amp;","&amp;VLOOKUP(N36,lookups!$A$1:$B$11,2,FALSE)&amp;","&amp;O36&amp;","&amp;P36&amp;","&amp;Q36&amp;","&amp;R36</f>
        <v>ifOutOctets,1.3.6.1.2.1.2.2.1.16,65,1,0,1,0</v>
      </c>
    </row>
    <row r="37" spans="1:19" x14ac:dyDescent="0.25">
      <c r="A37" t="s">
        <v>43</v>
      </c>
      <c r="B37" s="1">
        <v>1</v>
      </c>
      <c r="C37" s="1">
        <v>3</v>
      </c>
      <c r="D37" s="1">
        <v>6</v>
      </c>
      <c r="E37" s="1">
        <v>1</v>
      </c>
      <c r="F37" s="1">
        <v>2</v>
      </c>
      <c r="G37" s="1">
        <v>1</v>
      </c>
      <c r="H37" s="1">
        <v>2</v>
      </c>
      <c r="I37">
        <v>2</v>
      </c>
      <c r="J37">
        <v>1</v>
      </c>
      <c r="K37">
        <v>17</v>
      </c>
      <c r="M37" t="str">
        <f t="shared" si="0"/>
        <v>1.3.6.1.2.1.2.2.1.17</v>
      </c>
      <c r="N37" t="s">
        <v>223</v>
      </c>
      <c r="O37" s="1">
        <v>1</v>
      </c>
      <c r="P37" s="1">
        <v>0</v>
      </c>
      <c r="Q37" s="1">
        <v>1</v>
      </c>
      <c r="R37" s="1">
        <v>0</v>
      </c>
      <c r="S37" s="6" t="str">
        <f>A37&amp;","&amp;M37&amp;","&amp;VLOOKUP(N37,lookups!$A$1:$B$11,2,FALSE)&amp;","&amp;O37&amp;","&amp;P37&amp;","&amp;Q37&amp;","&amp;R37</f>
        <v>ifOutUcastPkts,1.3.6.1.2.1.2.2.1.17,65,1,0,1,0</v>
      </c>
    </row>
    <row r="38" spans="1:19" x14ac:dyDescent="0.25">
      <c r="A38" t="s">
        <v>44</v>
      </c>
      <c r="B38" s="1">
        <v>1</v>
      </c>
      <c r="C38" s="1">
        <v>3</v>
      </c>
      <c r="D38" s="1">
        <v>6</v>
      </c>
      <c r="E38" s="1">
        <v>1</v>
      </c>
      <c r="F38" s="1">
        <v>2</v>
      </c>
      <c r="G38" s="1">
        <v>1</v>
      </c>
      <c r="H38" s="1">
        <v>2</v>
      </c>
      <c r="I38">
        <v>2</v>
      </c>
      <c r="J38">
        <v>1</v>
      </c>
      <c r="K38">
        <v>18</v>
      </c>
      <c r="M38" t="str">
        <f t="shared" si="0"/>
        <v>1.3.6.1.2.1.2.2.1.18</v>
      </c>
      <c r="N38" t="s">
        <v>223</v>
      </c>
      <c r="O38" s="1">
        <v>1</v>
      </c>
      <c r="P38" s="1">
        <v>0</v>
      </c>
      <c r="Q38" s="1">
        <v>1</v>
      </c>
      <c r="R38" s="1">
        <v>0</v>
      </c>
      <c r="S38" s="6" t="str">
        <f>A38&amp;","&amp;M38&amp;","&amp;VLOOKUP(N38,lookups!$A$1:$B$11,2,FALSE)&amp;","&amp;O38&amp;","&amp;P38&amp;","&amp;Q38&amp;","&amp;R38</f>
        <v>ifOutNUcastPkts,1.3.6.1.2.1.2.2.1.18,65,1,0,1,0</v>
      </c>
    </row>
    <row r="39" spans="1:19" x14ac:dyDescent="0.25">
      <c r="A39" t="s">
        <v>45</v>
      </c>
      <c r="B39" s="1">
        <v>1</v>
      </c>
      <c r="C39" s="1">
        <v>3</v>
      </c>
      <c r="D39" s="1">
        <v>6</v>
      </c>
      <c r="E39" s="1">
        <v>1</v>
      </c>
      <c r="F39" s="1">
        <v>2</v>
      </c>
      <c r="G39" s="1">
        <v>1</v>
      </c>
      <c r="H39" s="1">
        <v>2</v>
      </c>
      <c r="I39">
        <v>2</v>
      </c>
      <c r="J39">
        <v>1</v>
      </c>
      <c r="K39">
        <v>19</v>
      </c>
      <c r="M39" t="str">
        <f t="shared" si="0"/>
        <v>1.3.6.1.2.1.2.2.1.19</v>
      </c>
      <c r="N39" t="s">
        <v>223</v>
      </c>
      <c r="O39" s="1">
        <v>1</v>
      </c>
      <c r="P39" s="1">
        <v>0</v>
      </c>
      <c r="Q39" s="1">
        <v>1</v>
      </c>
      <c r="R39" s="1">
        <v>0</v>
      </c>
      <c r="S39" s="6" t="str">
        <f>A39&amp;","&amp;M39&amp;","&amp;VLOOKUP(N39,lookups!$A$1:$B$11,2,FALSE)&amp;","&amp;O39&amp;","&amp;P39&amp;","&amp;Q39&amp;","&amp;R39</f>
        <v>ifOutDiscards,1.3.6.1.2.1.2.2.1.19,65,1,0,1,0</v>
      </c>
    </row>
    <row r="40" spans="1:19" x14ac:dyDescent="0.25">
      <c r="A40" t="s">
        <v>46</v>
      </c>
      <c r="B40" s="1">
        <v>1</v>
      </c>
      <c r="C40" s="1">
        <v>3</v>
      </c>
      <c r="D40" s="1">
        <v>6</v>
      </c>
      <c r="E40" s="1">
        <v>1</v>
      </c>
      <c r="F40" s="1">
        <v>2</v>
      </c>
      <c r="G40" s="1">
        <v>1</v>
      </c>
      <c r="H40" s="1">
        <v>2</v>
      </c>
      <c r="I40">
        <v>2</v>
      </c>
      <c r="J40">
        <v>1</v>
      </c>
      <c r="K40">
        <v>20</v>
      </c>
      <c r="M40" t="str">
        <f t="shared" si="0"/>
        <v>1.3.6.1.2.1.2.2.1.20</v>
      </c>
      <c r="N40" t="s">
        <v>223</v>
      </c>
      <c r="O40" s="1">
        <v>1</v>
      </c>
      <c r="P40" s="1">
        <v>0</v>
      </c>
      <c r="Q40" s="1">
        <v>1</v>
      </c>
      <c r="R40" s="1">
        <v>0</v>
      </c>
      <c r="S40" s="6" t="str">
        <f>A40&amp;","&amp;M40&amp;","&amp;VLOOKUP(N40,lookups!$A$1:$B$11,2,FALSE)&amp;","&amp;O40&amp;","&amp;P40&amp;","&amp;Q40&amp;","&amp;R40</f>
        <v>ifOutErrors,1.3.6.1.2.1.2.2.1.20,65,1,0,1,0</v>
      </c>
    </row>
    <row r="41" spans="1:19" x14ac:dyDescent="0.25">
      <c r="A41" t="s">
        <v>47</v>
      </c>
      <c r="B41" s="1">
        <v>1</v>
      </c>
      <c r="C41" s="1">
        <v>3</v>
      </c>
      <c r="D41" s="1">
        <v>6</v>
      </c>
      <c r="E41" s="1">
        <v>1</v>
      </c>
      <c r="F41" s="1">
        <v>2</v>
      </c>
      <c r="G41" s="1">
        <v>1</v>
      </c>
      <c r="H41" s="1">
        <v>2</v>
      </c>
      <c r="I41">
        <v>2</v>
      </c>
      <c r="J41">
        <v>1</v>
      </c>
      <c r="K41">
        <v>21</v>
      </c>
      <c r="M41" t="str">
        <f t="shared" si="0"/>
        <v>1.3.6.1.2.1.2.2.1.21</v>
      </c>
      <c r="N41" t="s">
        <v>222</v>
      </c>
      <c r="O41" s="1">
        <v>1</v>
      </c>
      <c r="P41" s="1">
        <v>0</v>
      </c>
      <c r="Q41" s="1">
        <v>1</v>
      </c>
      <c r="R41" s="1">
        <v>0</v>
      </c>
      <c r="S41" s="6" t="str">
        <f>A41&amp;","&amp;M41&amp;","&amp;VLOOKUP(N41,lookups!$A$1:$B$11,2,FALSE)&amp;","&amp;O41&amp;","&amp;P41&amp;","&amp;Q41&amp;","&amp;R41</f>
        <v>ifOutQLen,1.3.6.1.2.1.2.2.1.21,66,1,0,1,0</v>
      </c>
    </row>
    <row r="42" spans="1:19" x14ac:dyDescent="0.25">
      <c r="A42" t="s">
        <v>48</v>
      </c>
      <c r="B42" s="1">
        <v>1</v>
      </c>
      <c r="C42" s="1">
        <v>3</v>
      </c>
      <c r="D42" s="1">
        <v>6</v>
      </c>
      <c r="E42" s="1">
        <v>1</v>
      </c>
      <c r="F42" s="1">
        <v>2</v>
      </c>
      <c r="G42" s="1">
        <v>1</v>
      </c>
      <c r="H42" s="1">
        <v>2</v>
      </c>
      <c r="I42">
        <v>2</v>
      </c>
      <c r="J42">
        <v>1</v>
      </c>
      <c r="K42">
        <v>22</v>
      </c>
      <c r="M42" t="str">
        <f t="shared" si="0"/>
        <v>1.3.6.1.2.1.2.2.1.22</v>
      </c>
      <c r="N42" t="s">
        <v>219</v>
      </c>
      <c r="O42" s="1">
        <v>1</v>
      </c>
      <c r="P42" s="1">
        <v>0</v>
      </c>
      <c r="Q42" s="1">
        <v>1</v>
      </c>
      <c r="R42" s="1">
        <v>0</v>
      </c>
      <c r="S42" s="6" t="str">
        <f>A42&amp;","&amp;M42&amp;","&amp;VLOOKUP(N42,lookups!$A$1:$B$11,2,FALSE)&amp;","&amp;O42&amp;","&amp;P42&amp;","&amp;Q42&amp;","&amp;R42</f>
        <v>ifSpecific,1.3.6.1.2.1.2.2.1.22,6,1,0,1,0</v>
      </c>
    </row>
    <row r="43" spans="1:19" x14ac:dyDescent="0.25">
      <c r="A43" t="s">
        <v>8</v>
      </c>
      <c r="B43" s="1">
        <v>1</v>
      </c>
      <c r="C43" s="1">
        <v>3</v>
      </c>
      <c r="D43" s="1">
        <v>6</v>
      </c>
      <c r="E43" s="1">
        <v>1</v>
      </c>
      <c r="F43" s="1">
        <v>2</v>
      </c>
      <c r="G43" s="1">
        <v>1</v>
      </c>
      <c r="H43" s="1">
        <v>3</v>
      </c>
      <c r="I43">
        <v>2</v>
      </c>
      <c r="M43" t="str">
        <f t="shared" si="0"/>
        <v>1.3.6.1.2.1.3.2</v>
      </c>
      <c r="N43" t="s">
        <v>217</v>
      </c>
      <c r="O43" s="1">
        <v>0</v>
      </c>
      <c r="P43" s="1">
        <v>0</v>
      </c>
      <c r="Q43" s="1">
        <v>1</v>
      </c>
      <c r="R43" s="1">
        <v>0</v>
      </c>
      <c r="S43" s="6" t="str">
        <f>A43&amp;","&amp;M43&amp;","&amp;VLOOKUP(N43,lookups!$A$1:$B$11,2,FALSE)&amp;","&amp;O43&amp;","&amp;P43&amp;","&amp;Q43&amp;","&amp;R43</f>
        <v>at,1.3.6.1.2.1.3.2,48,0,0,1,0</v>
      </c>
    </row>
    <row r="44" spans="1:19" x14ac:dyDescent="0.25">
      <c r="A44" t="s">
        <v>49</v>
      </c>
      <c r="B44" s="1">
        <v>1</v>
      </c>
      <c r="C44" s="1">
        <v>3</v>
      </c>
      <c r="D44" s="1">
        <v>6</v>
      </c>
      <c r="E44" s="1">
        <v>1</v>
      </c>
      <c r="F44" s="1">
        <v>2</v>
      </c>
      <c r="G44" s="1">
        <v>1</v>
      </c>
      <c r="H44" s="1">
        <v>3</v>
      </c>
      <c r="I44">
        <v>1</v>
      </c>
      <c r="M44" t="str">
        <f t="shared" si="0"/>
        <v>1.3.6.1.2.1.3.1</v>
      </c>
      <c r="N44" t="s">
        <v>217</v>
      </c>
      <c r="O44" s="1">
        <v>0</v>
      </c>
      <c r="P44" s="1">
        <v>0</v>
      </c>
      <c r="Q44" s="1">
        <v>1</v>
      </c>
      <c r="R44" s="1">
        <v>0</v>
      </c>
      <c r="S44" s="6" t="str">
        <f>A44&amp;","&amp;M44&amp;","&amp;VLOOKUP(N44,lookups!$A$1:$B$11,2,FALSE)&amp;","&amp;O44&amp;","&amp;P44&amp;","&amp;Q44&amp;","&amp;R44</f>
        <v>atTable,1.3.6.1.2.1.3.1,48,0,0,1,0</v>
      </c>
    </row>
    <row r="45" spans="1:19" x14ac:dyDescent="0.25">
      <c r="A45" t="s">
        <v>50</v>
      </c>
      <c r="B45" s="1">
        <v>1</v>
      </c>
      <c r="C45" s="1">
        <v>3</v>
      </c>
      <c r="D45" s="1">
        <v>6</v>
      </c>
      <c r="E45" s="1">
        <v>1</v>
      </c>
      <c r="F45" s="1">
        <v>2</v>
      </c>
      <c r="G45" s="1">
        <v>1</v>
      </c>
      <c r="H45" s="1">
        <v>3</v>
      </c>
      <c r="I45">
        <v>1</v>
      </c>
      <c r="J45">
        <v>1</v>
      </c>
      <c r="M45" t="str">
        <f t="shared" si="0"/>
        <v>1.3.6.1.2.1.3.1.1</v>
      </c>
      <c r="N45" t="s">
        <v>217</v>
      </c>
      <c r="O45" s="1">
        <v>0</v>
      </c>
      <c r="P45" s="1">
        <v>0</v>
      </c>
      <c r="Q45" s="1">
        <v>1</v>
      </c>
      <c r="R45" s="1">
        <v>0</v>
      </c>
      <c r="S45" s="6" t="str">
        <f>A45&amp;","&amp;M45&amp;","&amp;VLOOKUP(N45,lookups!$A$1:$B$11,2,FALSE)&amp;","&amp;O45&amp;","&amp;P45&amp;","&amp;Q45&amp;","&amp;R45</f>
        <v>atEntry,1.3.6.1.2.1.3.1.1,48,0,0,1,0</v>
      </c>
    </row>
    <row r="46" spans="1:19" x14ac:dyDescent="0.25">
      <c r="A46" t="s">
        <v>51</v>
      </c>
      <c r="B46" s="1">
        <v>1</v>
      </c>
      <c r="C46" s="1">
        <v>3</v>
      </c>
      <c r="D46" s="1">
        <v>6</v>
      </c>
      <c r="E46" s="1">
        <v>1</v>
      </c>
      <c r="F46" s="1">
        <v>2</v>
      </c>
      <c r="G46" s="1">
        <v>1</v>
      </c>
      <c r="H46" s="1">
        <v>3</v>
      </c>
      <c r="I46">
        <v>1</v>
      </c>
      <c r="J46">
        <v>1</v>
      </c>
      <c r="K46">
        <v>1</v>
      </c>
      <c r="M46" t="str">
        <f t="shared" si="0"/>
        <v>1.3.6.1.2.1.3.1.1.1</v>
      </c>
      <c r="N46" t="s">
        <v>221</v>
      </c>
      <c r="O46" s="1">
        <v>1</v>
      </c>
      <c r="P46" s="1">
        <v>1</v>
      </c>
      <c r="Q46" s="1">
        <v>0</v>
      </c>
      <c r="R46" s="1">
        <v>1</v>
      </c>
      <c r="S46" s="6" t="str">
        <f>A46&amp;","&amp;M46&amp;","&amp;VLOOKUP(N46,lookups!$A$1:$B$11,2,FALSE)&amp;","&amp;O46&amp;","&amp;P46&amp;","&amp;Q46&amp;","&amp;R46</f>
        <v>atIfIndex,1.3.6.1.2.1.3.1.1.1,2,1,1,0,1</v>
      </c>
    </row>
    <row r="47" spans="1:19" x14ac:dyDescent="0.25">
      <c r="A47" t="s">
        <v>52</v>
      </c>
      <c r="B47" s="1">
        <v>1</v>
      </c>
      <c r="C47" s="1">
        <v>3</v>
      </c>
      <c r="D47" s="1">
        <v>6</v>
      </c>
      <c r="E47" s="1">
        <v>1</v>
      </c>
      <c r="F47" s="1">
        <v>2</v>
      </c>
      <c r="G47" s="1">
        <v>1</v>
      </c>
      <c r="H47" s="1">
        <v>3</v>
      </c>
      <c r="I47">
        <v>1</v>
      </c>
      <c r="J47">
        <v>1</v>
      </c>
      <c r="K47">
        <v>2</v>
      </c>
      <c r="M47" t="str">
        <f t="shared" si="0"/>
        <v>1.3.6.1.2.1.3.1.1.2</v>
      </c>
      <c r="N47" t="s">
        <v>218</v>
      </c>
      <c r="O47" s="1">
        <v>1</v>
      </c>
      <c r="P47" s="1">
        <v>1</v>
      </c>
      <c r="Q47" s="1">
        <v>0</v>
      </c>
      <c r="R47" s="1">
        <v>0</v>
      </c>
      <c r="S47" s="6" t="str">
        <f>A47&amp;","&amp;M47&amp;","&amp;VLOOKUP(N47,lookups!$A$1:$B$11,2,FALSE)&amp;","&amp;O47&amp;","&amp;P47&amp;","&amp;Q47&amp;","&amp;R47</f>
        <v>atPhysAddress,1.3.6.1.2.1.3.1.1.2,4,1,1,0,0</v>
      </c>
    </row>
    <row r="48" spans="1:19" x14ac:dyDescent="0.25">
      <c r="A48" t="s">
        <v>53</v>
      </c>
      <c r="B48" s="1">
        <v>1</v>
      </c>
      <c r="C48" s="1">
        <v>3</v>
      </c>
      <c r="D48" s="1">
        <v>6</v>
      </c>
      <c r="E48" s="1">
        <v>1</v>
      </c>
      <c r="F48" s="1">
        <v>2</v>
      </c>
      <c r="G48" s="1">
        <v>1</v>
      </c>
      <c r="H48" s="1">
        <v>3</v>
      </c>
      <c r="I48">
        <v>1</v>
      </c>
      <c r="J48">
        <v>1</v>
      </c>
      <c r="K48">
        <v>3</v>
      </c>
      <c r="M48" t="str">
        <f t="shared" si="0"/>
        <v>1.3.6.1.2.1.3.1.1.3</v>
      </c>
      <c r="N48" t="s">
        <v>224</v>
      </c>
      <c r="O48" s="1">
        <v>1</v>
      </c>
      <c r="P48" s="1">
        <v>1</v>
      </c>
      <c r="Q48" s="1">
        <v>0</v>
      </c>
      <c r="R48" s="1">
        <v>1</v>
      </c>
      <c r="S48" s="6" t="str">
        <f>A48&amp;","&amp;M48&amp;","&amp;VLOOKUP(N48,lookups!$A$1:$B$11,2,FALSE)&amp;","&amp;O48&amp;","&amp;P48&amp;","&amp;Q48&amp;","&amp;R48</f>
        <v>atNetAddress,1.3.6.1.2.1.3.1.1.3,64,1,1,0,1</v>
      </c>
    </row>
    <row r="49" spans="1:19" x14ac:dyDescent="0.25">
      <c r="A49" t="s">
        <v>9</v>
      </c>
      <c r="B49" s="1">
        <v>1</v>
      </c>
      <c r="C49" s="1">
        <v>3</v>
      </c>
      <c r="D49" s="1">
        <v>6</v>
      </c>
      <c r="E49" s="1">
        <v>1</v>
      </c>
      <c r="F49" s="1">
        <v>2</v>
      </c>
      <c r="G49" s="1">
        <v>1</v>
      </c>
      <c r="H49" s="1">
        <v>4</v>
      </c>
      <c r="I49">
        <v>1</v>
      </c>
      <c r="M49" t="str">
        <f t="shared" si="0"/>
        <v>1.3.6.1.2.1.4.1</v>
      </c>
      <c r="N49" t="s">
        <v>217</v>
      </c>
      <c r="O49" s="1">
        <v>0</v>
      </c>
      <c r="P49" s="1">
        <v>0</v>
      </c>
      <c r="Q49" s="1">
        <v>1</v>
      </c>
      <c r="R49" s="1">
        <v>0</v>
      </c>
      <c r="S49" s="6" t="str">
        <f>A49&amp;","&amp;M49&amp;","&amp;VLOOKUP(N49,lookups!$A$1:$B$11,2,FALSE)&amp;","&amp;O49&amp;","&amp;P49&amp;","&amp;Q49&amp;","&amp;R49</f>
        <v>ip,1.3.6.1.2.1.4.1,48,0,0,1,0</v>
      </c>
    </row>
    <row r="50" spans="1:19" x14ac:dyDescent="0.25">
      <c r="A50" t="s">
        <v>54</v>
      </c>
      <c r="B50" s="1">
        <v>1</v>
      </c>
      <c r="C50" s="1">
        <v>3</v>
      </c>
      <c r="D50" s="1">
        <v>6</v>
      </c>
      <c r="E50" s="1">
        <v>1</v>
      </c>
      <c r="F50" s="1">
        <v>2</v>
      </c>
      <c r="G50" s="1">
        <v>1</v>
      </c>
      <c r="H50" s="1">
        <v>4</v>
      </c>
      <c r="I50">
        <v>1</v>
      </c>
      <c r="M50" t="str">
        <f t="shared" si="0"/>
        <v>1.3.6.1.2.1.4.1</v>
      </c>
      <c r="N50" t="s">
        <v>221</v>
      </c>
      <c r="O50" s="1">
        <v>1</v>
      </c>
      <c r="P50" s="1">
        <v>1</v>
      </c>
      <c r="Q50" s="1">
        <v>1</v>
      </c>
      <c r="R50" s="1">
        <v>0</v>
      </c>
      <c r="S50" s="6" t="str">
        <f>A50&amp;","&amp;M50&amp;","&amp;VLOOKUP(N50,lookups!$A$1:$B$11,2,FALSE)&amp;","&amp;O50&amp;","&amp;P50&amp;","&amp;Q50&amp;","&amp;R50</f>
        <v>ipForwarding,1.3.6.1.2.1.4.1,2,1,1,1,0</v>
      </c>
    </row>
    <row r="51" spans="1:19" x14ac:dyDescent="0.25">
      <c r="A51" t="s">
        <v>55</v>
      </c>
      <c r="B51" s="1">
        <v>1</v>
      </c>
      <c r="C51" s="1">
        <v>3</v>
      </c>
      <c r="D51" s="1">
        <v>6</v>
      </c>
      <c r="E51" s="1">
        <v>1</v>
      </c>
      <c r="F51" s="1">
        <v>2</v>
      </c>
      <c r="G51" s="1">
        <v>1</v>
      </c>
      <c r="H51" s="1">
        <v>4</v>
      </c>
      <c r="I51">
        <v>2</v>
      </c>
      <c r="M51" t="str">
        <f t="shared" si="0"/>
        <v>1.3.6.1.2.1.4.2</v>
      </c>
      <c r="N51" t="s">
        <v>221</v>
      </c>
      <c r="O51" s="1">
        <v>1</v>
      </c>
      <c r="P51" s="1">
        <v>1</v>
      </c>
      <c r="Q51" s="1">
        <v>1</v>
      </c>
      <c r="R51" s="1">
        <v>0</v>
      </c>
      <c r="S51" s="6" t="str">
        <f>A51&amp;","&amp;M51&amp;","&amp;VLOOKUP(N51,lookups!$A$1:$B$11,2,FALSE)&amp;","&amp;O51&amp;","&amp;P51&amp;","&amp;Q51&amp;","&amp;R51</f>
        <v>ipDefaultTtl,1.3.6.1.2.1.4.2,2,1,1,1,0</v>
      </c>
    </row>
    <row r="52" spans="1:19" x14ac:dyDescent="0.25">
      <c r="A52" t="s">
        <v>56</v>
      </c>
      <c r="B52" s="1">
        <v>1</v>
      </c>
      <c r="C52" s="1">
        <v>3</v>
      </c>
      <c r="D52" s="1">
        <v>6</v>
      </c>
      <c r="E52" s="1">
        <v>1</v>
      </c>
      <c r="F52" s="1">
        <v>2</v>
      </c>
      <c r="G52" s="1">
        <v>1</v>
      </c>
      <c r="H52" s="1">
        <v>4</v>
      </c>
      <c r="I52">
        <v>3</v>
      </c>
      <c r="M52" t="str">
        <f t="shared" si="0"/>
        <v>1.3.6.1.2.1.4.3</v>
      </c>
      <c r="N52" t="s">
        <v>223</v>
      </c>
      <c r="O52" s="1">
        <v>1</v>
      </c>
      <c r="P52" s="1">
        <v>0</v>
      </c>
      <c r="Q52" s="1">
        <v>1</v>
      </c>
      <c r="R52" s="1">
        <v>0</v>
      </c>
      <c r="S52" s="6" t="str">
        <f>A52&amp;","&amp;M52&amp;","&amp;VLOOKUP(N52,lookups!$A$1:$B$11,2,FALSE)&amp;","&amp;O52&amp;","&amp;P52&amp;","&amp;Q52&amp;","&amp;R52</f>
        <v>ipInReceives,1.3.6.1.2.1.4.3,65,1,0,1,0</v>
      </c>
    </row>
    <row r="53" spans="1:19" x14ac:dyDescent="0.25">
      <c r="A53" t="s">
        <v>57</v>
      </c>
      <c r="B53" s="1">
        <v>1</v>
      </c>
      <c r="C53" s="1">
        <v>3</v>
      </c>
      <c r="D53" s="1">
        <v>6</v>
      </c>
      <c r="E53" s="1">
        <v>1</v>
      </c>
      <c r="F53" s="1">
        <v>2</v>
      </c>
      <c r="G53" s="1">
        <v>1</v>
      </c>
      <c r="H53" s="1">
        <v>4</v>
      </c>
      <c r="I53">
        <v>4</v>
      </c>
      <c r="M53" t="str">
        <f t="shared" si="0"/>
        <v>1.3.6.1.2.1.4.4</v>
      </c>
      <c r="N53" t="s">
        <v>223</v>
      </c>
      <c r="O53" s="1">
        <v>1</v>
      </c>
      <c r="P53" s="1">
        <v>0</v>
      </c>
      <c r="Q53" s="1">
        <v>1</v>
      </c>
      <c r="R53" s="1">
        <v>0</v>
      </c>
      <c r="S53" s="6" t="str">
        <f>A53&amp;","&amp;M53&amp;","&amp;VLOOKUP(N53,lookups!$A$1:$B$11,2,FALSE)&amp;","&amp;O53&amp;","&amp;P53&amp;","&amp;Q53&amp;","&amp;R53</f>
        <v>ipInHdrErrors,1.3.6.1.2.1.4.4,65,1,0,1,0</v>
      </c>
    </row>
    <row r="54" spans="1:19" x14ac:dyDescent="0.25">
      <c r="A54" t="s">
        <v>58</v>
      </c>
      <c r="B54" s="1">
        <v>1</v>
      </c>
      <c r="C54" s="1">
        <v>3</v>
      </c>
      <c r="D54" s="1">
        <v>6</v>
      </c>
      <c r="E54" s="1">
        <v>1</v>
      </c>
      <c r="F54" s="1">
        <v>2</v>
      </c>
      <c r="G54" s="1">
        <v>1</v>
      </c>
      <c r="H54" s="1">
        <v>4</v>
      </c>
      <c r="I54">
        <v>5</v>
      </c>
      <c r="M54" t="str">
        <f t="shared" si="0"/>
        <v>1.3.6.1.2.1.4.5</v>
      </c>
      <c r="N54" t="s">
        <v>223</v>
      </c>
      <c r="O54" s="1">
        <v>1</v>
      </c>
      <c r="P54" s="1">
        <v>0</v>
      </c>
      <c r="Q54" s="1">
        <v>1</v>
      </c>
      <c r="R54" s="1">
        <v>0</v>
      </c>
      <c r="S54" s="6" t="str">
        <f>A54&amp;","&amp;M54&amp;","&amp;VLOOKUP(N54,lookups!$A$1:$B$11,2,FALSE)&amp;","&amp;O54&amp;","&amp;P54&amp;","&amp;Q54&amp;","&amp;R54</f>
        <v>ipInAddrErrors,1.3.6.1.2.1.4.5,65,1,0,1,0</v>
      </c>
    </row>
    <row r="55" spans="1:19" x14ac:dyDescent="0.25">
      <c r="A55" t="s">
        <v>59</v>
      </c>
      <c r="B55" s="1">
        <v>1</v>
      </c>
      <c r="C55" s="1">
        <v>3</v>
      </c>
      <c r="D55" s="1">
        <v>6</v>
      </c>
      <c r="E55" s="1">
        <v>1</v>
      </c>
      <c r="F55" s="1">
        <v>2</v>
      </c>
      <c r="G55" s="1">
        <v>1</v>
      </c>
      <c r="H55" s="1">
        <v>4</v>
      </c>
      <c r="I55">
        <v>6</v>
      </c>
      <c r="M55" t="str">
        <f t="shared" si="0"/>
        <v>1.3.6.1.2.1.4.6</v>
      </c>
      <c r="N55" t="s">
        <v>223</v>
      </c>
      <c r="O55" s="1">
        <v>1</v>
      </c>
      <c r="P55" s="1">
        <v>0</v>
      </c>
      <c r="Q55" s="1">
        <v>1</v>
      </c>
      <c r="R55" s="1">
        <v>0</v>
      </c>
      <c r="S55" s="6" t="str">
        <f>A55&amp;","&amp;M55&amp;","&amp;VLOOKUP(N55,lookups!$A$1:$B$11,2,FALSE)&amp;","&amp;O55&amp;","&amp;P55&amp;","&amp;Q55&amp;","&amp;R55</f>
        <v>ipForwDatagrams,1.3.6.1.2.1.4.6,65,1,0,1,0</v>
      </c>
    </row>
    <row r="56" spans="1:19" x14ac:dyDescent="0.25">
      <c r="A56" t="s">
        <v>60</v>
      </c>
      <c r="B56" s="1">
        <v>1</v>
      </c>
      <c r="C56" s="1">
        <v>3</v>
      </c>
      <c r="D56" s="1">
        <v>6</v>
      </c>
      <c r="E56" s="1">
        <v>1</v>
      </c>
      <c r="F56" s="1">
        <v>2</v>
      </c>
      <c r="G56" s="1">
        <v>1</v>
      </c>
      <c r="H56" s="1">
        <v>4</v>
      </c>
      <c r="I56">
        <v>7</v>
      </c>
      <c r="M56" t="str">
        <f t="shared" si="0"/>
        <v>1.3.6.1.2.1.4.7</v>
      </c>
      <c r="N56" t="s">
        <v>223</v>
      </c>
      <c r="O56" s="1">
        <v>1</v>
      </c>
      <c r="P56" s="1">
        <v>0</v>
      </c>
      <c r="Q56" s="1">
        <v>1</v>
      </c>
      <c r="R56" s="1">
        <v>0</v>
      </c>
      <c r="S56" s="6" t="str">
        <f>A56&amp;","&amp;M56&amp;","&amp;VLOOKUP(N56,lookups!$A$1:$B$11,2,FALSE)&amp;","&amp;O56&amp;","&amp;P56&amp;","&amp;Q56&amp;","&amp;R56</f>
        <v>ipInUnknownProtos,1.3.6.1.2.1.4.7,65,1,0,1,0</v>
      </c>
    </row>
    <row r="57" spans="1:19" x14ac:dyDescent="0.25">
      <c r="A57" t="s">
        <v>61</v>
      </c>
      <c r="B57" s="1">
        <v>1</v>
      </c>
      <c r="C57" s="1">
        <v>3</v>
      </c>
      <c r="D57" s="1">
        <v>6</v>
      </c>
      <c r="E57" s="1">
        <v>1</v>
      </c>
      <c r="F57" s="1">
        <v>2</v>
      </c>
      <c r="G57" s="1">
        <v>1</v>
      </c>
      <c r="H57" s="1">
        <v>4</v>
      </c>
      <c r="I57">
        <v>8</v>
      </c>
      <c r="M57" t="str">
        <f t="shared" si="0"/>
        <v>1.3.6.1.2.1.4.8</v>
      </c>
      <c r="N57" t="s">
        <v>223</v>
      </c>
      <c r="O57" s="1">
        <v>1</v>
      </c>
      <c r="P57" s="1">
        <v>0</v>
      </c>
      <c r="Q57" s="1">
        <v>1</v>
      </c>
      <c r="R57" s="1">
        <v>0</v>
      </c>
      <c r="S57" s="6" t="str">
        <f>A57&amp;","&amp;M57&amp;","&amp;VLOOKUP(N57,lookups!$A$1:$B$11,2,FALSE)&amp;","&amp;O57&amp;","&amp;P57&amp;","&amp;Q57&amp;","&amp;R57</f>
        <v>ipInDiscards,1.3.6.1.2.1.4.8,65,1,0,1,0</v>
      </c>
    </row>
    <row r="58" spans="1:19" x14ac:dyDescent="0.25">
      <c r="A58" t="s">
        <v>62</v>
      </c>
      <c r="B58" s="1">
        <v>1</v>
      </c>
      <c r="C58" s="1">
        <v>3</v>
      </c>
      <c r="D58" s="1">
        <v>6</v>
      </c>
      <c r="E58" s="1">
        <v>1</v>
      </c>
      <c r="F58" s="1">
        <v>2</v>
      </c>
      <c r="G58" s="1">
        <v>1</v>
      </c>
      <c r="H58" s="1">
        <v>4</v>
      </c>
      <c r="I58">
        <v>9</v>
      </c>
      <c r="M58" t="str">
        <f t="shared" si="0"/>
        <v>1.3.6.1.2.1.4.9</v>
      </c>
      <c r="N58" t="s">
        <v>223</v>
      </c>
      <c r="O58" s="1">
        <v>1</v>
      </c>
      <c r="P58" s="1">
        <v>0</v>
      </c>
      <c r="Q58" s="1">
        <v>1</v>
      </c>
      <c r="R58" s="1">
        <v>0</v>
      </c>
      <c r="S58" s="6" t="str">
        <f>A58&amp;","&amp;M58&amp;","&amp;VLOOKUP(N58,lookups!$A$1:$B$11,2,FALSE)&amp;","&amp;O58&amp;","&amp;P58&amp;","&amp;Q58&amp;","&amp;R58</f>
        <v>ipInDelivers,1.3.6.1.2.1.4.9,65,1,0,1,0</v>
      </c>
    </row>
    <row r="59" spans="1:19" x14ac:dyDescent="0.25">
      <c r="A59" t="s">
        <v>63</v>
      </c>
      <c r="B59" s="1">
        <v>1</v>
      </c>
      <c r="C59" s="1">
        <v>3</v>
      </c>
      <c r="D59" s="1">
        <v>6</v>
      </c>
      <c r="E59" s="1">
        <v>1</v>
      </c>
      <c r="F59" s="1">
        <v>2</v>
      </c>
      <c r="G59" s="1">
        <v>1</v>
      </c>
      <c r="H59" s="1">
        <v>4</v>
      </c>
      <c r="I59">
        <v>10</v>
      </c>
      <c r="M59" t="str">
        <f t="shared" si="0"/>
        <v>1.3.6.1.2.1.4.10</v>
      </c>
      <c r="N59" t="s">
        <v>223</v>
      </c>
      <c r="O59" s="1">
        <v>1</v>
      </c>
      <c r="P59" s="1">
        <v>0</v>
      </c>
      <c r="Q59" s="1">
        <v>1</v>
      </c>
      <c r="R59" s="1">
        <v>0</v>
      </c>
      <c r="S59" s="6" t="str">
        <f>A59&amp;","&amp;M59&amp;","&amp;VLOOKUP(N59,lookups!$A$1:$B$11,2,FALSE)&amp;","&amp;O59&amp;","&amp;P59&amp;","&amp;Q59&amp;","&amp;R59</f>
        <v>ipOutRequests,1.3.6.1.2.1.4.10,65,1,0,1,0</v>
      </c>
    </row>
    <row r="60" spans="1:19" x14ac:dyDescent="0.25">
      <c r="A60" t="s">
        <v>64</v>
      </c>
      <c r="B60" s="1">
        <v>1</v>
      </c>
      <c r="C60" s="1">
        <v>3</v>
      </c>
      <c r="D60" s="1">
        <v>6</v>
      </c>
      <c r="E60" s="1">
        <v>1</v>
      </c>
      <c r="F60" s="1">
        <v>2</v>
      </c>
      <c r="G60" s="1">
        <v>1</v>
      </c>
      <c r="H60" s="1">
        <v>4</v>
      </c>
      <c r="I60">
        <v>11</v>
      </c>
      <c r="M60" t="str">
        <f t="shared" si="0"/>
        <v>1.3.6.1.2.1.4.11</v>
      </c>
      <c r="N60" t="s">
        <v>223</v>
      </c>
      <c r="O60" s="1">
        <v>1</v>
      </c>
      <c r="P60" s="1">
        <v>0</v>
      </c>
      <c r="Q60" s="1">
        <v>1</v>
      </c>
      <c r="R60" s="1">
        <v>0</v>
      </c>
      <c r="S60" s="6" t="str">
        <f>A60&amp;","&amp;M60&amp;","&amp;VLOOKUP(N60,lookups!$A$1:$B$11,2,FALSE)&amp;","&amp;O60&amp;","&amp;P60&amp;","&amp;Q60&amp;","&amp;R60</f>
        <v>ipOutDiscards,1.3.6.1.2.1.4.11,65,1,0,1,0</v>
      </c>
    </row>
    <row r="61" spans="1:19" x14ac:dyDescent="0.25">
      <c r="A61" t="s">
        <v>65</v>
      </c>
      <c r="B61" s="1">
        <v>1</v>
      </c>
      <c r="C61" s="1">
        <v>3</v>
      </c>
      <c r="D61" s="1">
        <v>6</v>
      </c>
      <c r="E61" s="1">
        <v>1</v>
      </c>
      <c r="F61" s="1">
        <v>2</v>
      </c>
      <c r="G61" s="1">
        <v>1</v>
      </c>
      <c r="H61" s="1">
        <v>4</v>
      </c>
      <c r="I61">
        <v>12</v>
      </c>
      <c r="M61" t="str">
        <f t="shared" si="0"/>
        <v>1.3.6.1.2.1.4.12</v>
      </c>
      <c r="N61" t="s">
        <v>223</v>
      </c>
      <c r="O61" s="1">
        <v>1</v>
      </c>
      <c r="P61" s="1">
        <v>0</v>
      </c>
      <c r="Q61" s="1">
        <v>1</v>
      </c>
      <c r="R61" s="1">
        <v>0</v>
      </c>
      <c r="S61" s="6" t="str">
        <f>A61&amp;","&amp;M61&amp;","&amp;VLOOKUP(N61,lookups!$A$1:$B$11,2,FALSE)&amp;","&amp;O61&amp;","&amp;P61&amp;","&amp;Q61&amp;","&amp;R61</f>
        <v>ipOutNoRoutes,1.3.6.1.2.1.4.12,65,1,0,1,0</v>
      </c>
    </row>
    <row r="62" spans="1:19" x14ac:dyDescent="0.25">
      <c r="A62" t="s">
        <v>66</v>
      </c>
      <c r="B62" s="1">
        <v>1</v>
      </c>
      <c r="C62" s="1">
        <v>3</v>
      </c>
      <c r="D62" s="1">
        <v>6</v>
      </c>
      <c r="E62" s="1">
        <v>1</v>
      </c>
      <c r="F62" s="1">
        <v>2</v>
      </c>
      <c r="G62" s="1">
        <v>1</v>
      </c>
      <c r="H62" s="1">
        <v>4</v>
      </c>
      <c r="I62">
        <v>13</v>
      </c>
      <c r="M62" t="str">
        <f t="shared" si="0"/>
        <v>1.3.6.1.2.1.4.13</v>
      </c>
      <c r="N62" t="s">
        <v>221</v>
      </c>
      <c r="O62" s="1">
        <v>1</v>
      </c>
      <c r="P62" s="1">
        <v>0</v>
      </c>
      <c r="Q62" s="1">
        <v>1</v>
      </c>
      <c r="R62" s="1">
        <v>0</v>
      </c>
      <c r="S62" s="6" t="str">
        <f>A62&amp;","&amp;M62&amp;","&amp;VLOOKUP(N62,lookups!$A$1:$B$11,2,FALSE)&amp;","&amp;O62&amp;","&amp;P62&amp;","&amp;Q62&amp;","&amp;R62</f>
        <v>ipReasmTimeout,1.3.6.1.2.1.4.13,2,1,0,1,0</v>
      </c>
    </row>
    <row r="63" spans="1:19" x14ac:dyDescent="0.25">
      <c r="A63" t="s">
        <v>67</v>
      </c>
      <c r="B63" s="1">
        <v>1</v>
      </c>
      <c r="C63" s="1">
        <v>3</v>
      </c>
      <c r="D63" s="1">
        <v>6</v>
      </c>
      <c r="E63" s="1">
        <v>1</v>
      </c>
      <c r="F63" s="1">
        <v>2</v>
      </c>
      <c r="G63" s="1">
        <v>1</v>
      </c>
      <c r="H63" s="1">
        <v>4</v>
      </c>
      <c r="I63">
        <v>14</v>
      </c>
      <c r="M63" t="str">
        <f t="shared" si="0"/>
        <v>1.3.6.1.2.1.4.14</v>
      </c>
      <c r="N63" t="s">
        <v>223</v>
      </c>
      <c r="O63" s="1">
        <v>1</v>
      </c>
      <c r="P63" s="1">
        <v>0</v>
      </c>
      <c r="Q63" s="1">
        <v>1</v>
      </c>
      <c r="R63" s="1">
        <v>0</v>
      </c>
      <c r="S63" s="6" t="str">
        <f>A63&amp;","&amp;M63&amp;","&amp;VLOOKUP(N63,lookups!$A$1:$B$11,2,FALSE)&amp;","&amp;O63&amp;","&amp;P63&amp;","&amp;Q63&amp;","&amp;R63</f>
        <v>ipReasmReqds,1.3.6.1.2.1.4.14,65,1,0,1,0</v>
      </c>
    </row>
    <row r="64" spans="1:19" x14ac:dyDescent="0.25">
      <c r="A64" t="s">
        <v>68</v>
      </c>
      <c r="B64" s="1">
        <v>1</v>
      </c>
      <c r="C64" s="1">
        <v>3</v>
      </c>
      <c r="D64" s="1">
        <v>6</v>
      </c>
      <c r="E64" s="1">
        <v>1</v>
      </c>
      <c r="F64" s="1">
        <v>2</v>
      </c>
      <c r="G64" s="1">
        <v>1</v>
      </c>
      <c r="H64" s="1">
        <v>4</v>
      </c>
      <c r="I64">
        <v>15</v>
      </c>
      <c r="M64" t="str">
        <f t="shared" si="0"/>
        <v>1.3.6.1.2.1.4.15</v>
      </c>
      <c r="N64" t="s">
        <v>223</v>
      </c>
      <c r="O64" s="1">
        <v>1</v>
      </c>
      <c r="P64" s="1">
        <v>0</v>
      </c>
      <c r="Q64" s="1">
        <v>1</v>
      </c>
      <c r="R64" s="1">
        <v>0</v>
      </c>
      <c r="S64" s="6" t="str">
        <f>A64&amp;","&amp;M64&amp;","&amp;VLOOKUP(N64,lookups!$A$1:$B$11,2,FALSE)&amp;","&amp;O64&amp;","&amp;P64&amp;","&amp;Q64&amp;","&amp;R64</f>
        <v>ipReasmOKs,1.3.6.1.2.1.4.15,65,1,0,1,0</v>
      </c>
    </row>
    <row r="65" spans="1:19" x14ac:dyDescent="0.25">
      <c r="A65" t="s">
        <v>69</v>
      </c>
      <c r="B65" s="1">
        <v>1</v>
      </c>
      <c r="C65" s="1">
        <v>3</v>
      </c>
      <c r="D65" s="1">
        <v>6</v>
      </c>
      <c r="E65" s="1">
        <v>1</v>
      </c>
      <c r="F65" s="1">
        <v>2</v>
      </c>
      <c r="G65" s="1">
        <v>1</v>
      </c>
      <c r="H65" s="1">
        <v>4</v>
      </c>
      <c r="I65">
        <v>16</v>
      </c>
      <c r="M65" t="str">
        <f t="shared" si="0"/>
        <v>1.3.6.1.2.1.4.16</v>
      </c>
      <c r="N65" t="s">
        <v>223</v>
      </c>
      <c r="O65" s="1">
        <v>1</v>
      </c>
      <c r="P65" s="1">
        <v>0</v>
      </c>
      <c r="Q65" s="1">
        <v>1</v>
      </c>
      <c r="R65" s="1">
        <v>0</v>
      </c>
      <c r="S65" s="6" t="str">
        <f>A65&amp;","&amp;M65&amp;","&amp;VLOOKUP(N65,lookups!$A$1:$B$11,2,FALSE)&amp;","&amp;O65&amp;","&amp;P65&amp;","&amp;Q65&amp;","&amp;R65</f>
        <v>ipReasmFails,1.3.6.1.2.1.4.16,65,1,0,1,0</v>
      </c>
    </row>
    <row r="66" spans="1:19" x14ac:dyDescent="0.25">
      <c r="A66" t="s">
        <v>70</v>
      </c>
      <c r="B66" s="1">
        <v>1</v>
      </c>
      <c r="C66" s="1">
        <v>3</v>
      </c>
      <c r="D66" s="1">
        <v>6</v>
      </c>
      <c r="E66" s="1">
        <v>1</v>
      </c>
      <c r="F66" s="1">
        <v>2</v>
      </c>
      <c r="G66" s="1">
        <v>1</v>
      </c>
      <c r="H66" s="1">
        <v>4</v>
      </c>
      <c r="I66">
        <v>17</v>
      </c>
      <c r="M66" t="str">
        <f t="shared" si="0"/>
        <v>1.3.6.1.2.1.4.17</v>
      </c>
      <c r="N66" t="s">
        <v>223</v>
      </c>
      <c r="O66" s="1">
        <v>1</v>
      </c>
      <c r="P66" s="1">
        <v>0</v>
      </c>
      <c r="Q66" s="1">
        <v>1</v>
      </c>
      <c r="R66" s="1">
        <v>0</v>
      </c>
      <c r="S66" s="6" t="str">
        <f>A66&amp;","&amp;M66&amp;","&amp;VLOOKUP(N66,lookups!$A$1:$B$11,2,FALSE)&amp;","&amp;O66&amp;","&amp;P66&amp;","&amp;Q66&amp;","&amp;R66</f>
        <v>ipFragOKs,1.3.6.1.2.1.4.17,65,1,0,1,0</v>
      </c>
    </row>
    <row r="67" spans="1:19" x14ac:dyDescent="0.25">
      <c r="A67" t="s">
        <v>71</v>
      </c>
      <c r="B67" s="1">
        <v>1</v>
      </c>
      <c r="C67" s="1">
        <v>3</v>
      </c>
      <c r="D67" s="1">
        <v>6</v>
      </c>
      <c r="E67" s="1">
        <v>1</v>
      </c>
      <c r="F67" s="1">
        <v>2</v>
      </c>
      <c r="G67" s="1">
        <v>1</v>
      </c>
      <c r="H67" s="1">
        <v>4</v>
      </c>
      <c r="I67">
        <v>18</v>
      </c>
      <c r="M67" t="str">
        <f t="shared" si="0"/>
        <v>1.3.6.1.2.1.4.18</v>
      </c>
      <c r="N67" t="s">
        <v>223</v>
      </c>
      <c r="O67" s="1">
        <v>1</v>
      </c>
      <c r="P67" s="1">
        <v>0</v>
      </c>
      <c r="Q67" s="1">
        <v>1</v>
      </c>
      <c r="R67" s="1">
        <v>0</v>
      </c>
      <c r="S67" s="6" t="str">
        <f>A67&amp;","&amp;M67&amp;","&amp;VLOOKUP(N67,lookups!$A$1:$B$11,2,FALSE)&amp;","&amp;O67&amp;","&amp;P67&amp;","&amp;Q67&amp;","&amp;R67</f>
        <v>ipFragFails,1.3.6.1.2.1.4.18,65,1,0,1,0</v>
      </c>
    </row>
    <row r="68" spans="1:19" x14ac:dyDescent="0.25">
      <c r="A68" t="s">
        <v>72</v>
      </c>
      <c r="B68" s="1">
        <v>1</v>
      </c>
      <c r="C68" s="1">
        <v>3</v>
      </c>
      <c r="D68" s="1">
        <v>6</v>
      </c>
      <c r="E68" s="1">
        <v>1</v>
      </c>
      <c r="F68" s="1">
        <v>2</v>
      </c>
      <c r="G68" s="1">
        <v>1</v>
      </c>
      <c r="H68" s="1">
        <v>4</v>
      </c>
      <c r="I68">
        <v>19</v>
      </c>
      <c r="M68" t="str">
        <f t="shared" ref="M68:M131" si="1">B68&amp;IF(C68,"."&amp;C68,"")&amp;IF(D68,"."&amp;D68,"")&amp;IF(E68,"."&amp;E68,"")&amp;IF(F68,"."&amp;F68,"")&amp;IF(G68,"."&amp;G68,"")&amp;IF(H68,"."&amp;H68,"")&amp;IF(I68,"."&amp;I68,"")&amp;IF(J68,"."&amp;J68,"")&amp;IF(K68,"."&amp;K68,"")&amp;IF(L68,"."&amp;L68,"")</f>
        <v>1.3.6.1.2.1.4.19</v>
      </c>
      <c r="N68" t="s">
        <v>223</v>
      </c>
      <c r="O68" s="1">
        <v>1</v>
      </c>
      <c r="P68" s="1">
        <v>0</v>
      </c>
      <c r="Q68" s="1">
        <v>1</v>
      </c>
      <c r="R68" s="1">
        <v>0</v>
      </c>
      <c r="S68" s="6" t="str">
        <f>A68&amp;","&amp;M68&amp;","&amp;VLOOKUP(N68,lookups!$A$1:$B$11,2,FALSE)&amp;","&amp;O68&amp;","&amp;P68&amp;","&amp;Q68&amp;","&amp;R68</f>
        <v>ipFragCreates,1.3.6.1.2.1.4.19,65,1,0,1,0</v>
      </c>
    </row>
    <row r="69" spans="1:19" x14ac:dyDescent="0.25">
      <c r="A69" t="s">
        <v>73</v>
      </c>
      <c r="B69" s="1">
        <v>1</v>
      </c>
      <c r="C69" s="1">
        <v>3</v>
      </c>
      <c r="D69" s="1">
        <v>6</v>
      </c>
      <c r="E69" s="1">
        <v>1</v>
      </c>
      <c r="F69" s="1">
        <v>2</v>
      </c>
      <c r="G69" s="1">
        <v>1</v>
      </c>
      <c r="H69" s="1">
        <v>4</v>
      </c>
      <c r="I69">
        <v>20</v>
      </c>
      <c r="M69" t="str">
        <f t="shared" si="1"/>
        <v>1.3.6.1.2.1.4.20</v>
      </c>
      <c r="N69" t="s">
        <v>217</v>
      </c>
      <c r="O69" s="1">
        <v>0</v>
      </c>
      <c r="P69" s="1">
        <v>0</v>
      </c>
      <c r="Q69" s="1">
        <v>1</v>
      </c>
      <c r="R69" s="1">
        <v>0</v>
      </c>
      <c r="S69" s="6" t="str">
        <f>A69&amp;","&amp;M69&amp;","&amp;VLOOKUP(N69,lookups!$A$1:$B$11,2,FALSE)&amp;","&amp;O69&amp;","&amp;P69&amp;","&amp;Q69&amp;","&amp;R69</f>
        <v>ipAddrTable,1.3.6.1.2.1.4.20,48,0,0,1,0</v>
      </c>
    </row>
    <row r="70" spans="1:19" x14ac:dyDescent="0.25">
      <c r="A70" t="s">
        <v>74</v>
      </c>
      <c r="B70" s="1">
        <v>1</v>
      </c>
      <c r="C70" s="1">
        <v>3</v>
      </c>
      <c r="D70" s="1">
        <v>6</v>
      </c>
      <c r="E70" s="1">
        <v>1</v>
      </c>
      <c r="F70" s="1">
        <v>2</v>
      </c>
      <c r="G70" s="1">
        <v>1</v>
      </c>
      <c r="H70" s="1">
        <v>4</v>
      </c>
      <c r="I70">
        <v>20</v>
      </c>
      <c r="J70">
        <v>1</v>
      </c>
      <c r="M70" t="str">
        <f t="shared" si="1"/>
        <v>1.3.6.1.2.1.4.20.1</v>
      </c>
      <c r="N70" t="s">
        <v>217</v>
      </c>
      <c r="O70" s="1">
        <v>0</v>
      </c>
      <c r="P70" s="1">
        <v>0</v>
      </c>
      <c r="Q70" s="1">
        <v>1</v>
      </c>
      <c r="R70" s="1">
        <v>0</v>
      </c>
      <c r="S70" s="6" t="str">
        <f>A70&amp;","&amp;M70&amp;","&amp;VLOOKUP(N70,lookups!$A$1:$B$11,2,FALSE)&amp;","&amp;O70&amp;","&amp;P70&amp;","&amp;Q70&amp;","&amp;R70</f>
        <v>ipAddrEntry,1.3.6.1.2.1.4.20.1,48,0,0,1,0</v>
      </c>
    </row>
    <row r="71" spans="1:19" x14ac:dyDescent="0.25">
      <c r="A71" t="s">
        <v>75</v>
      </c>
      <c r="B71" s="1">
        <v>1</v>
      </c>
      <c r="C71" s="1">
        <v>3</v>
      </c>
      <c r="D71" s="1">
        <v>6</v>
      </c>
      <c r="E71" s="1">
        <v>1</v>
      </c>
      <c r="F71" s="1">
        <v>2</v>
      </c>
      <c r="G71" s="1">
        <v>1</v>
      </c>
      <c r="H71" s="1">
        <v>4</v>
      </c>
      <c r="I71">
        <v>20</v>
      </c>
      <c r="J71">
        <v>1</v>
      </c>
      <c r="K71">
        <v>1</v>
      </c>
      <c r="M71" t="str">
        <f t="shared" si="1"/>
        <v>1.3.6.1.2.1.4.20.1.1</v>
      </c>
      <c r="N71" t="s">
        <v>224</v>
      </c>
      <c r="O71" s="1">
        <v>1</v>
      </c>
      <c r="P71" s="1">
        <v>0</v>
      </c>
      <c r="Q71" s="1">
        <v>1</v>
      </c>
      <c r="R71" s="1">
        <v>1</v>
      </c>
      <c r="S71" s="6" t="str">
        <f>A71&amp;","&amp;M71&amp;","&amp;VLOOKUP(N71,lookups!$A$1:$B$11,2,FALSE)&amp;","&amp;O71&amp;","&amp;P71&amp;","&amp;Q71&amp;","&amp;R71</f>
        <v>ipAdEntAddr,1.3.6.1.2.1.4.20.1.1,64,1,0,1,1</v>
      </c>
    </row>
    <row r="72" spans="1:19" x14ac:dyDescent="0.25">
      <c r="A72" t="s">
        <v>76</v>
      </c>
      <c r="B72" s="1">
        <v>1</v>
      </c>
      <c r="C72" s="1">
        <v>3</v>
      </c>
      <c r="D72" s="1">
        <v>6</v>
      </c>
      <c r="E72" s="1">
        <v>1</v>
      </c>
      <c r="F72" s="1">
        <v>2</v>
      </c>
      <c r="G72" s="1">
        <v>1</v>
      </c>
      <c r="H72" s="1">
        <v>4</v>
      </c>
      <c r="I72">
        <v>20</v>
      </c>
      <c r="J72">
        <v>1</v>
      </c>
      <c r="K72">
        <v>2</v>
      </c>
      <c r="M72" t="str">
        <f t="shared" si="1"/>
        <v>1.3.6.1.2.1.4.20.1.2</v>
      </c>
      <c r="N72" t="s">
        <v>221</v>
      </c>
      <c r="O72" s="1">
        <v>1</v>
      </c>
      <c r="P72" s="1">
        <v>0</v>
      </c>
      <c r="Q72" s="1">
        <v>1</v>
      </c>
      <c r="R72" s="1">
        <v>0</v>
      </c>
      <c r="S72" s="6" t="str">
        <f>A72&amp;","&amp;M72&amp;","&amp;VLOOKUP(N72,lookups!$A$1:$B$11,2,FALSE)&amp;","&amp;O72&amp;","&amp;P72&amp;","&amp;Q72&amp;","&amp;R72</f>
        <v>ipAdEntIfIndex,1.3.6.1.2.1.4.20.1.2,2,1,0,1,0</v>
      </c>
    </row>
    <row r="73" spans="1:19" x14ac:dyDescent="0.25">
      <c r="A73" t="s">
        <v>77</v>
      </c>
      <c r="B73" s="1">
        <v>1</v>
      </c>
      <c r="C73" s="1">
        <v>3</v>
      </c>
      <c r="D73" s="1">
        <v>6</v>
      </c>
      <c r="E73" s="1">
        <v>1</v>
      </c>
      <c r="F73" s="1">
        <v>2</v>
      </c>
      <c r="G73" s="1">
        <v>1</v>
      </c>
      <c r="H73" s="1">
        <v>4</v>
      </c>
      <c r="I73">
        <v>20</v>
      </c>
      <c r="J73">
        <v>1</v>
      </c>
      <c r="K73">
        <v>3</v>
      </c>
      <c r="M73" t="str">
        <f t="shared" si="1"/>
        <v>1.3.6.1.2.1.4.20.1.3</v>
      </c>
      <c r="N73" t="s">
        <v>224</v>
      </c>
      <c r="O73" s="1">
        <v>1</v>
      </c>
      <c r="P73" s="1">
        <v>0</v>
      </c>
      <c r="Q73" s="1">
        <v>1</v>
      </c>
      <c r="R73" s="1">
        <v>0</v>
      </c>
      <c r="S73" s="6" t="str">
        <f>A73&amp;","&amp;M73&amp;","&amp;VLOOKUP(N73,lookups!$A$1:$B$11,2,FALSE)&amp;","&amp;O73&amp;","&amp;P73&amp;","&amp;Q73&amp;","&amp;R73</f>
        <v>ipAdEntNetMask,1.3.6.1.2.1.4.20.1.3,64,1,0,1,0</v>
      </c>
    </row>
    <row r="74" spans="1:19" x14ac:dyDescent="0.25">
      <c r="A74" t="s">
        <v>78</v>
      </c>
      <c r="B74" s="1">
        <v>1</v>
      </c>
      <c r="C74" s="1">
        <v>3</v>
      </c>
      <c r="D74" s="1">
        <v>6</v>
      </c>
      <c r="E74" s="1">
        <v>1</v>
      </c>
      <c r="F74" s="1">
        <v>2</v>
      </c>
      <c r="G74" s="1">
        <v>1</v>
      </c>
      <c r="H74" s="1">
        <v>4</v>
      </c>
      <c r="I74">
        <v>20</v>
      </c>
      <c r="J74">
        <v>1</v>
      </c>
      <c r="K74">
        <v>4</v>
      </c>
      <c r="M74" t="str">
        <f t="shared" si="1"/>
        <v>1.3.6.1.2.1.4.20.1.4</v>
      </c>
      <c r="N74" t="s">
        <v>221</v>
      </c>
      <c r="O74" s="1">
        <v>1</v>
      </c>
      <c r="P74" s="1">
        <v>0</v>
      </c>
      <c r="Q74" s="1">
        <v>1</v>
      </c>
      <c r="R74" s="1">
        <v>0</v>
      </c>
      <c r="S74" s="6" t="str">
        <f>A74&amp;","&amp;M74&amp;","&amp;VLOOKUP(N74,lookups!$A$1:$B$11,2,FALSE)&amp;","&amp;O74&amp;","&amp;P74&amp;","&amp;Q74&amp;","&amp;R74</f>
        <v>ipAdEntBcastAddr,1.3.6.1.2.1.4.20.1.4,2,1,0,1,0</v>
      </c>
    </row>
    <row r="75" spans="1:19" x14ac:dyDescent="0.25">
      <c r="A75" t="s">
        <v>79</v>
      </c>
      <c r="B75" s="1">
        <v>1</v>
      </c>
      <c r="C75" s="1">
        <v>3</v>
      </c>
      <c r="D75" s="1">
        <v>6</v>
      </c>
      <c r="E75" s="1">
        <v>1</v>
      </c>
      <c r="F75" s="1">
        <v>2</v>
      </c>
      <c r="G75" s="1">
        <v>1</v>
      </c>
      <c r="H75" s="1">
        <v>4</v>
      </c>
      <c r="I75">
        <v>20</v>
      </c>
      <c r="J75">
        <v>1</v>
      </c>
      <c r="K75">
        <v>5</v>
      </c>
      <c r="M75" t="str">
        <f t="shared" si="1"/>
        <v>1.3.6.1.2.1.4.20.1.5</v>
      </c>
      <c r="N75" t="s">
        <v>221</v>
      </c>
      <c r="O75" s="1">
        <v>1</v>
      </c>
      <c r="P75" s="1">
        <v>0</v>
      </c>
      <c r="Q75" s="1">
        <v>1</v>
      </c>
      <c r="R75" s="1">
        <v>0</v>
      </c>
      <c r="S75" s="6" t="str">
        <f>A75&amp;","&amp;M75&amp;","&amp;VLOOKUP(N75,lookups!$A$1:$B$11,2,FALSE)&amp;","&amp;O75&amp;","&amp;P75&amp;","&amp;Q75&amp;","&amp;R75</f>
        <v>ipAdEntReasmMaxSize,1.3.6.1.2.1.4.20.1.5,2,1,0,1,0</v>
      </c>
    </row>
    <row r="76" spans="1:19" x14ac:dyDescent="0.25">
      <c r="A76" t="s">
        <v>80</v>
      </c>
      <c r="B76" s="1">
        <v>1</v>
      </c>
      <c r="C76" s="1">
        <v>3</v>
      </c>
      <c r="D76" s="1">
        <v>6</v>
      </c>
      <c r="E76" s="1">
        <v>1</v>
      </c>
      <c r="F76" s="1">
        <v>2</v>
      </c>
      <c r="G76" s="1">
        <v>1</v>
      </c>
      <c r="H76" s="1">
        <v>4</v>
      </c>
      <c r="I76">
        <v>21</v>
      </c>
      <c r="M76" t="str">
        <f t="shared" si="1"/>
        <v>1.3.6.1.2.1.4.21</v>
      </c>
      <c r="N76" t="s">
        <v>217</v>
      </c>
      <c r="O76" s="1">
        <v>0</v>
      </c>
      <c r="P76" s="1">
        <v>0</v>
      </c>
      <c r="Q76" s="1">
        <v>1</v>
      </c>
      <c r="R76" s="1">
        <v>0</v>
      </c>
      <c r="S76" s="6" t="str">
        <f>A76&amp;","&amp;M76&amp;","&amp;VLOOKUP(N76,lookups!$A$1:$B$11,2,FALSE)&amp;","&amp;O76&amp;","&amp;P76&amp;","&amp;Q76&amp;","&amp;R76</f>
        <v>ipRouteTable,1.3.6.1.2.1.4.21,48,0,0,1,0</v>
      </c>
    </row>
    <row r="77" spans="1:19" x14ac:dyDescent="0.25">
      <c r="A77" t="s">
        <v>81</v>
      </c>
      <c r="B77" s="1">
        <v>1</v>
      </c>
      <c r="C77" s="1">
        <v>3</v>
      </c>
      <c r="D77" s="1">
        <v>6</v>
      </c>
      <c r="E77" s="1">
        <v>1</v>
      </c>
      <c r="F77" s="1">
        <v>2</v>
      </c>
      <c r="G77" s="1">
        <v>1</v>
      </c>
      <c r="H77" s="1">
        <v>4</v>
      </c>
      <c r="I77">
        <v>21</v>
      </c>
      <c r="J77">
        <v>1</v>
      </c>
      <c r="M77" t="str">
        <f t="shared" si="1"/>
        <v>1.3.6.1.2.1.4.21.1</v>
      </c>
      <c r="N77" t="s">
        <v>217</v>
      </c>
      <c r="O77" s="1">
        <v>0</v>
      </c>
      <c r="P77" s="1">
        <v>0</v>
      </c>
      <c r="Q77" s="1">
        <v>1</v>
      </c>
      <c r="R77" s="1">
        <v>0</v>
      </c>
      <c r="S77" s="6" t="str">
        <f>A77&amp;","&amp;M77&amp;","&amp;VLOOKUP(N77,lookups!$A$1:$B$11,2,FALSE)&amp;","&amp;O77&amp;","&amp;P77&amp;","&amp;Q77&amp;","&amp;R77</f>
        <v>ipRouteEntry,1.3.6.1.2.1.4.21.1,48,0,0,1,0</v>
      </c>
    </row>
    <row r="78" spans="1:19" x14ac:dyDescent="0.25">
      <c r="A78" t="s">
        <v>82</v>
      </c>
      <c r="B78" s="1">
        <v>1</v>
      </c>
      <c r="C78" s="1">
        <v>3</v>
      </c>
      <c r="D78" s="1">
        <v>6</v>
      </c>
      <c r="E78" s="1">
        <v>1</v>
      </c>
      <c r="F78" s="1">
        <v>2</v>
      </c>
      <c r="G78" s="1">
        <v>1</v>
      </c>
      <c r="H78" s="1">
        <v>4</v>
      </c>
      <c r="I78">
        <v>21</v>
      </c>
      <c r="J78">
        <v>1</v>
      </c>
      <c r="K78">
        <v>1</v>
      </c>
      <c r="M78" t="str">
        <f t="shared" si="1"/>
        <v>1.3.6.1.2.1.4.21.1.1</v>
      </c>
      <c r="N78" t="s">
        <v>224</v>
      </c>
      <c r="O78" s="1">
        <v>1</v>
      </c>
      <c r="P78" s="1">
        <v>1</v>
      </c>
      <c r="Q78" s="1">
        <v>1</v>
      </c>
      <c r="R78" s="1">
        <v>1</v>
      </c>
      <c r="S78" s="6" t="str">
        <f>A78&amp;","&amp;M78&amp;","&amp;VLOOKUP(N78,lookups!$A$1:$B$11,2,FALSE)&amp;","&amp;O78&amp;","&amp;P78&amp;","&amp;Q78&amp;","&amp;R78</f>
        <v>ipRouteDest,1.3.6.1.2.1.4.21.1.1,64,1,1,1,1</v>
      </c>
    </row>
    <row r="79" spans="1:19" x14ac:dyDescent="0.25">
      <c r="A79" t="s">
        <v>83</v>
      </c>
      <c r="B79" s="1">
        <v>1</v>
      </c>
      <c r="C79" s="1">
        <v>3</v>
      </c>
      <c r="D79" s="1">
        <v>6</v>
      </c>
      <c r="E79" s="1">
        <v>1</v>
      </c>
      <c r="F79" s="1">
        <v>2</v>
      </c>
      <c r="G79" s="1">
        <v>1</v>
      </c>
      <c r="H79" s="1">
        <v>4</v>
      </c>
      <c r="I79">
        <v>21</v>
      </c>
      <c r="J79">
        <v>1</v>
      </c>
      <c r="K79">
        <v>2</v>
      </c>
      <c r="M79" t="str">
        <f t="shared" si="1"/>
        <v>1.3.6.1.2.1.4.21.1.2</v>
      </c>
      <c r="N79" t="s">
        <v>221</v>
      </c>
      <c r="O79" s="1">
        <v>1</v>
      </c>
      <c r="P79" s="1">
        <v>1</v>
      </c>
      <c r="Q79" s="1">
        <v>1</v>
      </c>
      <c r="R79" s="1">
        <v>0</v>
      </c>
      <c r="S79" s="6" t="str">
        <f>A79&amp;","&amp;M79&amp;","&amp;VLOOKUP(N79,lookups!$A$1:$B$11,2,FALSE)&amp;","&amp;O79&amp;","&amp;P79&amp;","&amp;Q79&amp;","&amp;R79</f>
        <v>ipRouteIfIndex,1.3.6.1.2.1.4.21.1.2,2,1,1,1,0</v>
      </c>
    </row>
    <row r="80" spans="1:19" x14ac:dyDescent="0.25">
      <c r="A80" t="s">
        <v>84</v>
      </c>
      <c r="B80" s="1">
        <v>1</v>
      </c>
      <c r="C80" s="1">
        <v>3</v>
      </c>
      <c r="D80" s="1">
        <v>6</v>
      </c>
      <c r="E80" s="1">
        <v>1</v>
      </c>
      <c r="F80" s="1">
        <v>2</v>
      </c>
      <c r="G80" s="1">
        <v>1</v>
      </c>
      <c r="H80" s="1">
        <v>4</v>
      </c>
      <c r="I80">
        <v>21</v>
      </c>
      <c r="J80">
        <v>1</v>
      </c>
      <c r="K80">
        <v>3</v>
      </c>
      <c r="M80" t="str">
        <f t="shared" si="1"/>
        <v>1.3.6.1.2.1.4.21.1.3</v>
      </c>
      <c r="N80" t="s">
        <v>221</v>
      </c>
      <c r="O80" s="1">
        <v>1</v>
      </c>
      <c r="P80" s="1">
        <v>1</v>
      </c>
      <c r="Q80" s="1">
        <v>1</v>
      </c>
      <c r="R80" s="1">
        <v>0</v>
      </c>
      <c r="S80" s="6" t="str">
        <f>A80&amp;","&amp;M80&amp;","&amp;VLOOKUP(N80,lookups!$A$1:$B$11,2,FALSE)&amp;","&amp;O80&amp;","&amp;P80&amp;","&amp;Q80&amp;","&amp;R80</f>
        <v>ipRouteMetric1,1.3.6.1.2.1.4.21.1.3,2,1,1,1,0</v>
      </c>
    </row>
    <row r="81" spans="1:19" x14ac:dyDescent="0.25">
      <c r="A81" t="s">
        <v>85</v>
      </c>
      <c r="B81" s="1">
        <v>1</v>
      </c>
      <c r="C81" s="1">
        <v>3</v>
      </c>
      <c r="D81" s="1">
        <v>6</v>
      </c>
      <c r="E81" s="1">
        <v>1</v>
      </c>
      <c r="F81" s="1">
        <v>2</v>
      </c>
      <c r="G81" s="1">
        <v>1</v>
      </c>
      <c r="H81" s="1">
        <v>4</v>
      </c>
      <c r="I81">
        <v>21</v>
      </c>
      <c r="J81">
        <v>1</v>
      </c>
      <c r="K81">
        <v>4</v>
      </c>
      <c r="M81" t="str">
        <f t="shared" si="1"/>
        <v>1.3.6.1.2.1.4.21.1.4</v>
      </c>
      <c r="N81" t="s">
        <v>221</v>
      </c>
      <c r="O81" s="1">
        <v>1</v>
      </c>
      <c r="P81" s="1">
        <v>1</v>
      </c>
      <c r="Q81" s="1">
        <v>1</v>
      </c>
      <c r="R81" s="1">
        <v>0</v>
      </c>
      <c r="S81" s="6" t="str">
        <f>A81&amp;","&amp;M81&amp;","&amp;VLOOKUP(N81,lookups!$A$1:$B$11,2,FALSE)&amp;","&amp;O81&amp;","&amp;P81&amp;","&amp;Q81&amp;","&amp;R81</f>
        <v>ipRouteMetric2,1.3.6.1.2.1.4.21.1.4,2,1,1,1,0</v>
      </c>
    </row>
    <row r="82" spans="1:19" x14ac:dyDescent="0.25">
      <c r="A82" t="s">
        <v>86</v>
      </c>
      <c r="B82" s="1">
        <v>1</v>
      </c>
      <c r="C82" s="1">
        <v>3</v>
      </c>
      <c r="D82" s="1">
        <v>6</v>
      </c>
      <c r="E82" s="1">
        <v>1</v>
      </c>
      <c r="F82" s="1">
        <v>2</v>
      </c>
      <c r="G82" s="1">
        <v>1</v>
      </c>
      <c r="H82" s="1">
        <v>4</v>
      </c>
      <c r="I82">
        <v>21</v>
      </c>
      <c r="J82">
        <v>1</v>
      </c>
      <c r="K82">
        <v>5</v>
      </c>
      <c r="M82" t="str">
        <f t="shared" si="1"/>
        <v>1.3.6.1.2.1.4.21.1.5</v>
      </c>
      <c r="N82" t="s">
        <v>221</v>
      </c>
      <c r="O82" s="1">
        <v>1</v>
      </c>
      <c r="P82" s="1">
        <v>1</v>
      </c>
      <c r="Q82" s="1">
        <v>1</v>
      </c>
      <c r="R82" s="1">
        <v>0</v>
      </c>
      <c r="S82" s="6" t="str">
        <f>A82&amp;","&amp;M82&amp;","&amp;VLOOKUP(N82,lookups!$A$1:$B$11,2,FALSE)&amp;","&amp;O82&amp;","&amp;P82&amp;","&amp;Q82&amp;","&amp;R82</f>
        <v>ipRouteMetric3,1.3.6.1.2.1.4.21.1.5,2,1,1,1,0</v>
      </c>
    </row>
    <row r="83" spans="1:19" x14ac:dyDescent="0.25">
      <c r="A83" t="s">
        <v>87</v>
      </c>
      <c r="B83" s="1">
        <v>1</v>
      </c>
      <c r="C83" s="1">
        <v>3</v>
      </c>
      <c r="D83" s="1">
        <v>6</v>
      </c>
      <c r="E83" s="1">
        <v>1</v>
      </c>
      <c r="F83" s="1">
        <v>2</v>
      </c>
      <c r="G83" s="1">
        <v>1</v>
      </c>
      <c r="H83" s="1">
        <v>4</v>
      </c>
      <c r="I83">
        <v>21</v>
      </c>
      <c r="J83">
        <v>1</v>
      </c>
      <c r="K83">
        <v>6</v>
      </c>
      <c r="M83" t="str">
        <f t="shared" si="1"/>
        <v>1.3.6.1.2.1.4.21.1.6</v>
      </c>
      <c r="N83" t="s">
        <v>221</v>
      </c>
      <c r="O83" s="1">
        <v>1</v>
      </c>
      <c r="P83" s="1">
        <v>1</v>
      </c>
      <c r="Q83" s="1">
        <v>1</v>
      </c>
      <c r="R83" s="1">
        <v>0</v>
      </c>
      <c r="S83" s="6" t="str">
        <f>A83&amp;","&amp;M83&amp;","&amp;VLOOKUP(N83,lookups!$A$1:$B$11,2,FALSE)&amp;","&amp;O83&amp;","&amp;P83&amp;","&amp;Q83&amp;","&amp;R83</f>
        <v>ipRouteMetric4,1.3.6.1.2.1.4.21.1.6,2,1,1,1,0</v>
      </c>
    </row>
    <row r="84" spans="1:19" x14ac:dyDescent="0.25">
      <c r="A84" t="s">
        <v>88</v>
      </c>
      <c r="B84" s="1">
        <v>1</v>
      </c>
      <c r="C84" s="1">
        <v>3</v>
      </c>
      <c r="D84" s="1">
        <v>6</v>
      </c>
      <c r="E84" s="1">
        <v>1</v>
      </c>
      <c r="F84" s="1">
        <v>2</v>
      </c>
      <c r="G84" s="1">
        <v>1</v>
      </c>
      <c r="H84" s="1">
        <v>4</v>
      </c>
      <c r="I84">
        <v>21</v>
      </c>
      <c r="J84">
        <v>1</v>
      </c>
      <c r="K84">
        <v>7</v>
      </c>
      <c r="M84" t="str">
        <f t="shared" si="1"/>
        <v>1.3.6.1.2.1.4.21.1.7</v>
      </c>
      <c r="N84" t="s">
        <v>224</v>
      </c>
      <c r="O84" s="1">
        <v>1</v>
      </c>
      <c r="P84" s="1">
        <v>1</v>
      </c>
      <c r="Q84" s="1">
        <v>1</v>
      </c>
      <c r="R84" s="1">
        <v>0</v>
      </c>
      <c r="S84" s="6" t="str">
        <f>A84&amp;","&amp;M84&amp;","&amp;VLOOKUP(N84,lookups!$A$1:$B$11,2,FALSE)&amp;","&amp;O84&amp;","&amp;P84&amp;","&amp;Q84&amp;","&amp;R84</f>
        <v>ipRouteNextHop,1.3.6.1.2.1.4.21.1.7,64,1,1,1,0</v>
      </c>
    </row>
    <row r="85" spans="1:19" x14ac:dyDescent="0.25">
      <c r="A85" t="s">
        <v>89</v>
      </c>
      <c r="B85" s="1">
        <v>1</v>
      </c>
      <c r="C85" s="1">
        <v>3</v>
      </c>
      <c r="D85" s="1">
        <v>6</v>
      </c>
      <c r="E85" s="1">
        <v>1</v>
      </c>
      <c r="F85" s="1">
        <v>2</v>
      </c>
      <c r="G85" s="1">
        <v>1</v>
      </c>
      <c r="H85" s="1">
        <v>4</v>
      </c>
      <c r="I85">
        <v>21</v>
      </c>
      <c r="J85">
        <v>1</v>
      </c>
      <c r="K85">
        <v>8</v>
      </c>
      <c r="M85" t="str">
        <f t="shared" si="1"/>
        <v>1.3.6.1.2.1.4.21.1.8</v>
      </c>
      <c r="N85" t="s">
        <v>221</v>
      </c>
      <c r="O85" s="1">
        <v>1</v>
      </c>
      <c r="P85" s="1">
        <v>1</v>
      </c>
      <c r="Q85" s="1">
        <v>1</v>
      </c>
      <c r="R85" s="1">
        <v>0</v>
      </c>
      <c r="S85" s="6" t="str">
        <f>A85&amp;","&amp;M85&amp;","&amp;VLOOKUP(N85,lookups!$A$1:$B$11,2,FALSE)&amp;","&amp;O85&amp;","&amp;P85&amp;","&amp;Q85&amp;","&amp;R85</f>
        <v>ipRouteType,1.3.6.1.2.1.4.21.1.8,2,1,1,1,0</v>
      </c>
    </row>
    <row r="86" spans="1:19" x14ac:dyDescent="0.25">
      <c r="A86" t="s">
        <v>90</v>
      </c>
      <c r="B86" s="1">
        <v>1</v>
      </c>
      <c r="C86" s="1">
        <v>3</v>
      </c>
      <c r="D86" s="1">
        <v>6</v>
      </c>
      <c r="E86" s="1">
        <v>1</v>
      </c>
      <c r="F86" s="1">
        <v>2</v>
      </c>
      <c r="G86" s="1">
        <v>1</v>
      </c>
      <c r="H86" s="1">
        <v>4</v>
      </c>
      <c r="I86">
        <v>21</v>
      </c>
      <c r="J86">
        <v>1</v>
      </c>
      <c r="K86">
        <v>9</v>
      </c>
      <c r="M86" t="str">
        <f t="shared" si="1"/>
        <v>1.3.6.1.2.1.4.21.1.9</v>
      </c>
      <c r="N86" t="s">
        <v>221</v>
      </c>
      <c r="O86" s="1">
        <v>1</v>
      </c>
      <c r="P86" s="1">
        <v>0</v>
      </c>
      <c r="Q86" s="1">
        <v>1</v>
      </c>
      <c r="R86" s="1">
        <v>0</v>
      </c>
      <c r="S86" s="6" t="str">
        <f>A86&amp;","&amp;M86&amp;","&amp;VLOOKUP(N86,lookups!$A$1:$B$11,2,FALSE)&amp;","&amp;O86&amp;","&amp;P86&amp;","&amp;Q86&amp;","&amp;R86</f>
        <v>ipRouteProto,1.3.6.1.2.1.4.21.1.9,2,1,0,1,0</v>
      </c>
    </row>
    <row r="87" spans="1:19" x14ac:dyDescent="0.25">
      <c r="A87" t="s">
        <v>91</v>
      </c>
      <c r="B87" s="1">
        <v>1</v>
      </c>
      <c r="C87" s="1">
        <v>3</v>
      </c>
      <c r="D87" s="1">
        <v>6</v>
      </c>
      <c r="E87" s="1">
        <v>1</v>
      </c>
      <c r="F87" s="1">
        <v>2</v>
      </c>
      <c r="G87" s="1">
        <v>1</v>
      </c>
      <c r="H87" s="1">
        <v>4</v>
      </c>
      <c r="I87">
        <v>21</v>
      </c>
      <c r="J87">
        <v>1</v>
      </c>
      <c r="K87">
        <v>10</v>
      </c>
      <c r="M87" t="str">
        <f t="shared" si="1"/>
        <v>1.3.6.1.2.1.4.21.1.10</v>
      </c>
      <c r="N87" t="s">
        <v>221</v>
      </c>
      <c r="O87" s="1">
        <v>1</v>
      </c>
      <c r="P87" s="1">
        <v>1</v>
      </c>
      <c r="Q87" s="1">
        <v>1</v>
      </c>
      <c r="R87" s="1">
        <v>0</v>
      </c>
      <c r="S87" s="6" t="str">
        <f>A87&amp;","&amp;M87&amp;","&amp;VLOOKUP(N87,lookups!$A$1:$B$11,2,FALSE)&amp;","&amp;O87&amp;","&amp;P87&amp;","&amp;Q87&amp;","&amp;R87</f>
        <v>ipRouteAge,1.3.6.1.2.1.4.21.1.10,2,1,1,1,0</v>
      </c>
    </row>
    <row r="88" spans="1:19" x14ac:dyDescent="0.25">
      <c r="A88" t="s">
        <v>92</v>
      </c>
      <c r="B88" s="1">
        <v>1</v>
      </c>
      <c r="C88" s="1">
        <v>3</v>
      </c>
      <c r="D88" s="1">
        <v>6</v>
      </c>
      <c r="E88" s="1">
        <v>1</v>
      </c>
      <c r="F88" s="1">
        <v>2</v>
      </c>
      <c r="G88" s="1">
        <v>1</v>
      </c>
      <c r="H88" s="1">
        <v>4</v>
      </c>
      <c r="I88">
        <v>21</v>
      </c>
      <c r="J88">
        <v>1</v>
      </c>
      <c r="K88">
        <v>11</v>
      </c>
      <c r="M88" t="str">
        <f t="shared" si="1"/>
        <v>1.3.6.1.2.1.4.21.1.11</v>
      </c>
      <c r="N88" t="s">
        <v>224</v>
      </c>
      <c r="O88" s="1">
        <v>1</v>
      </c>
      <c r="P88" s="1">
        <v>1</v>
      </c>
      <c r="Q88" s="1">
        <v>1</v>
      </c>
      <c r="R88" s="1">
        <v>0</v>
      </c>
      <c r="S88" s="6" t="str">
        <f>A88&amp;","&amp;M88&amp;","&amp;VLOOKUP(N88,lookups!$A$1:$B$11,2,FALSE)&amp;","&amp;O88&amp;","&amp;P88&amp;","&amp;Q88&amp;","&amp;R88</f>
        <v>ipRouteMask,1.3.6.1.2.1.4.21.1.11,64,1,1,1,0</v>
      </c>
    </row>
    <row r="89" spans="1:19" x14ac:dyDescent="0.25">
      <c r="A89" t="s">
        <v>93</v>
      </c>
      <c r="B89" s="1">
        <v>1</v>
      </c>
      <c r="C89" s="1">
        <v>3</v>
      </c>
      <c r="D89" s="1">
        <v>6</v>
      </c>
      <c r="E89" s="1">
        <v>1</v>
      </c>
      <c r="F89" s="1">
        <v>2</v>
      </c>
      <c r="G89" s="1">
        <v>1</v>
      </c>
      <c r="H89" s="1">
        <v>4</v>
      </c>
      <c r="I89">
        <v>21</v>
      </c>
      <c r="J89">
        <v>1</v>
      </c>
      <c r="K89">
        <v>12</v>
      </c>
      <c r="M89" t="str">
        <f t="shared" si="1"/>
        <v>1.3.6.1.2.1.4.21.1.12</v>
      </c>
      <c r="N89" t="s">
        <v>224</v>
      </c>
      <c r="O89" s="1">
        <v>1</v>
      </c>
      <c r="P89" s="1">
        <v>1</v>
      </c>
      <c r="Q89" s="1">
        <v>1</v>
      </c>
      <c r="R89" s="1">
        <v>0</v>
      </c>
      <c r="S89" s="6" t="str">
        <f>A89&amp;","&amp;M89&amp;","&amp;VLOOKUP(N89,lookups!$A$1:$B$11,2,FALSE)&amp;","&amp;O89&amp;","&amp;P89&amp;","&amp;Q89&amp;","&amp;R89</f>
        <v>ipRouteMetric5,1.3.6.1.2.1.4.21.1.12,64,1,1,1,0</v>
      </c>
    </row>
    <row r="90" spans="1:19" x14ac:dyDescent="0.25">
      <c r="A90" t="s">
        <v>94</v>
      </c>
      <c r="B90" s="1">
        <v>1</v>
      </c>
      <c r="C90" s="1">
        <v>3</v>
      </c>
      <c r="D90" s="1">
        <v>6</v>
      </c>
      <c r="E90" s="1">
        <v>1</v>
      </c>
      <c r="F90" s="1">
        <v>2</v>
      </c>
      <c r="G90" s="1">
        <v>1</v>
      </c>
      <c r="H90" s="1">
        <v>4</v>
      </c>
      <c r="I90">
        <v>21</v>
      </c>
      <c r="J90">
        <v>1</v>
      </c>
      <c r="K90">
        <v>13</v>
      </c>
      <c r="M90" t="str">
        <f t="shared" si="1"/>
        <v>1.3.6.1.2.1.4.21.1.13</v>
      </c>
      <c r="N90" t="s">
        <v>219</v>
      </c>
      <c r="O90" s="1">
        <v>1</v>
      </c>
      <c r="P90" s="1">
        <v>0</v>
      </c>
      <c r="Q90" s="1">
        <v>1</v>
      </c>
      <c r="R90" s="1">
        <v>0</v>
      </c>
      <c r="S90" s="6" t="str">
        <f>A90&amp;","&amp;M90&amp;","&amp;VLOOKUP(N90,lookups!$A$1:$B$11,2,FALSE)&amp;","&amp;O90&amp;","&amp;P90&amp;","&amp;Q90&amp;","&amp;R90</f>
        <v>ipRouteInfo,1.3.6.1.2.1.4.21.1.13,6,1,0,1,0</v>
      </c>
    </row>
    <row r="91" spans="1:19" x14ac:dyDescent="0.25">
      <c r="A91" t="s">
        <v>95</v>
      </c>
      <c r="B91" s="1">
        <v>1</v>
      </c>
      <c r="C91" s="1">
        <v>3</v>
      </c>
      <c r="D91" s="1">
        <v>6</v>
      </c>
      <c r="E91" s="1">
        <v>1</v>
      </c>
      <c r="F91" s="1">
        <v>2</v>
      </c>
      <c r="G91" s="1">
        <v>1</v>
      </c>
      <c r="H91" s="1">
        <v>4</v>
      </c>
      <c r="I91">
        <v>22</v>
      </c>
      <c r="M91" t="str">
        <f t="shared" si="1"/>
        <v>1.3.6.1.2.1.4.22</v>
      </c>
      <c r="N91" t="s">
        <v>217</v>
      </c>
      <c r="O91" s="1">
        <v>0</v>
      </c>
      <c r="P91" s="1">
        <v>0</v>
      </c>
      <c r="Q91" s="1">
        <v>1</v>
      </c>
      <c r="R91" s="1">
        <v>0</v>
      </c>
      <c r="S91" s="6" t="str">
        <f>A91&amp;","&amp;M91&amp;","&amp;VLOOKUP(N91,lookups!$A$1:$B$11,2,FALSE)&amp;","&amp;O91&amp;","&amp;P91&amp;","&amp;Q91&amp;","&amp;R91</f>
        <v>ipNetToMediaTable,1.3.6.1.2.1.4.22,48,0,0,1,0</v>
      </c>
    </row>
    <row r="92" spans="1:19" x14ac:dyDescent="0.25">
      <c r="A92" t="s">
        <v>96</v>
      </c>
      <c r="B92" s="1">
        <v>1</v>
      </c>
      <c r="C92" s="1">
        <v>3</v>
      </c>
      <c r="D92" s="1">
        <v>6</v>
      </c>
      <c r="E92" s="1">
        <v>1</v>
      </c>
      <c r="F92" s="1">
        <v>2</v>
      </c>
      <c r="G92" s="1">
        <v>1</v>
      </c>
      <c r="H92" s="1">
        <v>4</v>
      </c>
      <c r="I92">
        <v>22</v>
      </c>
      <c r="J92">
        <v>1</v>
      </c>
      <c r="M92" t="str">
        <f t="shared" si="1"/>
        <v>1.3.6.1.2.1.4.22.1</v>
      </c>
      <c r="N92" t="s">
        <v>217</v>
      </c>
      <c r="O92" s="1">
        <v>0</v>
      </c>
      <c r="P92" s="1">
        <v>0</v>
      </c>
      <c r="Q92" s="1">
        <v>1</v>
      </c>
      <c r="R92" s="1">
        <v>0</v>
      </c>
      <c r="S92" s="6" t="str">
        <f>A92&amp;","&amp;M92&amp;","&amp;VLOOKUP(N92,lookups!$A$1:$B$11,2,FALSE)&amp;","&amp;O92&amp;","&amp;P92&amp;","&amp;Q92&amp;","&amp;R92</f>
        <v>ipNetToMediaEntry,1.3.6.1.2.1.4.22.1,48,0,0,1,0</v>
      </c>
    </row>
    <row r="93" spans="1:19" x14ac:dyDescent="0.25">
      <c r="A93" t="s">
        <v>97</v>
      </c>
      <c r="B93" s="1">
        <v>1</v>
      </c>
      <c r="C93" s="1">
        <v>3</v>
      </c>
      <c r="D93" s="1">
        <v>6</v>
      </c>
      <c r="E93" s="1">
        <v>1</v>
      </c>
      <c r="F93" s="1">
        <v>2</v>
      </c>
      <c r="G93" s="1">
        <v>1</v>
      </c>
      <c r="H93" s="1">
        <v>4</v>
      </c>
      <c r="I93">
        <v>22</v>
      </c>
      <c r="J93">
        <v>1</v>
      </c>
      <c r="K93">
        <v>1</v>
      </c>
      <c r="M93" t="str">
        <f t="shared" si="1"/>
        <v>1.3.6.1.2.1.4.22.1.1</v>
      </c>
      <c r="N93" t="s">
        <v>221</v>
      </c>
      <c r="O93" s="1">
        <v>1</v>
      </c>
      <c r="P93" s="1">
        <v>1</v>
      </c>
      <c r="Q93" s="1">
        <v>1</v>
      </c>
      <c r="R93" s="1">
        <v>1</v>
      </c>
      <c r="S93" s="6" t="str">
        <f>A93&amp;","&amp;M93&amp;","&amp;VLOOKUP(N93,lookups!$A$1:$B$11,2,FALSE)&amp;","&amp;O93&amp;","&amp;P93&amp;","&amp;Q93&amp;","&amp;R93</f>
        <v>ipNetToMediaIfIndex,1.3.6.1.2.1.4.22.1.1,2,1,1,1,1</v>
      </c>
    </row>
    <row r="94" spans="1:19" x14ac:dyDescent="0.25">
      <c r="A94" t="s">
        <v>98</v>
      </c>
      <c r="B94" s="1">
        <v>1</v>
      </c>
      <c r="C94" s="1">
        <v>3</v>
      </c>
      <c r="D94" s="1">
        <v>6</v>
      </c>
      <c r="E94" s="1">
        <v>1</v>
      </c>
      <c r="F94" s="1">
        <v>2</v>
      </c>
      <c r="G94" s="1">
        <v>1</v>
      </c>
      <c r="H94" s="1">
        <v>4</v>
      </c>
      <c r="I94">
        <v>22</v>
      </c>
      <c r="J94">
        <v>1</v>
      </c>
      <c r="K94">
        <v>2</v>
      </c>
      <c r="M94" t="str">
        <f t="shared" si="1"/>
        <v>1.3.6.1.2.1.4.22.1.2</v>
      </c>
      <c r="N94" t="s">
        <v>218</v>
      </c>
      <c r="O94" s="1">
        <v>1</v>
      </c>
      <c r="P94" s="1">
        <v>1</v>
      </c>
      <c r="Q94" s="1">
        <v>1</v>
      </c>
      <c r="R94" s="1">
        <v>0</v>
      </c>
      <c r="S94" s="6" t="str">
        <f>A94&amp;","&amp;M94&amp;","&amp;VLOOKUP(N94,lookups!$A$1:$B$11,2,FALSE)&amp;","&amp;O94&amp;","&amp;P94&amp;","&amp;Q94&amp;","&amp;R94</f>
        <v>ipNetToMediaPhsAddress,1.3.6.1.2.1.4.22.1.2,4,1,1,1,0</v>
      </c>
    </row>
    <row r="95" spans="1:19" x14ac:dyDescent="0.25">
      <c r="A95" t="s">
        <v>99</v>
      </c>
      <c r="B95" s="1">
        <v>1</v>
      </c>
      <c r="C95" s="1">
        <v>3</v>
      </c>
      <c r="D95" s="1">
        <v>6</v>
      </c>
      <c r="E95" s="1">
        <v>1</v>
      </c>
      <c r="F95" s="1">
        <v>2</v>
      </c>
      <c r="G95" s="1">
        <v>1</v>
      </c>
      <c r="H95" s="1">
        <v>4</v>
      </c>
      <c r="I95">
        <v>22</v>
      </c>
      <c r="J95">
        <v>1</v>
      </c>
      <c r="K95">
        <v>3</v>
      </c>
      <c r="M95" t="str">
        <f t="shared" si="1"/>
        <v>1.3.6.1.2.1.4.22.1.3</v>
      </c>
      <c r="N95" t="s">
        <v>224</v>
      </c>
      <c r="O95" s="1">
        <v>1</v>
      </c>
      <c r="P95" s="1">
        <v>1</v>
      </c>
      <c r="Q95" s="1">
        <v>1</v>
      </c>
      <c r="R95" s="1">
        <v>1</v>
      </c>
      <c r="S95" s="6" t="str">
        <f>A95&amp;","&amp;M95&amp;","&amp;VLOOKUP(N95,lookups!$A$1:$B$11,2,FALSE)&amp;","&amp;O95&amp;","&amp;P95&amp;","&amp;Q95&amp;","&amp;R95</f>
        <v>ipNetToMediaNetAddress,1.3.6.1.2.1.4.22.1.3,64,1,1,1,1</v>
      </c>
    </row>
    <row r="96" spans="1:19" x14ac:dyDescent="0.25">
      <c r="A96" t="s">
        <v>100</v>
      </c>
      <c r="B96" s="1">
        <v>1</v>
      </c>
      <c r="C96" s="1">
        <v>3</v>
      </c>
      <c r="D96" s="1">
        <v>6</v>
      </c>
      <c r="E96" s="1">
        <v>1</v>
      </c>
      <c r="F96" s="1">
        <v>2</v>
      </c>
      <c r="G96" s="1">
        <v>1</v>
      </c>
      <c r="H96" s="1">
        <v>4</v>
      </c>
      <c r="I96">
        <v>22</v>
      </c>
      <c r="J96">
        <v>1</v>
      </c>
      <c r="K96">
        <v>4</v>
      </c>
      <c r="M96" t="str">
        <f t="shared" si="1"/>
        <v>1.3.6.1.2.1.4.22.1.4</v>
      </c>
      <c r="N96" t="s">
        <v>221</v>
      </c>
      <c r="O96" s="1">
        <v>1</v>
      </c>
      <c r="P96" s="1">
        <v>1</v>
      </c>
      <c r="Q96" s="1">
        <v>1</v>
      </c>
      <c r="R96" s="1">
        <v>0</v>
      </c>
      <c r="S96" s="6" t="str">
        <f>A96&amp;","&amp;M96&amp;","&amp;VLOOKUP(N96,lookups!$A$1:$B$11,2,FALSE)&amp;","&amp;O96&amp;","&amp;P96&amp;","&amp;Q96&amp;","&amp;R96</f>
        <v>ipNetToMediaType,1.3.6.1.2.1.4.22.1.4,2,1,1,1,0</v>
      </c>
    </row>
    <row r="97" spans="1:19" x14ac:dyDescent="0.25">
      <c r="A97" t="s">
        <v>101</v>
      </c>
      <c r="B97" s="1">
        <v>1</v>
      </c>
      <c r="C97" s="1">
        <v>3</v>
      </c>
      <c r="D97" s="1">
        <v>6</v>
      </c>
      <c r="E97" s="1">
        <v>1</v>
      </c>
      <c r="F97" s="1">
        <v>2</v>
      </c>
      <c r="G97" s="1">
        <v>1</v>
      </c>
      <c r="H97" s="1">
        <v>4</v>
      </c>
      <c r="I97">
        <v>23</v>
      </c>
      <c r="M97" t="str">
        <f t="shared" si="1"/>
        <v>1.3.6.1.2.1.4.23</v>
      </c>
      <c r="N97" t="s">
        <v>223</v>
      </c>
      <c r="O97" s="1">
        <v>1</v>
      </c>
      <c r="P97" s="1">
        <v>0</v>
      </c>
      <c r="Q97" s="1">
        <v>1</v>
      </c>
      <c r="R97" s="1">
        <v>0</v>
      </c>
      <c r="S97" s="6" t="str">
        <f>A97&amp;","&amp;M97&amp;","&amp;VLOOKUP(N97,lookups!$A$1:$B$11,2,FALSE)&amp;","&amp;O97&amp;","&amp;P97&amp;","&amp;Q97&amp;","&amp;R97</f>
        <v>ipRoutingDiscards,1.3.6.1.2.1.4.23,65,1,0,1,0</v>
      </c>
    </row>
    <row r="98" spans="1:19" x14ac:dyDescent="0.25">
      <c r="A98" t="s">
        <v>10</v>
      </c>
      <c r="B98" s="1">
        <v>1</v>
      </c>
      <c r="C98" s="1">
        <v>3</v>
      </c>
      <c r="D98" s="1">
        <v>6</v>
      </c>
      <c r="E98" s="1">
        <v>1</v>
      </c>
      <c r="F98" s="1">
        <v>2</v>
      </c>
      <c r="G98" s="1">
        <v>1</v>
      </c>
      <c r="H98" s="1">
        <v>5</v>
      </c>
      <c r="M98" t="str">
        <f t="shared" si="1"/>
        <v>1.3.6.1.2.1.5</v>
      </c>
      <c r="N98" t="s">
        <v>217</v>
      </c>
      <c r="O98" s="1">
        <v>0</v>
      </c>
      <c r="P98" s="1">
        <v>0</v>
      </c>
      <c r="Q98" s="1">
        <v>1</v>
      </c>
      <c r="R98" s="1">
        <v>0</v>
      </c>
      <c r="S98" s="6" t="str">
        <f>A98&amp;","&amp;M98&amp;","&amp;VLOOKUP(N98,lookups!$A$1:$B$11,2,FALSE)&amp;","&amp;O98&amp;","&amp;P98&amp;","&amp;Q98&amp;","&amp;R98</f>
        <v>icmp,1.3.6.1.2.1.5,48,0,0,1,0</v>
      </c>
    </row>
    <row r="99" spans="1:19" x14ac:dyDescent="0.25">
      <c r="A99" t="s">
        <v>102</v>
      </c>
      <c r="B99" s="1">
        <v>1</v>
      </c>
      <c r="C99" s="1">
        <v>3</v>
      </c>
      <c r="D99" s="1">
        <v>6</v>
      </c>
      <c r="E99" s="1">
        <v>1</v>
      </c>
      <c r="F99" s="1">
        <v>2</v>
      </c>
      <c r="G99" s="1">
        <v>1</v>
      </c>
      <c r="H99" s="1">
        <v>5</v>
      </c>
      <c r="I99">
        <v>1</v>
      </c>
      <c r="M99" t="str">
        <f t="shared" si="1"/>
        <v>1.3.6.1.2.1.5.1</v>
      </c>
      <c r="N99" t="s">
        <v>223</v>
      </c>
      <c r="O99" s="1">
        <v>1</v>
      </c>
      <c r="P99" s="1">
        <v>0</v>
      </c>
      <c r="Q99" s="1">
        <v>1</v>
      </c>
      <c r="R99" s="1">
        <v>0</v>
      </c>
      <c r="S99" s="6" t="str">
        <f>A99&amp;","&amp;M99&amp;","&amp;VLOOKUP(N99,lookups!$A$1:$B$11,2,FALSE)&amp;","&amp;O99&amp;","&amp;P99&amp;","&amp;Q99&amp;","&amp;R99</f>
        <v>icmpInMsgs,1.3.6.1.2.1.5.1,65,1,0,1,0</v>
      </c>
    </row>
    <row r="100" spans="1:19" x14ac:dyDescent="0.25">
      <c r="A100" t="s">
        <v>103</v>
      </c>
      <c r="B100" s="1">
        <v>1</v>
      </c>
      <c r="C100" s="1">
        <v>3</v>
      </c>
      <c r="D100" s="1">
        <v>6</v>
      </c>
      <c r="E100" s="1">
        <v>1</v>
      </c>
      <c r="F100" s="1">
        <v>2</v>
      </c>
      <c r="G100" s="1">
        <v>1</v>
      </c>
      <c r="H100" s="1">
        <v>5</v>
      </c>
      <c r="I100">
        <v>2</v>
      </c>
      <c r="M100" t="str">
        <f t="shared" si="1"/>
        <v>1.3.6.1.2.1.5.2</v>
      </c>
      <c r="N100" t="s">
        <v>223</v>
      </c>
      <c r="O100" s="1">
        <v>1</v>
      </c>
      <c r="P100" s="1">
        <v>0</v>
      </c>
      <c r="Q100" s="1">
        <v>1</v>
      </c>
      <c r="R100" s="1">
        <v>0</v>
      </c>
      <c r="S100" s="6" t="str">
        <f>A100&amp;","&amp;M100&amp;","&amp;VLOOKUP(N100,lookups!$A$1:$B$11,2,FALSE)&amp;","&amp;O100&amp;","&amp;P100&amp;","&amp;Q100&amp;","&amp;R100</f>
        <v>icmpInErrors,1.3.6.1.2.1.5.2,65,1,0,1,0</v>
      </c>
    </row>
    <row r="101" spans="1:19" x14ac:dyDescent="0.25">
      <c r="A101" t="s">
        <v>104</v>
      </c>
      <c r="B101" s="1">
        <v>1</v>
      </c>
      <c r="C101" s="1">
        <v>3</v>
      </c>
      <c r="D101" s="1">
        <v>6</v>
      </c>
      <c r="E101" s="1">
        <v>1</v>
      </c>
      <c r="F101" s="1">
        <v>2</v>
      </c>
      <c r="G101" s="1">
        <v>1</v>
      </c>
      <c r="H101" s="1">
        <v>5</v>
      </c>
      <c r="I101">
        <v>3</v>
      </c>
      <c r="M101" t="str">
        <f t="shared" si="1"/>
        <v>1.3.6.1.2.1.5.3</v>
      </c>
      <c r="N101" t="s">
        <v>223</v>
      </c>
      <c r="O101" s="1">
        <v>1</v>
      </c>
      <c r="P101" s="1">
        <v>0</v>
      </c>
      <c r="Q101" s="1">
        <v>1</v>
      </c>
      <c r="R101" s="1">
        <v>0</v>
      </c>
      <c r="S101" s="6" t="str">
        <f>A101&amp;","&amp;M101&amp;","&amp;VLOOKUP(N101,lookups!$A$1:$B$11,2,FALSE)&amp;","&amp;O101&amp;","&amp;P101&amp;","&amp;Q101&amp;","&amp;R101</f>
        <v>icmpInDestUnreachs,1.3.6.1.2.1.5.3,65,1,0,1,0</v>
      </c>
    </row>
    <row r="102" spans="1:19" x14ac:dyDescent="0.25">
      <c r="A102" t="s">
        <v>105</v>
      </c>
      <c r="B102" s="1">
        <v>1</v>
      </c>
      <c r="C102" s="1">
        <v>3</v>
      </c>
      <c r="D102" s="1">
        <v>6</v>
      </c>
      <c r="E102" s="1">
        <v>1</v>
      </c>
      <c r="F102" s="1">
        <v>2</v>
      </c>
      <c r="G102" s="1">
        <v>1</v>
      </c>
      <c r="H102" s="1">
        <v>5</v>
      </c>
      <c r="I102">
        <v>4</v>
      </c>
      <c r="M102" t="str">
        <f t="shared" si="1"/>
        <v>1.3.6.1.2.1.5.4</v>
      </c>
      <c r="N102" t="s">
        <v>223</v>
      </c>
      <c r="O102" s="1">
        <v>1</v>
      </c>
      <c r="P102" s="1">
        <v>0</v>
      </c>
      <c r="Q102" s="1">
        <v>1</v>
      </c>
      <c r="R102" s="1">
        <v>0</v>
      </c>
      <c r="S102" s="6" t="str">
        <f>A102&amp;","&amp;M102&amp;","&amp;VLOOKUP(N102,lookups!$A$1:$B$11,2,FALSE)&amp;","&amp;O102&amp;","&amp;P102&amp;","&amp;Q102&amp;","&amp;R102</f>
        <v>icmpInTimeExcds,1.3.6.1.2.1.5.4,65,1,0,1,0</v>
      </c>
    </row>
    <row r="103" spans="1:19" x14ac:dyDescent="0.25">
      <c r="A103" t="s">
        <v>106</v>
      </c>
      <c r="B103" s="1">
        <v>1</v>
      </c>
      <c r="C103" s="1">
        <v>3</v>
      </c>
      <c r="D103" s="1">
        <v>6</v>
      </c>
      <c r="E103" s="1">
        <v>1</v>
      </c>
      <c r="F103" s="1">
        <v>2</v>
      </c>
      <c r="G103" s="1">
        <v>1</v>
      </c>
      <c r="H103" s="1">
        <v>5</v>
      </c>
      <c r="I103">
        <v>5</v>
      </c>
      <c r="M103" t="str">
        <f t="shared" si="1"/>
        <v>1.3.6.1.2.1.5.5</v>
      </c>
      <c r="N103" t="s">
        <v>223</v>
      </c>
      <c r="O103" s="1">
        <v>1</v>
      </c>
      <c r="P103" s="1">
        <v>0</v>
      </c>
      <c r="Q103" s="1">
        <v>1</v>
      </c>
      <c r="R103" s="1">
        <v>0</v>
      </c>
      <c r="S103" s="6" t="str">
        <f>A103&amp;","&amp;M103&amp;","&amp;VLOOKUP(N103,lookups!$A$1:$B$11,2,FALSE)&amp;","&amp;O103&amp;","&amp;P103&amp;","&amp;Q103&amp;","&amp;R103</f>
        <v>icmpInParmProbs,1.3.6.1.2.1.5.5,65,1,0,1,0</v>
      </c>
    </row>
    <row r="104" spans="1:19" x14ac:dyDescent="0.25">
      <c r="A104" t="s">
        <v>107</v>
      </c>
      <c r="B104" s="1">
        <v>1</v>
      </c>
      <c r="C104" s="1">
        <v>3</v>
      </c>
      <c r="D104" s="1">
        <v>6</v>
      </c>
      <c r="E104" s="1">
        <v>1</v>
      </c>
      <c r="F104" s="1">
        <v>2</v>
      </c>
      <c r="G104" s="1">
        <v>1</v>
      </c>
      <c r="H104" s="1">
        <v>5</v>
      </c>
      <c r="I104">
        <v>6</v>
      </c>
      <c r="M104" t="str">
        <f t="shared" si="1"/>
        <v>1.3.6.1.2.1.5.6</v>
      </c>
      <c r="N104" t="s">
        <v>223</v>
      </c>
      <c r="O104" s="1">
        <v>1</v>
      </c>
      <c r="P104" s="1">
        <v>0</v>
      </c>
      <c r="Q104" s="1">
        <v>1</v>
      </c>
      <c r="R104" s="1">
        <v>0</v>
      </c>
      <c r="S104" s="6" t="str">
        <f>A104&amp;","&amp;M104&amp;","&amp;VLOOKUP(N104,lookups!$A$1:$B$11,2,FALSE)&amp;","&amp;O104&amp;","&amp;P104&amp;","&amp;Q104&amp;","&amp;R104</f>
        <v>icmpInSrcQuenchs,1.3.6.1.2.1.5.6,65,1,0,1,0</v>
      </c>
    </row>
    <row r="105" spans="1:19" x14ac:dyDescent="0.25">
      <c r="A105" t="s">
        <v>108</v>
      </c>
      <c r="B105" s="1">
        <v>1</v>
      </c>
      <c r="C105" s="1">
        <v>3</v>
      </c>
      <c r="D105" s="1">
        <v>6</v>
      </c>
      <c r="E105" s="1">
        <v>1</v>
      </c>
      <c r="F105" s="1">
        <v>2</v>
      </c>
      <c r="G105" s="1">
        <v>1</v>
      </c>
      <c r="H105" s="1">
        <v>5</v>
      </c>
      <c r="I105">
        <v>7</v>
      </c>
      <c r="M105" t="str">
        <f t="shared" si="1"/>
        <v>1.3.6.1.2.1.5.7</v>
      </c>
      <c r="N105" t="s">
        <v>223</v>
      </c>
      <c r="O105" s="1">
        <v>1</v>
      </c>
      <c r="P105" s="1">
        <v>0</v>
      </c>
      <c r="Q105" s="1">
        <v>1</v>
      </c>
      <c r="R105" s="1">
        <v>0</v>
      </c>
      <c r="S105" s="6" t="str">
        <f>A105&amp;","&amp;M105&amp;","&amp;VLOOKUP(N105,lookups!$A$1:$B$11,2,FALSE)&amp;","&amp;O105&amp;","&amp;P105&amp;","&amp;Q105&amp;","&amp;R105</f>
        <v>icmpInRedirects,1.3.6.1.2.1.5.7,65,1,0,1,0</v>
      </c>
    </row>
    <row r="106" spans="1:19" x14ac:dyDescent="0.25">
      <c r="A106" t="s">
        <v>110</v>
      </c>
      <c r="B106" s="1">
        <v>1</v>
      </c>
      <c r="C106" s="1">
        <v>3</v>
      </c>
      <c r="D106" s="1">
        <v>6</v>
      </c>
      <c r="E106" s="1">
        <v>1</v>
      </c>
      <c r="F106" s="1">
        <v>2</v>
      </c>
      <c r="G106" s="1">
        <v>1</v>
      </c>
      <c r="H106" s="1">
        <v>5</v>
      </c>
      <c r="I106">
        <v>8</v>
      </c>
      <c r="M106" t="str">
        <f t="shared" si="1"/>
        <v>1.3.6.1.2.1.5.8</v>
      </c>
      <c r="N106" t="s">
        <v>223</v>
      </c>
      <c r="O106" s="1">
        <v>1</v>
      </c>
      <c r="P106" s="1">
        <v>0</v>
      </c>
      <c r="Q106" s="1">
        <v>1</v>
      </c>
      <c r="R106" s="1">
        <v>0</v>
      </c>
      <c r="S106" s="6" t="str">
        <f>A106&amp;","&amp;M106&amp;","&amp;VLOOKUP(N106,lookups!$A$1:$B$11,2,FALSE)&amp;","&amp;O106&amp;","&amp;P106&amp;","&amp;Q106&amp;","&amp;R106</f>
        <v>icmpInEchos,1.3.6.1.2.1.5.8,65,1,0,1,0</v>
      </c>
    </row>
    <row r="107" spans="1:19" x14ac:dyDescent="0.25">
      <c r="A107" t="s">
        <v>109</v>
      </c>
      <c r="B107" s="1">
        <v>1</v>
      </c>
      <c r="C107" s="1">
        <v>3</v>
      </c>
      <c r="D107" s="1">
        <v>6</v>
      </c>
      <c r="E107" s="1">
        <v>1</v>
      </c>
      <c r="F107" s="1">
        <v>2</v>
      </c>
      <c r="G107" s="1">
        <v>1</v>
      </c>
      <c r="H107" s="1">
        <v>5</v>
      </c>
      <c r="I107">
        <v>9</v>
      </c>
      <c r="M107" t="str">
        <f t="shared" si="1"/>
        <v>1.3.6.1.2.1.5.9</v>
      </c>
      <c r="N107" t="s">
        <v>223</v>
      </c>
      <c r="O107" s="1">
        <v>1</v>
      </c>
      <c r="P107" s="1">
        <v>0</v>
      </c>
      <c r="Q107" s="1">
        <v>1</v>
      </c>
      <c r="R107" s="1">
        <v>0</v>
      </c>
      <c r="S107" s="6" t="str">
        <f>A107&amp;","&amp;M107&amp;","&amp;VLOOKUP(N107,lookups!$A$1:$B$11,2,FALSE)&amp;","&amp;O107&amp;","&amp;P107&amp;","&amp;Q107&amp;","&amp;R107</f>
        <v>icmpInEchoReps,1.3.6.1.2.1.5.9,65,1,0,1,0</v>
      </c>
    </row>
    <row r="108" spans="1:19" x14ac:dyDescent="0.25">
      <c r="A108" t="s">
        <v>111</v>
      </c>
      <c r="B108" s="1">
        <v>1</v>
      </c>
      <c r="C108" s="1">
        <v>3</v>
      </c>
      <c r="D108" s="1">
        <v>6</v>
      </c>
      <c r="E108" s="1">
        <v>1</v>
      </c>
      <c r="F108" s="1">
        <v>2</v>
      </c>
      <c r="G108" s="1">
        <v>1</v>
      </c>
      <c r="H108" s="1">
        <v>5</v>
      </c>
      <c r="I108">
        <v>10</v>
      </c>
      <c r="M108" t="str">
        <f t="shared" si="1"/>
        <v>1.3.6.1.2.1.5.10</v>
      </c>
      <c r="N108" t="s">
        <v>223</v>
      </c>
      <c r="O108" s="1">
        <v>1</v>
      </c>
      <c r="P108" s="1">
        <v>0</v>
      </c>
      <c r="Q108" s="1">
        <v>1</v>
      </c>
      <c r="R108" s="1">
        <v>0</v>
      </c>
      <c r="S108" s="6" t="str">
        <f>A108&amp;","&amp;M108&amp;","&amp;VLOOKUP(N108,lookups!$A$1:$B$11,2,FALSE)&amp;","&amp;O108&amp;","&amp;P108&amp;","&amp;Q108&amp;","&amp;R108</f>
        <v>icmpInTimestamps,1.3.6.1.2.1.5.10,65,1,0,1,0</v>
      </c>
    </row>
    <row r="109" spans="1:19" x14ac:dyDescent="0.25">
      <c r="A109" t="s">
        <v>112</v>
      </c>
      <c r="B109" s="1">
        <v>1</v>
      </c>
      <c r="C109" s="1">
        <v>3</v>
      </c>
      <c r="D109" s="1">
        <v>6</v>
      </c>
      <c r="E109" s="1">
        <v>1</v>
      </c>
      <c r="F109" s="1">
        <v>2</v>
      </c>
      <c r="G109" s="1">
        <v>1</v>
      </c>
      <c r="H109" s="1">
        <v>5</v>
      </c>
      <c r="I109">
        <v>11</v>
      </c>
      <c r="M109" t="str">
        <f t="shared" si="1"/>
        <v>1.3.6.1.2.1.5.11</v>
      </c>
      <c r="N109" t="s">
        <v>223</v>
      </c>
      <c r="O109" s="1">
        <v>1</v>
      </c>
      <c r="P109" s="1">
        <v>0</v>
      </c>
      <c r="Q109" s="1">
        <v>1</v>
      </c>
      <c r="R109" s="1">
        <v>0</v>
      </c>
      <c r="S109" s="6" t="str">
        <f>A109&amp;","&amp;M109&amp;","&amp;VLOOKUP(N109,lookups!$A$1:$B$11,2,FALSE)&amp;","&amp;O109&amp;","&amp;P109&amp;","&amp;Q109&amp;","&amp;R109</f>
        <v>icmpInTimestampReps,1.3.6.1.2.1.5.11,65,1,0,1,0</v>
      </c>
    </row>
    <row r="110" spans="1:19" x14ac:dyDescent="0.25">
      <c r="A110" t="s">
        <v>113</v>
      </c>
      <c r="B110" s="1">
        <v>1</v>
      </c>
      <c r="C110" s="1">
        <v>3</v>
      </c>
      <c r="D110" s="1">
        <v>6</v>
      </c>
      <c r="E110" s="1">
        <v>1</v>
      </c>
      <c r="F110" s="1">
        <v>2</v>
      </c>
      <c r="G110" s="1">
        <v>1</v>
      </c>
      <c r="H110" s="1">
        <v>5</v>
      </c>
      <c r="I110">
        <v>12</v>
      </c>
      <c r="M110" t="str">
        <f t="shared" si="1"/>
        <v>1.3.6.1.2.1.5.12</v>
      </c>
      <c r="N110" t="s">
        <v>223</v>
      </c>
      <c r="O110" s="1">
        <v>1</v>
      </c>
      <c r="P110" s="1">
        <v>0</v>
      </c>
      <c r="Q110" s="1">
        <v>1</v>
      </c>
      <c r="R110" s="1">
        <v>0</v>
      </c>
      <c r="S110" s="6" t="str">
        <f>A110&amp;","&amp;M110&amp;","&amp;VLOOKUP(N110,lookups!$A$1:$B$11,2,FALSE)&amp;","&amp;O110&amp;","&amp;P110&amp;","&amp;Q110&amp;","&amp;R110</f>
        <v>icmpInAddrMasks,1.3.6.1.2.1.5.12,65,1,0,1,0</v>
      </c>
    </row>
    <row r="111" spans="1:19" x14ac:dyDescent="0.25">
      <c r="A111" t="s">
        <v>114</v>
      </c>
      <c r="B111" s="1">
        <v>1</v>
      </c>
      <c r="C111" s="1">
        <v>3</v>
      </c>
      <c r="D111" s="1">
        <v>6</v>
      </c>
      <c r="E111" s="1">
        <v>1</v>
      </c>
      <c r="F111" s="1">
        <v>2</v>
      </c>
      <c r="G111" s="1">
        <v>1</v>
      </c>
      <c r="H111" s="1">
        <v>5</v>
      </c>
      <c r="I111">
        <v>13</v>
      </c>
      <c r="M111" t="str">
        <f t="shared" si="1"/>
        <v>1.3.6.1.2.1.5.13</v>
      </c>
      <c r="N111" t="s">
        <v>223</v>
      </c>
      <c r="O111" s="1">
        <v>1</v>
      </c>
      <c r="P111" s="1">
        <v>0</v>
      </c>
      <c r="Q111" s="1">
        <v>1</v>
      </c>
      <c r="R111" s="1">
        <v>0</v>
      </c>
      <c r="S111" s="6" t="str">
        <f>A111&amp;","&amp;M111&amp;","&amp;VLOOKUP(N111,lookups!$A$1:$B$11,2,FALSE)&amp;","&amp;O111&amp;","&amp;P111&amp;","&amp;Q111&amp;","&amp;R111</f>
        <v>icmpInAddrMaskReps,1.3.6.1.2.1.5.13,65,1,0,1,0</v>
      </c>
    </row>
    <row r="112" spans="1:19" x14ac:dyDescent="0.25">
      <c r="A112" t="s">
        <v>115</v>
      </c>
      <c r="B112" s="1">
        <v>1</v>
      </c>
      <c r="C112" s="1">
        <v>3</v>
      </c>
      <c r="D112" s="1">
        <v>6</v>
      </c>
      <c r="E112" s="1">
        <v>1</v>
      </c>
      <c r="F112" s="1">
        <v>2</v>
      </c>
      <c r="G112" s="1">
        <v>1</v>
      </c>
      <c r="H112" s="1">
        <v>5</v>
      </c>
      <c r="I112">
        <v>14</v>
      </c>
      <c r="M112" t="str">
        <f t="shared" si="1"/>
        <v>1.3.6.1.2.1.5.14</v>
      </c>
      <c r="N112" t="s">
        <v>223</v>
      </c>
      <c r="O112" s="1">
        <v>1</v>
      </c>
      <c r="P112" s="1">
        <v>0</v>
      </c>
      <c r="Q112" s="1">
        <v>1</v>
      </c>
      <c r="R112" s="1">
        <v>0</v>
      </c>
      <c r="S112" s="6" t="str">
        <f>A112&amp;","&amp;M112&amp;","&amp;VLOOKUP(N112,lookups!$A$1:$B$11,2,FALSE)&amp;","&amp;O112&amp;","&amp;P112&amp;","&amp;Q112&amp;","&amp;R112</f>
        <v>icmpOutMsgs,1.3.6.1.2.1.5.14,65,1,0,1,0</v>
      </c>
    </row>
    <row r="113" spans="1:19" x14ac:dyDescent="0.25">
      <c r="A113" t="s">
        <v>116</v>
      </c>
      <c r="B113" s="1">
        <v>1</v>
      </c>
      <c r="C113" s="1">
        <v>3</v>
      </c>
      <c r="D113" s="1">
        <v>6</v>
      </c>
      <c r="E113" s="1">
        <v>1</v>
      </c>
      <c r="F113" s="1">
        <v>2</v>
      </c>
      <c r="G113" s="1">
        <v>1</v>
      </c>
      <c r="H113" s="1">
        <v>5</v>
      </c>
      <c r="I113">
        <v>15</v>
      </c>
      <c r="M113" t="str">
        <f t="shared" si="1"/>
        <v>1.3.6.1.2.1.5.15</v>
      </c>
      <c r="N113" t="s">
        <v>223</v>
      </c>
      <c r="O113" s="1">
        <v>1</v>
      </c>
      <c r="P113" s="1">
        <v>0</v>
      </c>
      <c r="Q113" s="1">
        <v>1</v>
      </c>
      <c r="R113" s="1">
        <v>0</v>
      </c>
      <c r="S113" s="6" t="str">
        <f>A113&amp;","&amp;M113&amp;","&amp;VLOOKUP(N113,lookups!$A$1:$B$11,2,FALSE)&amp;","&amp;O113&amp;","&amp;P113&amp;","&amp;Q113&amp;","&amp;R113</f>
        <v>icmpOutErrors,1.3.6.1.2.1.5.15,65,1,0,1,0</v>
      </c>
    </row>
    <row r="114" spans="1:19" x14ac:dyDescent="0.25">
      <c r="A114" t="s">
        <v>117</v>
      </c>
      <c r="B114" s="1">
        <v>1</v>
      </c>
      <c r="C114" s="1">
        <v>3</v>
      </c>
      <c r="D114" s="1">
        <v>6</v>
      </c>
      <c r="E114" s="1">
        <v>1</v>
      </c>
      <c r="F114" s="1">
        <v>2</v>
      </c>
      <c r="G114" s="1">
        <v>1</v>
      </c>
      <c r="H114" s="1">
        <v>5</v>
      </c>
      <c r="I114">
        <v>16</v>
      </c>
      <c r="M114" t="str">
        <f t="shared" si="1"/>
        <v>1.3.6.1.2.1.5.16</v>
      </c>
      <c r="N114" t="s">
        <v>223</v>
      </c>
      <c r="O114" s="1">
        <v>1</v>
      </c>
      <c r="P114" s="1">
        <v>0</v>
      </c>
      <c r="Q114" s="1">
        <v>1</v>
      </c>
      <c r="R114" s="1">
        <v>0</v>
      </c>
      <c r="S114" s="6" t="str">
        <f>A114&amp;","&amp;M114&amp;","&amp;VLOOKUP(N114,lookups!$A$1:$B$11,2,FALSE)&amp;","&amp;O114&amp;","&amp;P114&amp;","&amp;Q114&amp;","&amp;R114</f>
        <v>icmpOutDestUnreachs,1.3.6.1.2.1.5.16,65,1,0,1,0</v>
      </c>
    </row>
    <row r="115" spans="1:19" x14ac:dyDescent="0.25">
      <c r="A115" t="s">
        <v>118</v>
      </c>
      <c r="B115" s="1">
        <v>1</v>
      </c>
      <c r="C115" s="1">
        <v>3</v>
      </c>
      <c r="D115" s="1">
        <v>6</v>
      </c>
      <c r="E115" s="1">
        <v>1</v>
      </c>
      <c r="F115" s="1">
        <v>2</v>
      </c>
      <c r="G115" s="1">
        <v>1</v>
      </c>
      <c r="H115" s="1">
        <v>5</v>
      </c>
      <c r="I115">
        <v>17</v>
      </c>
      <c r="M115" t="str">
        <f t="shared" si="1"/>
        <v>1.3.6.1.2.1.5.17</v>
      </c>
      <c r="N115" t="s">
        <v>223</v>
      </c>
      <c r="O115" s="1">
        <v>1</v>
      </c>
      <c r="P115" s="1">
        <v>0</v>
      </c>
      <c r="Q115" s="1">
        <v>1</v>
      </c>
      <c r="R115" s="1">
        <v>0</v>
      </c>
      <c r="S115" s="6" t="str">
        <f>A115&amp;","&amp;M115&amp;","&amp;VLOOKUP(N115,lookups!$A$1:$B$11,2,FALSE)&amp;","&amp;O115&amp;","&amp;P115&amp;","&amp;Q115&amp;","&amp;R115</f>
        <v>icmpOutTimeExcds,1.3.6.1.2.1.5.17,65,1,0,1,0</v>
      </c>
    </row>
    <row r="116" spans="1:19" x14ac:dyDescent="0.25">
      <c r="A116" t="s">
        <v>119</v>
      </c>
      <c r="B116" s="1">
        <v>1</v>
      </c>
      <c r="C116" s="1">
        <v>3</v>
      </c>
      <c r="D116" s="1">
        <v>6</v>
      </c>
      <c r="E116" s="1">
        <v>1</v>
      </c>
      <c r="F116" s="1">
        <v>2</v>
      </c>
      <c r="G116" s="1">
        <v>1</v>
      </c>
      <c r="H116" s="1">
        <v>5</v>
      </c>
      <c r="I116">
        <v>18</v>
      </c>
      <c r="M116" t="str">
        <f t="shared" si="1"/>
        <v>1.3.6.1.2.1.5.18</v>
      </c>
      <c r="N116" t="s">
        <v>223</v>
      </c>
      <c r="O116" s="1">
        <v>1</v>
      </c>
      <c r="P116" s="1">
        <v>0</v>
      </c>
      <c r="Q116" s="1">
        <v>1</v>
      </c>
      <c r="R116" s="1">
        <v>0</v>
      </c>
      <c r="S116" s="6" t="str">
        <f>A116&amp;","&amp;M116&amp;","&amp;VLOOKUP(N116,lookups!$A$1:$B$11,2,FALSE)&amp;","&amp;O116&amp;","&amp;P116&amp;","&amp;Q116&amp;","&amp;R116</f>
        <v>icmpOutParmProbs,1.3.6.1.2.1.5.18,65,1,0,1,0</v>
      </c>
    </row>
    <row r="117" spans="1:19" x14ac:dyDescent="0.25">
      <c r="A117" t="s">
        <v>120</v>
      </c>
      <c r="B117" s="1">
        <v>1</v>
      </c>
      <c r="C117" s="1">
        <v>3</v>
      </c>
      <c r="D117" s="1">
        <v>6</v>
      </c>
      <c r="E117" s="1">
        <v>1</v>
      </c>
      <c r="F117" s="1">
        <v>2</v>
      </c>
      <c r="G117" s="1">
        <v>1</v>
      </c>
      <c r="H117" s="1">
        <v>5</v>
      </c>
      <c r="I117">
        <v>19</v>
      </c>
      <c r="M117" t="str">
        <f t="shared" si="1"/>
        <v>1.3.6.1.2.1.5.19</v>
      </c>
      <c r="N117" t="s">
        <v>223</v>
      </c>
      <c r="O117" s="1">
        <v>1</v>
      </c>
      <c r="P117" s="1">
        <v>0</v>
      </c>
      <c r="Q117" s="1">
        <v>1</v>
      </c>
      <c r="R117" s="1">
        <v>0</v>
      </c>
      <c r="S117" s="6" t="str">
        <f>A117&amp;","&amp;M117&amp;","&amp;VLOOKUP(N117,lookups!$A$1:$B$11,2,FALSE)&amp;","&amp;O117&amp;","&amp;P117&amp;","&amp;Q117&amp;","&amp;R117</f>
        <v>icmpOutSrcQuenchs,1.3.6.1.2.1.5.19,65,1,0,1,0</v>
      </c>
    </row>
    <row r="118" spans="1:19" x14ac:dyDescent="0.25">
      <c r="A118" t="s">
        <v>121</v>
      </c>
      <c r="B118" s="1">
        <v>1</v>
      </c>
      <c r="C118" s="1">
        <v>3</v>
      </c>
      <c r="D118" s="1">
        <v>6</v>
      </c>
      <c r="E118" s="1">
        <v>1</v>
      </c>
      <c r="F118" s="1">
        <v>2</v>
      </c>
      <c r="G118" s="1">
        <v>1</v>
      </c>
      <c r="H118" s="1">
        <v>5</v>
      </c>
      <c r="I118">
        <v>20</v>
      </c>
      <c r="M118" t="str">
        <f t="shared" si="1"/>
        <v>1.3.6.1.2.1.5.20</v>
      </c>
      <c r="N118" t="s">
        <v>223</v>
      </c>
      <c r="O118" s="1">
        <v>1</v>
      </c>
      <c r="P118" s="1">
        <v>0</v>
      </c>
      <c r="Q118" s="1">
        <v>1</v>
      </c>
      <c r="R118" s="1">
        <v>0</v>
      </c>
      <c r="S118" s="6" t="str">
        <f>A118&amp;","&amp;M118&amp;","&amp;VLOOKUP(N118,lookups!$A$1:$B$11,2,FALSE)&amp;","&amp;O118&amp;","&amp;P118&amp;","&amp;Q118&amp;","&amp;R118</f>
        <v>icmpOutRedirects,1.3.6.1.2.1.5.20,65,1,0,1,0</v>
      </c>
    </row>
    <row r="119" spans="1:19" x14ac:dyDescent="0.25">
      <c r="A119" t="s">
        <v>122</v>
      </c>
      <c r="B119" s="1">
        <v>1</v>
      </c>
      <c r="C119" s="1">
        <v>3</v>
      </c>
      <c r="D119" s="1">
        <v>6</v>
      </c>
      <c r="E119" s="1">
        <v>1</v>
      </c>
      <c r="F119" s="1">
        <v>2</v>
      </c>
      <c r="G119" s="1">
        <v>1</v>
      </c>
      <c r="H119" s="1">
        <v>5</v>
      </c>
      <c r="I119">
        <v>21</v>
      </c>
      <c r="M119" t="str">
        <f t="shared" si="1"/>
        <v>1.3.6.1.2.1.5.21</v>
      </c>
      <c r="N119" t="s">
        <v>223</v>
      </c>
      <c r="O119" s="1">
        <v>1</v>
      </c>
      <c r="P119" s="1">
        <v>0</v>
      </c>
      <c r="Q119" s="1">
        <v>1</v>
      </c>
      <c r="R119" s="1">
        <v>0</v>
      </c>
      <c r="S119" s="6" t="str">
        <f>A119&amp;","&amp;M119&amp;","&amp;VLOOKUP(N119,lookups!$A$1:$B$11,2,FALSE)&amp;","&amp;O119&amp;","&amp;P119&amp;","&amp;Q119&amp;","&amp;R119</f>
        <v>icmpOutEchos,1.3.6.1.2.1.5.21,65,1,0,1,0</v>
      </c>
    </row>
    <row r="120" spans="1:19" x14ac:dyDescent="0.25">
      <c r="A120" t="s">
        <v>123</v>
      </c>
      <c r="B120" s="1">
        <v>1</v>
      </c>
      <c r="C120" s="1">
        <v>3</v>
      </c>
      <c r="D120" s="1">
        <v>6</v>
      </c>
      <c r="E120" s="1">
        <v>1</v>
      </c>
      <c r="F120" s="1">
        <v>2</v>
      </c>
      <c r="G120" s="1">
        <v>1</v>
      </c>
      <c r="H120" s="1">
        <v>5</v>
      </c>
      <c r="I120">
        <v>22</v>
      </c>
      <c r="M120" t="str">
        <f t="shared" si="1"/>
        <v>1.3.6.1.2.1.5.22</v>
      </c>
      <c r="N120" t="s">
        <v>223</v>
      </c>
      <c r="O120" s="1">
        <v>1</v>
      </c>
      <c r="P120" s="1">
        <v>0</v>
      </c>
      <c r="Q120" s="1">
        <v>1</v>
      </c>
      <c r="R120" s="1">
        <v>0</v>
      </c>
      <c r="S120" s="6" t="str">
        <f>A120&amp;","&amp;M120&amp;","&amp;VLOOKUP(N120,lookups!$A$1:$B$11,2,FALSE)&amp;","&amp;O120&amp;","&amp;P120&amp;","&amp;Q120&amp;","&amp;R120</f>
        <v>icmpOutEchoReps,1.3.6.1.2.1.5.22,65,1,0,1,0</v>
      </c>
    </row>
    <row r="121" spans="1:19" x14ac:dyDescent="0.25">
      <c r="A121" t="s">
        <v>124</v>
      </c>
      <c r="B121" s="1">
        <v>1</v>
      </c>
      <c r="C121" s="1">
        <v>3</v>
      </c>
      <c r="D121" s="1">
        <v>6</v>
      </c>
      <c r="E121" s="1">
        <v>1</v>
      </c>
      <c r="F121" s="1">
        <v>2</v>
      </c>
      <c r="G121" s="1">
        <v>1</v>
      </c>
      <c r="H121" s="1">
        <v>5</v>
      </c>
      <c r="I121">
        <v>23</v>
      </c>
      <c r="M121" t="str">
        <f t="shared" si="1"/>
        <v>1.3.6.1.2.1.5.23</v>
      </c>
      <c r="N121" t="s">
        <v>223</v>
      </c>
      <c r="O121" s="1">
        <v>1</v>
      </c>
      <c r="P121" s="1">
        <v>0</v>
      </c>
      <c r="Q121" s="1">
        <v>1</v>
      </c>
      <c r="R121" s="1">
        <v>0</v>
      </c>
      <c r="S121" s="6" t="str">
        <f>A121&amp;","&amp;M121&amp;","&amp;VLOOKUP(N121,lookups!$A$1:$B$11,2,FALSE)&amp;","&amp;O121&amp;","&amp;P121&amp;","&amp;Q121&amp;","&amp;R121</f>
        <v>icmpOutTimestamps,1.3.6.1.2.1.5.23,65,1,0,1,0</v>
      </c>
    </row>
    <row r="122" spans="1:19" x14ac:dyDescent="0.25">
      <c r="A122" t="s">
        <v>125</v>
      </c>
      <c r="B122" s="1">
        <v>1</v>
      </c>
      <c r="C122" s="1">
        <v>3</v>
      </c>
      <c r="D122" s="1">
        <v>6</v>
      </c>
      <c r="E122" s="1">
        <v>1</v>
      </c>
      <c r="F122" s="1">
        <v>2</v>
      </c>
      <c r="G122" s="1">
        <v>1</v>
      </c>
      <c r="H122" s="1">
        <v>5</v>
      </c>
      <c r="I122">
        <v>24</v>
      </c>
      <c r="M122" t="str">
        <f t="shared" si="1"/>
        <v>1.3.6.1.2.1.5.24</v>
      </c>
      <c r="N122" t="s">
        <v>223</v>
      </c>
      <c r="O122" s="1">
        <v>1</v>
      </c>
      <c r="P122" s="1">
        <v>0</v>
      </c>
      <c r="Q122" s="1">
        <v>1</v>
      </c>
      <c r="R122" s="1">
        <v>0</v>
      </c>
      <c r="S122" s="6" t="str">
        <f>A122&amp;","&amp;M122&amp;","&amp;VLOOKUP(N122,lookups!$A$1:$B$11,2,FALSE)&amp;","&amp;O122&amp;","&amp;P122&amp;","&amp;Q122&amp;","&amp;R122</f>
        <v>icmpOutTimestampReps,1.3.6.1.2.1.5.24,65,1,0,1,0</v>
      </c>
    </row>
    <row r="123" spans="1:19" x14ac:dyDescent="0.25">
      <c r="A123" t="s">
        <v>126</v>
      </c>
      <c r="B123" s="1">
        <v>1</v>
      </c>
      <c r="C123" s="1">
        <v>3</v>
      </c>
      <c r="D123" s="1">
        <v>6</v>
      </c>
      <c r="E123" s="1">
        <v>1</v>
      </c>
      <c r="F123" s="1">
        <v>2</v>
      </c>
      <c r="G123" s="1">
        <v>1</v>
      </c>
      <c r="H123" s="1">
        <v>5</v>
      </c>
      <c r="I123">
        <v>25</v>
      </c>
      <c r="M123" t="str">
        <f t="shared" si="1"/>
        <v>1.3.6.1.2.1.5.25</v>
      </c>
      <c r="N123" t="s">
        <v>223</v>
      </c>
      <c r="O123" s="1">
        <v>1</v>
      </c>
      <c r="P123" s="1">
        <v>0</v>
      </c>
      <c r="Q123" s="1">
        <v>1</v>
      </c>
      <c r="R123" s="1">
        <v>0</v>
      </c>
      <c r="S123" s="6" t="str">
        <f>A123&amp;","&amp;M123&amp;","&amp;VLOOKUP(N123,lookups!$A$1:$B$11,2,FALSE)&amp;","&amp;O123&amp;","&amp;P123&amp;","&amp;Q123&amp;","&amp;R123</f>
        <v>icmpOutAddrMasks,1.3.6.1.2.1.5.25,65,1,0,1,0</v>
      </c>
    </row>
    <row r="124" spans="1:19" x14ac:dyDescent="0.25">
      <c r="A124" t="s">
        <v>127</v>
      </c>
      <c r="B124" s="1">
        <v>1</v>
      </c>
      <c r="C124" s="1">
        <v>3</v>
      </c>
      <c r="D124" s="1">
        <v>6</v>
      </c>
      <c r="E124" s="1">
        <v>1</v>
      </c>
      <c r="F124" s="1">
        <v>2</v>
      </c>
      <c r="G124" s="1">
        <v>1</v>
      </c>
      <c r="H124" s="1">
        <v>5</v>
      </c>
      <c r="I124">
        <v>26</v>
      </c>
      <c r="M124" t="str">
        <f t="shared" si="1"/>
        <v>1.3.6.1.2.1.5.26</v>
      </c>
      <c r="N124" t="s">
        <v>223</v>
      </c>
      <c r="O124" s="1">
        <v>1</v>
      </c>
      <c r="P124" s="1">
        <v>0</v>
      </c>
      <c r="Q124" s="1">
        <v>1</v>
      </c>
      <c r="R124" s="1">
        <v>0</v>
      </c>
      <c r="S124" s="6" t="str">
        <f>A124&amp;","&amp;M124&amp;","&amp;VLOOKUP(N124,lookups!$A$1:$B$11,2,FALSE)&amp;","&amp;O124&amp;","&amp;P124&amp;","&amp;Q124&amp;","&amp;R124</f>
        <v>icmpOutAddrMaskReps,1.3.6.1.2.1.5.26,65,1,0,1,0</v>
      </c>
    </row>
    <row r="125" spans="1:19" x14ac:dyDescent="0.25">
      <c r="A125" t="s">
        <v>11</v>
      </c>
      <c r="B125" s="1">
        <v>1</v>
      </c>
      <c r="C125" s="1">
        <v>3</v>
      </c>
      <c r="D125" s="1">
        <v>6</v>
      </c>
      <c r="E125" s="1">
        <v>1</v>
      </c>
      <c r="F125" s="1">
        <v>2</v>
      </c>
      <c r="G125" s="1">
        <v>1</v>
      </c>
      <c r="H125" s="1">
        <v>6</v>
      </c>
      <c r="M125" t="str">
        <f t="shared" si="1"/>
        <v>1.3.6.1.2.1.6</v>
      </c>
      <c r="N125" t="s">
        <v>217</v>
      </c>
      <c r="O125" s="1">
        <v>0</v>
      </c>
      <c r="P125" s="1">
        <v>0</v>
      </c>
      <c r="Q125" s="1">
        <v>1</v>
      </c>
      <c r="R125" s="1">
        <v>0</v>
      </c>
      <c r="S125" s="6" t="str">
        <f>A125&amp;","&amp;M125&amp;","&amp;VLOOKUP(N125,lookups!$A$1:$B$11,2,FALSE)&amp;","&amp;O125&amp;","&amp;P125&amp;","&amp;Q125&amp;","&amp;R125</f>
        <v>tcp,1.3.6.1.2.1.6,48,0,0,1,0</v>
      </c>
    </row>
    <row r="126" spans="1:19" x14ac:dyDescent="0.25">
      <c r="A126" t="s">
        <v>128</v>
      </c>
      <c r="B126" s="1">
        <v>1</v>
      </c>
      <c r="C126" s="1">
        <v>3</v>
      </c>
      <c r="D126" s="1">
        <v>6</v>
      </c>
      <c r="E126" s="1">
        <v>1</v>
      </c>
      <c r="F126" s="1">
        <v>2</v>
      </c>
      <c r="G126" s="1">
        <v>1</v>
      </c>
      <c r="H126" s="1">
        <v>6</v>
      </c>
      <c r="I126">
        <v>1</v>
      </c>
      <c r="M126" t="str">
        <f t="shared" si="1"/>
        <v>1.3.6.1.2.1.6.1</v>
      </c>
      <c r="N126" t="s">
        <v>221</v>
      </c>
      <c r="O126" s="1">
        <v>1</v>
      </c>
      <c r="P126" s="1">
        <v>0</v>
      </c>
      <c r="Q126" s="1">
        <v>1</v>
      </c>
      <c r="R126" s="1">
        <v>0</v>
      </c>
      <c r="S126" s="6" t="str">
        <f>A126&amp;","&amp;M126&amp;","&amp;VLOOKUP(N126,lookups!$A$1:$B$11,2,FALSE)&amp;","&amp;O126&amp;","&amp;P126&amp;","&amp;Q126&amp;","&amp;R126</f>
        <v>tcpRtoAlgorithm,1.3.6.1.2.1.6.1,2,1,0,1,0</v>
      </c>
    </row>
    <row r="127" spans="1:19" x14ac:dyDescent="0.25">
      <c r="A127" t="s">
        <v>129</v>
      </c>
      <c r="B127" s="1">
        <v>1</v>
      </c>
      <c r="C127" s="1">
        <v>3</v>
      </c>
      <c r="D127" s="1">
        <v>6</v>
      </c>
      <c r="E127" s="1">
        <v>1</v>
      </c>
      <c r="F127" s="1">
        <v>2</v>
      </c>
      <c r="G127" s="1">
        <v>1</v>
      </c>
      <c r="H127" s="1">
        <v>6</v>
      </c>
      <c r="I127">
        <v>2</v>
      </c>
      <c r="M127" t="str">
        <f t="shared" si="1"/>
        <v>1.3.6.1.2.1.6.2</v>
      </c>
      <c r="N127" t="s">
        <v>221</v>
      </c>
      <c r="O127" s="1">
        <v>1</v>
      </c>
      <c r="P127" s="1">
        <v>0</v>
      </c>
      <c r="Q127" s="1">
        <v>1</v>
      </c>
      <c r="R127" s="1">
        <v>0</v>
      </c>
      <c r="S127" s="6" t="str">
        <f>A127&amp;","&amp;M127&amp;","&amp;VLOOKUP(N127,lookups!$A$1:$B$11,2,FALSE)&amp;","&amp;O127&amp;","&amp;P127&amp;","&amp;Q127&amp;","&amp;R127</f>
        <v>tcpRtoMin,1.3.6.1.2.1.6.2,2,1,0,1,0</v>
      </c>
    </row>
    <row r="128" spans="1:19" x14ac:dyDescent="0.25">
      <c r="A128" t="s">
        <v>130</v>
      </c>
      <c r="B128" s="1">
        <v>1</v>
      </c>
      <c r="C128" s="1">
        <v>3</v>
      </c>
      <c r="D128" s="1">
        <v>6</v>
      </c>
      <c r="E128" s="1">
        <v>1</v>
      </c>
      <c r="F128" s="1">
        <v>2</v>
      </c>
      <c r="G128" s="1">
        <v>1</v>
      </c>
      <c r="H128" s="1">
        <v>6</v>
      </c>
      <c r="I128">
        <v>3</v>
      </c>
      <c r="M128" t="str">
        <f t="shared" si="1"/>
        <v>1.3.6.1.2.1.6.3</v>
      </c>
      <c r="N128" t="s">
        <v>221</v>
      </c>
      <c r="O128" s="1">
        <v>1</v>
      </c>
      <c r="P128" s="1">
        <v>0</v>
      </c>
      <c r="Q128" s="1">
        <v>1</v>
      </c>
      <c r="R128" s="1">
        <v>0</v>
      </c>
      <c r="S128" s="6" t="str">
        <f>A128&amp;","&amp;M128&amp;","&amp;VLOOKUP(N128,lookups!$A$1:$B$11,2,FALSE)&amp;","&amp;O128&amp;","&amp;P128&amp;","&amp;Q128&amp;","&amp;R128</f>
        <v>tcpRtoMax,1.3.6.1.2.1.6.3,2,1,0,1,0</v>
      </c>
    </row>
    <row r="129" spans="1:19" x14ac:dyDescent="0.25">
      <c r="A129" t="s">
        <v>131</v>
      </c>
      <c r="B129" s="1">
        <v>1</v>
      </c>
      <c r="C129" s="1">
        <v>3</v>
      </c>
      <c r="D129" s="1">
        <v>6</v>
      </c>
      <c r="E129" s="1">
        <v>1</v>
      </c>
      <c r="F129" s="1">
        <v>2</v>
      </c>
      <c r="G129" s="1">
        <v>1</v>
      </c>
      <c r="H129" s="1">
        <v>6</v>
      </c>
      <c r="I129">
        <v>4</v>
      </c>
      <c r="M129" t="str">
        <f t="shared" si="1"/>
        <v>1.3.6.1.2.1.6.4</v>
      </c>
      <c r="N129" t="s">
        <v>221</v>
      </c>
      <c r="O129" s="1">
        <v>1</v>
      </c>
      <c r="P129" s="1">
        <v>0</v>
      </c>
      <c r="Q129" s="1">
        <v>1</v>
      </c>
      <c r="R129" s="1">
        <v>0</v>
      </c>
      <c r="S129" s="6" t="str">
        <f>A129&amp;","&amp;M129&amp;","&amp;VLOOKUP(N129,lookups!$A$1:$B$11,2,FALSE)&amp;","&amp;O129&amp;","&amp;P129&amp;","&amp;Q129&amp;","&amp;R129</f>
        <v>tcpMaxConn,1.3.6.1.2.1.6.4,2,1,0,1,0</v>
      </c>
    </row>
    <row r="130" spans="1:19" x14ac:dyDescent="0.25">
      <c r="A130" t="s">
        <v>132</v>
      </c>
      <c r="B130" s="1">
        <v>1</v>
      </c>
      <c r="C130" s="1">
        <v>3</v>
      </c>
      <c r="D130" s="1">
        <v>6</v>
      </c>
      <c r="E130" s="1">
        <v>1</v>
      </c>
      <c r="F130" s="1">
        <v>2</v>
      </c>
      <c r="G130" s="1">
        <v>1</v>
      </c>
      <c r="H130" s="1">
        <v>6</v>
      </c>
      <c r="I130">
        <v>5</v>
      </c>
      <c r="M130" t="str">
        <f t="shared" si="1"/>
        <v>1.3.6.1.2.1.6.5</v>
      </c>
      <c r="N130" t="s">
        <v>223</v>
      </c>
      <c r="O130" s="1">
        <v>1</v>
      </c>
      <c r="P130" s="1">
        <v>0</v>
      </c>
      <c r="Q130" s="1">
        <v>1</v>
      </c>
      <c r="R130" s="1">
        <v>0</v>
      </c>
      <c r="S130" s="6" t="str">
        <f>A130&amp;","&amp;M130&amp;","&amp;VLOOKUP(N130,lookups!$A$1:$B$11,2,FALSE)&amp;","&amp;O130&amp;","&amp;P130&amp;","&amp;Q130&amp;","&amp;R130</f>
        <v>tcpActiveOpens,1.3.6.1.2.1.6.5,65,1,0,1,0</v>
      </c>
    </row>
    <row r="131" spans="1:19" x14ac:dyDescent="0.25">
      <c r="A131" t="s">
        <v>133</v>
      </c>
      <c r="B131" s="1">
        <v>1</v>
      </c>
      <c r="C131" s="1">
        <v>3</v>
      </c>
      <c r="D131" s="1">
        <v>6</v>
      </c>
      <c r="E131" s="1">
        <v>1</v>
      </c>
      <c r="F131" s="1">
        <v>2</v>
      </c>
      <c r="G131" s="1">
        <v>1</v>
      </c>
      <c r="H131" s="1">
        <v>6</v>
      </c>
      <c r="I131">
        <v>6</v>
      </c>
      <c r="M131" t="str">
        <f t="shared" si="1"/>
        <v>1.3.6.1.2.1.6.6</v>
      </c>
      <c r="N131" t="s">
        <v>223</v>
      </c>
      <c r="O131" s="1">
        <v>1</v>
      </c>
      <c r="P131" s="1">
        <v>0</v>
      </c>
      <c r="Q131" s="1">
        <v>1</v>
      </c>
      <c r="R131" s="1">
        <v>0</v>
      </c>
      <c r="S131" s="6" t="str">
        <f>A131&amp;","&amp;M131&amp;","&amp;VLOOKUP(N131,lookups!$A$1:$B$11,2,FALSE)&amp;","&amp;O131&amp;","&amp;P131&amp;","&amp;Q131&amp;","&amp;R131</f>
        <v>tcpPassiveOpens,1.3.6.1.2.1.6.6,65,1,0,1,0</v>
      </c>
    </row>
    <row r="132" spans="1:19" x14ac:dyDescent="0.25">
      <c r="A132" t="s">
        <v>134</v>
      </c>
      <c r="B132" s="1">
        <v>1</v>
      </c>
      <c r="C132" s="1">
        <v>3</v>
      </c>
      <c r="D132" s="1">
        <v>6</v>
      </c>
      <c r="E132" s="1">
        <v>1</v>
      </c>
      <c r="F132" s="1">
        <v>2</v>
      </c>
      <c r="G132" s="1">
        <v>1</v>
      </c>
      <c r="H132" s="1">
        <v>6</v>
      </c>
      <c r="I132">
        <v>7</v>
      </c>
      <c r="M132" t="str">
        <f t="shared" ref="M132:M195" si="2">B132&amp;IF(C132,"."&amp;C132,"")&amp;IF(D132,"."&amp;D132,"")&amp;IF(E132,"."&amp;E132,"")&amp;IF(F132,"."&amp;F132,"")&amp;IF(G132,"."&amp;G132,"")&amp;IF(H132,"."&amp;H132,"")&amp;IF(I132,"."&amp;I132,"")&amp;IF(J132,"."&amp;J132,"")&amp;IF(K132,"."&amp;K132,"")&amp;IF(L132,"."&amp;L132,"")</f>
        <v>1.3.6.1.2.1.6.7</v>
      </c>
      <c r="N132" t="s">
        <v>223</v>
      </c>
      <c r="O132" s="1">
        <v>1</v>
      </c>
      <c r="P132" s="1">
        <v>0</v>
      </c>
      <c r="Q132" s="1">
        <v>1</v>
      </c>
      <c r="R132" s="1">
        <v>0</v>
      </c>
      <c r="S132" s="6" t="str">
        <f>A132&amp;","&amp;M132&amp;","&amp;VLOOKUP(N132,lookups!$A$1:$B$11,2,FALSE)&amp;","&amp;O132&amp;","&amp;P132&amp;","&amp;Q132&amp;","&amp;R132</f>
        <v>tcpAttemptFails,1.3.6.1.2.1.6.7,65,1,0,1,0</v>
      </c>
    </row>
    <row r="133" spans="1:19" x14ac:dyDescent="0.25">
      <c r="A133" t="s">
        <v>135</v>
      </c>
      <c r="B133" s="1">
        <v>1</v>
      </c>
      <c r="C133" s="1">
        <v>3</v>
      </c>
      <c r="D133" s="1">
        <v>6</v>
      </c>
      <c r="E133" s="1">
        <v>1</v>
      </c>
      <c r="F133" s="1">
        <v>2</v>
      </c>
      <c r="G133" s="1">
        <v>1</v>
      </c>
      <c r="H133" s="1">
        <v>6</v>
      </c>
      <c r="I133">
        <v>8</v>
      </c>
      <c r="M133" t="str">
        <f t="shared" si="2"/>
        <v>1.3.6.1.2.1.6.8</v>
      </c>
      <c r="N133" t="s">
        <v>223</v>
      </c>
      <c r="O133" s="1">
        <v>1</v>
      </c>
      <c r="P133" s="1">
        <v>0</v>
      </c>
      <c r="Q133" s="1">
        <v>1</v>
      </c>
      <c r="R133" s="1">
        <v>0</v>
      </c>
      <c r="S133" s="6" t="str">
        <f>A133&amp;","&amp;M133&amp;","&amp;VLOOKUP(N133,lookups!$A$1:$B$11,2,FALSE)&amp;","&amp;O133&amp;","&amp;P133&amp;","&amp;Q133&amp;","&amp;R133</f>
        <v>tcpEstabResets,1.3.6.1.2.1.6.8,65,1,0,1,0</v>
      </c>
    </row>
    <row r="134" spans="1:19" x14ac:dyDescent="0.25">
      <c r="A134" t="s">
        <v>136</v>
      </c>
      <c r="B134" s="1">
        <v>1</v>
      </c>
      <c r="C134" s="1">
        <v>3</v>
      </c>
      <c r="D134" s="1">
        <v>6</v>
      </c>
      <c r="E134" s="1">
        <v>1</v>
      </c>
      <c r="F134" s="1">
        <v>2</v>
      </c>
      <c r="G134" s="1">
        <v>1</v>
      </c>
      <c r="H134" s="1">
        <v>6</v>
      </c>
      <c r="I134">
        <v>9</v>
      </c>
      <c r="M134" t="str">
        <f t="shared" si="2"/>
        <v>1.3.6.1.2.1.6.9</v>
      </c>
      <c r="N134" t="s">
        <v>222</v>
      </c>
      <c r="O134" s="1">
        <v>1</v>
      </c>
      <c r="P134" s="1">
        <v>0</v>
      </c>
      <c r="Q134" s="1">
        <v>1</v>
      </c>
      <c r="R134" s="1">
        <v>0</v>
      </c>
      <c r="S134" s="6" t="str">
        <f>A134&amp;","&amp;M134&amp;","&amp;VLOOKUP(N134,lookups!$A$1:$B$11,2,FALSE)&amp;","&amp;O134&amp;","&amp;P134&amp;","&amp;Q134&amp;","&amp;R134</f>
        <v>tcpCurrEstab,1.3.6.1.2.1.6.9,66,1,0,1,0</v>
      </c>
    </row>
    <row r="135" spans="1:19" x14ac:dyDescent="0.25">
      <c r="A135" t="s">
        <v>137</v>
      </c>
      <c r="B135" s="1">
        <v>1</v>
      </c>
      <c r="C135" s="1">
        <v>3</v>
      </c>
      <c r="D135" s="1">
        <v>6</v>
      </c>
      <c r="E135" s="1">
        <v>1</v>
      </c>
      <c r="F135" s="1">
        <v>2</v>
      </c>
      <c r="G135" s="1">
        <v>1</v>
      </c>
      <c r="H135" s="1">
        <v>6</v>
      </c>
      <c r="I135">
        <v>10</v>
      </c>
      <c r="M135" t="str">
        <f t="shared" si="2"/>
        <v>1.3.6.1.2.1.6.10</v>
      </c>
      <c r="N135" t="s">
        <v>223</v>
      </c>
      <c r="O135" s="1">
        <v>1</v>
      </c>
      <c r="P135" s="1">
        <v>0</v>
      </c>
      <c r="Q135" s="1">
        <v>1</v>
      </c>
      <c r="R135" s="1">
        <v>0</v>
      </c>
      <c r="S135" s="6" t="str">
        <f>A135&amp;","&amp;M135&amp;","&amp;VLOOKUP(N135,lookups!$A$1:$B$11,2,FALSE)&amp;","&amp;O135&amp;","&amp;P135&amp;","&amp;Q135&amp;","&amp;R135</f>
        <v>tcpInSegs,1.3.6.1.2.1.6.10,65,1,0,1,0</v>
      </c>
    </row>
    <row r="136" spans="1:19" x14ac:dyDescent="0.25">
      <c r="A136" t="s">
        <v>138</v>
      </c>
      <c r="B136" s="1">
        <v>1</v>
      </c>
      <c r="C136" s="1">
        <v>3</v>
      </c>
      <c r="D136" s="1">
        <v>6</v>
      </c>
      <c r="E136" s="1">
        <v>1</v>
      </c>
      <c r="F136" s="1">
        <v>2</v>
      </c>
      <c r="G136" s="1">
        <v>1</v>
      </c>
      <c r="H136" s="1">
        <v>6</v>
      </c>
      <c r="I136">
        <v>11</v>
      </c>
      <c r="M136" t="str">
        <f t="shared" si="2"/>
        <v>1.3.6.1.2.1.6.11</v>
      </c>
      <c r="N136" t="s">
        <v>223</v>
      </c>
      <c r="O136" s="1">
        <v>1</v>
      </c>
      <c r="P136" s="1">
        <v>0</v>
      </c>
      <c r="Q136" s="1">
        <v>1</v>
      </c>
      <c r="R136" s="1">
        <v>0</v>
      </c>
      <c r="S136" s="6" t="str">
        <f>A136&amp;","&amp;M136&amp;","&amp;VLOOKUP(N136,lookups!$A$1:$B$11,2,FALSE)&amp;","&amp;O136&amp;","&amp;P136&amp;","&amp;Q136&amp;","&amp;R136</f>
        <v>tcpOutSegs,1.3.6.1.2.1.6.11,65,1,0,1,0</v>
      </c>
    </row>
    <row r="137" spans="1:19" x14ac:dyDescent="0.25">
      <c r="A137" t="s">
        <v>139</v>
      </c>
      <c r="B137" s="1">
        <v>1</v>
      </c>
      <c r="C137" s="1">
        <v>3</v>
      </c>
      <c r="D137" s="1">
        <v>6</v>
      </c>
      <c r="E137" s="1">
        <v>1</v>
      </c>
      <c r="F137" s="1">
        <v>2</v>
      </c>
      <c r="G137" s="1">
        <v>1</v>
      </c>
      <c r="H137" s="1">
        <v>6</v>
      </c>
      <c r="I137">
        <v>12</v>
      </c>
      <c r="M137" t="str">
        <f t="shared" si="2"/>
        <v>1.3.6.1.2.1.6.12</v>
      </c>
      <c r="N137" t="s">
        <v>223</v>
      </c>
      <c r="O137" s="1">
        <v>1</v>
      </c>
      <c r="P137" s="1">
        <v>0</v>
      </c>
      <c r="Q137" s="1">
        <v>1</v>
      </c>
      <c r="R137" s="1">
        <v>0</v>
      </c>
      <c r="S137" s="6" t="str">
        <f>A137&amp;","&amp;M137&amp;","&amp;VLOOKUP(N137,lookups!$A$1:$B$11,2,FALSE)&amp;","&amp;O137&amp;","&amp;P137&amp;","&amp;Q137&amp;","&amp;R137</f>
        <v>tcpRetransSegs,1.3.6.1.2.1.6.12,65,1,0,1,0</v>
      </c>
    </row>
    <row r="138" spans="1:19" x14ac:dyDescent="0.25">
      <c r="A138" t="s">
        <v>140</v>
      </c>
      <c r="B138" s="1">
        <v>1</v>
      </c>
      <c r="C138" s="1">
        <v>3</v>
      </c>
      <c r="D138" s="1">
        <v>6</v>
      </c>
      <c r="E138" s="1">
        <v>1</v>
      </c>
      <c r="F138" s="1">
        <v>2</v>
      </c>
      <c r="G138" s="1">
        <v>1</v>
      </c>
      <c r="H138" s="1">
        <v>6</v>
      </c>
      <c r="I138">
        <v>13</v>
      </c>
      <c r="M138" t="str">
        <f t="shared" si="2"/>
        <v>1.3.6.1.2.1.6.13</v>
      </c>
      <c r="N138" t="s">
        <v>217</v>
      </c>
      <c r="O138" s="1">
        <v>0</v>
      </c>
      <c r="P138" s="1">
        <v>0</v>
      </c>
      <c r="Q138" s="1">
        <v>1</v>
      </c>
      <c r="R138" s="1">
        <v>0</v>
      </c>
      <c r="S138" s="6" t="str">
        <f>A138&amp;","&amp;M138&amp;","&amp;VLOOKUP(N138,lookups!$A$1:$B$11,2,FALSE)&amp;","&amp;O138&amp;","&amp;P138&amp;","&amp;Q138&amp;","&amp;R138</f>
        <v>tcpConnTable,1.3.6.1.2.1.6.13,48,0,0,1,0</v>
      </c>
    </row>
    <row r="139" spans="1:19" x14ac:dyDescent="0.25">
      <c r="A139" t="s">
        <v>141</v>
      </c>
      <c r="B139" s="1">
        <v>1</v>
      </c>
      <c r="C139" s="1">
        <v>3</v>
      </c>
      <c r="D139" s="1">
        <v>6</v>
      </c>
      <c r="E139" s="1">
        <v>1</v>
      </c>
      <c r="F139" s="1">
        <v>2</v>
      </c>
      <c r="G139" s="1">
        <v>1</v>
      </c>
      <c r="H139" s="1">
        <v>6</v>
      </c>
      <c r="I139">
        <v>13</v>
      </c>
      <c r="J139">
        <v>1</v>
      </c>
      <c r="M139" t="str">
        <f t="shared" si="2"/>
        <v>1.3.6.1.2.1.6.13.1</v>
      </c>
      <c r="N139" t="s">
        <v>217</v>
      </c>
      <c r="O139" s="1">
        <v>0</v>
      </c>
      <c r="P139" s="1">
        <v>0</v>
      </c>
      <c r="Q139" s="1">
        <v>1</v>
      </c>
      <c r="R139" s="1">
        <v>0</v>
      </c>
      <c r="S139" s="6" t="str">
        <f>A139&amp;","&amp;M139&amp;","&amp;VLOOKUP(N139,lookups!$A$1:$B$11,2,FALSE)&amp;","&amp;O139&amp;","&amp;P139&amp;","&amp;Q139&amp;","&amp;R139</f>
        <v>tcpConnEntry,1.3.6.1.2.1.6.13.1,48,0,0,1,0</v>
      </c>
    </row>
    <row r="140" spans="1:19" x14ac:dyDescent="0.25">
      <c r="A140" t="s">
        <v>142</v>
      </c>
      <c r="B140" s="1">
        <v>1</v>
      </c>
      <c r="C140" s="1">
        <v>3</v>
      </c>
      <c r="D140" s="1">
        <v>6</v>
      </c>
      <c r="E140" s="1">
        <v>1</v>
      </c>
      <c r="F140" s="1">
        <v>2</v>
      </c>
      <c r="G140" s="1">
        <v>1</v>
      </c>
      <c r="H140" s="1">
        <v>6</v>
      </c>
      <c r="I140">
        <v>13</v>
      </c>
      <c r="J140">
        <v>1</v>
      </c>
      <c r="K140">
        <v>1</v>
      </c>
      <c r="M140" t="str">
        <f t="shared" si="2"/>
        <v>1.3.6.1.2.1.6.13.1.1</v>
      </c>
      <c r="N140" t="s">
        <v>221</v>
      </c>
      <c r="O140" s="1">
        <v>1</v>
      </c>
      <c r="P140" s="1">
        <v>1</v>
      </c>
      <c r="Q140" s="1">
        <v>1</v>
      </c>
      <c r="R140" s="1">
        <v>0</v>
      </c>
      <c r="S140" s="6" t="str">
        <f>A140&amp;","&amp;M140&amp;","&amp;VLOOKUP(N140,lookups!$A$1:$B$11,2,FALSE)&amp;","&amp;O140&amp;","&amp;P140&amp;","&amp;Q140&amp;","&amp;R140</f>
        <v>tcpConnState,1.3.6.1.2.1.6.13.1.1,2,1,1,1,0</v>
      </c>
    </row>
    <row r="141" spans="1:19" x14ac:dyDescent="0.25">
      <c r="A141" t="s">
        <v>143</v>
      </c>
      <c r="B141" s="1">
        <v>1</v>
      </c>
      <c r="C141" s="1">
        <v>3</v>
      </c>
      <c r="D141" s="1">
        <v>6</v>
      </c>
      <c r="E141" s="1">
        <v>1</v>
      </c>
      <c r="F141" s="1">
        <v>2</v>
      </c>
      <c r="G141" s="1">
        <v>1</v>
      </c>
      <c r="H141" s="1">
        <v>6</v>
      </c>
      <c r="I141">
        <v>13</v>
      </c>
      <c r="J141">
        <v>1</v>
      </c>
      <c r="K141">
        <v>2</v>
      </c>
      <c r="M141" t="str">
        <f t="shared" si="2"/>
        <v>1.3.6.1.2.1.6.13.1.2</v>
      </c>
      <c r="N141" t="s">
        <v>224</v>
      </c>
      <c r="O141" s="1">
        <v>1</v>
      </c>
      <c r="P141" s="1">
        <v>0</v>
      </c>
      <c r="Q141" s="1">
        <v>1</v>
      </c>
      <c r="R141" s="1">
        <v>1</v>
      </c>
      <c r="S141" s="6" t="str">
        <f>A141&amp;","&amp;M141&amp;","&amp;VLOOKUP(N141,lookups!$A$1:$B$11,2,FALSE)&amp;","&amp;O141&amp;","&amp;P141&amp;","&amp;Q141&amp;","&amp;R141</f>
        <v>tcpConnLocalAddress,1.3.6.1.2.1.6.13.1.2,64,1,0,1,1</v>
      </c>
    </row>
    <row r="142" spans="1:19" x14ac:dyDescent="0.25">
      <c r="A142" t="s">
        <v>144</v>
      </c>
      <c r="B142" s="1">
        <v>1</v>
      </c>
      <c r="C142" s="1">
        <v>3</v>
      </c>
      <c r="D142" s="1">
        <v>6</v>
      </c>
      <c r="E142" s="1">
        <v>1</v>
      </c>
      <c r="F142" s="1">
        <v>2</v>
      </c>
      <c r="G142" s="1">
        <v>1</v>
      </c>
      <c r="H142" s="1">
        <v>6</v>
      </c>
      <c r="I142">
        <v>13</v>
      </c>
      <c r="J142">
        <v>1</v>
      </c>
      <c r="K142">
        <v>3</v>
      </c>
      <c r="M142" t="str">
        <f t="shared" si="2"/>
        <v>1.3.6.1.2.1.6.13.1.3</v>
      </c>
      <c r="N142" t="s">
        <v>221</v>
      </c>
      <c r="O142" s="1">
        <v>1</v>
      </c>
      <c r="P142" s="1">
        <v>0</v>
      </c>
      <c r="Q142" s="1">
        <v>1</v>
      </c>
      <c r="R142" s="1">
        <v>1</v>
      </c>
      <c r="S142" s="6" t="str">
        <f>A142&amp;","&amp;M142&amp;","&amp;VLOOKUP(N142,lookups!$A$1:$B$11,2,FALSE)&amp;","&amp;O142&amp;","&amp;P142&amp;","&amp;Q142&amp;","&amp;R142</f>
        <v>tcpConnLocalPort,1.3.6.1.2.1.6.13.1.3,2,1,0,1,1</v>
      </c>
    </row>
    <row r="143" spans="1:19" x14ac:dyDescent="0.25">
      <c r="A143" t="s">
        <v>145</v>
      </c>
      <c r="B143" s="1">
        <v>1</v>
      </c>
      <c r="C143" s="1">
        <v>3</v>
      </c>
      <c r="D143" s="1">
        <v>6</v>
      </c>
      <c r="E143" s="1">
        <v>1</v>
      </c>
      <c r="F143" s="1">
        <v>2</v>
      </c>
      <c r="G143" s="1">
        <v>1</v>
      </c>
      <c r="H143" s="1">
        <v>6</v>
      </c>
      <c r="I143">
        <v>13</v>
      </c>
      <c r="J143">
        <v>1</v>
      </c>
      <c r="K143">
        <v>4</v>
      </c>
      <c r="M143" t="str">
        <f t="shared" si="2"/>
        <v>1.3.6.1.2.1.6.13.1.4</v>
      </c>
      <c r="N143" t="s">
        <v>224</v>
      </c>
      <c r="O143" s="1">
        <v>1</v>
      </c>
      <c r="P143" s="1">
        <v>0</v>
      </c>
      <c r="Q143" s="1">
        <v>1</v>
      </c>
      <c r="R143" s="1">
        <v>1</v>
      </c>
      <c r="S143" s="6" t="str">
        <f>A143&amp;","&amp;M143&amp;","&amp;VLOOKUP(N143,lookups!$A$1:$B$11,2,FALSE)&amp;","&amp;O143&amp;","&amp;P143&amp;","&amp;Q143&amp;","&amp;R143</f>
        <v>tcpConnRemAddress,1.3.6.1.2.1.6.13.1.4,64,1,0,1,1</v>
      </c>
    </row>
    <row r="144" spans="1:19" x14ac:dyDescent="0.25">
      <c r="A144" t="s">
        <v>146</v>
      </c>
      <c r="B144" s="1">
        <v>1</v>
      </c>
      <c r="C144" s="1">
        <v>3</v>
      </c>
      <c r="D144" s="1">
        <v>6</v>
      </c>
      <c r="E144" s="1">
        <v>1</v>
      </c>
      <c r="F144" s="1">
        <v>2</v>
      </c>
      <c r="G144" s="1">
        <v>1</v>
      </c>
      <c r="H144" s="1">
        <v>6</v>
      </c>
      <c r="I144">
        <v>13</v>
      </c>
      <c r="J144">
        <v>1</v>
      </c>
      <c r="K144">
        <v>5</v>
      </c>
      <c r="M144" t="str">
        <f t="shared" si="2"/>
        <v>1.3.6.1.2.1.6.13.1.5</v>
      </c>
      <c r="N144" t="s">
        <v>221</v>
      </c>
      <c r="O144" s="1">
        <v>1</v>
      </c>
      <c r="P144" s="1">
        <v>0</v>
      </c>
      <c r="Q144" s="1">
        <v>1</v>
      </c>
      <c r="R144" s="1">
        <v>1</v>
      </c>
      <c r="S144" s="6" t="str">
        <f>A144&amp;","&amp;M144&amp;","&amp;VLOOKUP(N144,lookups!$A$1:$B$11,2,FALSE)&amp;","&amp;O144&amp;","&amp;P144&amp;","&amp;Q144&amp;","&amp;R144</f>
        <v>tcpConnRemPort,1.3.6.1.2.1.6.13.1.5,2,1,0,1,1</v>
      </c>
    </row>
    <row r="145" spans="1:19" x14ac:dyDescent="0.25">
      <c r="A145" t="s">
        <v>147</v>
      </c>
      <c r="B145" s="1">
        <v>1</v>
      </c>
      <c r="C145" s="1">
        <v>3</v>
      </c>
      <c r="D145" s="1">
        <v>6</v>
      </c>
      <c r="E145" s="1">
        <v>1</v>
      </c>
      <c r="F145" s="1">
        <v>2</v>
      </c>
      <c r="G145" s="1">
        <v>1</v>
      </c>
      <c r="H145" s="1">
        <v>6</v>
      </c>
      <c r="I145">
        <v>14</v>
      </c>
      <c r="M145" t="str">
        <f t="shared" si="2"/>
        <v>1.3.6.1.2.1.6.14</v>
      </c>
      <c r="N145" t="s">
        <v>223</v>
      </c>
      <c r="O145" s="1">
        <v>1</v>
      </c>
      <c r="P145" s="1">
        <v>0</v>
      </c>
      <c r="Q145" s="1">
        <v>1</v>
      </c>
      <c r="R145" s="1">
        <v>0</v>
      </c>
      <c r="S145" s="6" t="str">
        <f>A145&amp;","&amp;M145&amp;","&amp;VLOOKUP(N145,lookups!$A$1:$B$11,2,FALSE)&amp;","&amp;O145&amp;","&amp;P145&amp;","&amp;Q145&amp;","&amp;R145</f>
        <v>tcpInErrs,1.3.6.1.2.1.6.14,65,1,0,1,0</v>
      </c>
    </row>
    <row r="146" spans="1:19" x14ac:dyDescent="0.25">
      <c r="A146" t="s">
        <v>148</v>
      </c>
      <c r="B146" s="1">
        <v>1</v>
      </c>
      <c r="C146" s="1">
        <v>3</v>
      </c>
      <c r="D146" s="1">
        <v>6</v>
      </c>
      <c r="E146" s="1">
        <v>1</v>
      </c>
      <c r="F146" s="1">
        <v>2</v>
      </c>
      <c r="G146" s="1">
        <v>1</v>
      </c>
      <c r="H146" s="1">
        <v>6</v>
      </c>
      <c r="I146">
        <v>15</v>
      </c>
      <c r="M146" t="str">
        <f t="shared" si="2"/>
        <v>1.3.6.1.2.1.6.15</v>
      </c>
      <c r="N146" t="s">
        <v>223</v>
      </c>
      <c r="O146" s="1">
        <v>1</v>
      </c>
      <c r="P146" s="1">
        <v>0</v>
      </c>
      <c r="Q146" s="1">
        <v>1</v>
      </c>
      <c r="R146" s="1">
        <v>0</v>
      </c>
      <c r="S146" s="6" t="str">
        <f>A146&amp;","&amp;M146&amp;","&amp;VLOOKUP(N146,lookups!$A$1:$B$11,2,FALSE)&amp;","&amp;O146&amp;","&amp;P146&amp;","&amp;Q146&amp;","&amp;R146</f>
        <v>tcpOutRsts,1.3.6.1.2.1.6.15,65,1,0,1,0</v>
      </c>
    </row>
    <row r="147" spans="1:19" x14ac:dyDescent="0.25">
      <c r="A147" t="s">
        <v>12</v>
      </c>
      <c r="B147" s="1">
        <v>1</v>
      </c>
      <c r="C147" s="1">
        <v>3</v>
      </c>
      <c r="D147" s="1">
        <v>6</v>
      </c>
      <c r="E147" s="1">
        <v>1</v>
      </c>
      <c r="F147" s="1">
        <v>2</v>
      </c>
      <c r="G147" s="1">
        <v>1</v>
      </c>
      <c r="H147" s="1">
        <v>7</v>
      </c>
      <c r="M147" t="str">
        <f t="shared" si="2"/>
        <v>1.3.6.1.2.1.7</v>
      </c>
      <c r="N147" t="s">
        <v>217</v>
      </c>
      <c r="O147" s="1">
        <v>0</v>
      </c>
      <c r="P147" s="1">
        <v>0</v>
      </c>
      <c r="Q147" s="1">
        <v>1</v>
      </c>
      <c r="R147" s="1">
        <v>0</v>
      </c>
      <c r="S147" s="6" t="str">
        <f>A147&amp;","&amp;M147&amp;","&amp;VLOOKUP(N147,lookups!$A$1:$B$11,2,FALSE)&amp;","&amp;O147&amp;","&amp;P147&amp;","&amp;Q147&amp;","&amp;R147</f>
        <v>udp,1.3.6.1.2.1.7,48,0,0,1,0</v>
      </c>
    </row>
    <row r="148" spans="1:19" x14ac:dyDescent="0.25">
      <c r="A148" t="s">
        <v>149</v>
      </c>
      <c r="B148" s="1">
        <v>1</v>
      </c>
      <c r="C148" s="1">
        <v>3</v>
      </c>
      <c r="D148" s="1">
        <v>6</v>
      </c>
      <c r="E148" s="1">
        <v>1</v>
      </c>
      <c r="F148" s="1">
        <v>2</v>
      </c>
      <c r="G148" s="1">
        <v>1</v>
      </c>
      <c r="H148" s="1">
        <v>7</v>
      </c>
      <c r="I148">
        <v>1</v>
      </c>
      <c r="M148" t="str">
        <f t="shared" si="2"/>
        <v>1.3.6.1.2.1.7.1</v>
      </c>
      <c r="N148" t="s">
        <v>223</v>
      </c>
      <c r="O148" s="1">
        <v>1</v>
      </c>
      <c r="P148" s="1">
        <v>0</v>
      </c>
      <c r="Q148" s="1">
        <v>1</v>
      </c>
      <c r="R148" s="1">
        <v>0</v>
      </c>
      <c r="S148" s="6" t="str">
        <f>A148&amp;","&amp;M148&amp;","&amp;VLOOKUP(N148,lookups!$A$1:$B$11,2,FALSE)&amp;","&amp;O148&amp;","&amp;P148&amp;","&amp;Q148&amp;","&amp;R148</f>
        <v>udpInDatagrams,1.3.6.1.2.1.7.1,65,1,0,1,0</v>
      </c>
    </row>
    <row r="149" spans="1:19" x14ac:dyDescent="0.25">
      <c r="A149" t="s">
        <v>150</v>
      </c>
      <c r="B149" s="1">
        <v>1</v>
      </c>
      <c r="C149" s="1">
        <v>3</v>
      </c>
      <c r="D149" s="1">
        <v>6</v>
      </c>
      <c r="E149" s="1">
        <v>1</v>
      </c>
      <c r="F149" s="1">
        <v>2</v>
      </c>
      <c r="G149" s="1">
        <v>1</v>
      </c>
      <c r="H149" s="1">
        <v>7</v>
      </c>
      <c r="I149">
        <v>2</v>
      </c>
      <c r="M149" t="str">
        <f t="shared" si="2"/>
        <v>1.3.6.1.2.1.7.2</v>
      </c>
      <c r="N149" t="s">
        <v>223</v>
      </c>
      <c r="O149" s="1">
        <v>1</v>
      </c>
      <c r="P149" s="1">
        <v>0</v>
      </c>
      <c r="Q149" s="1">
        <v>1</v>
      </c>
      <c r="R149" s="1">
        <v>0</v>
      </c>
      <c r="S149" s="6" t="str">
        <f>A149&amp;","&amp;M149&amp;","&amp;VLOOKUP(N149,lookups!$A$1:$B$11,2,FALSE)&amp;","&amp;O149&amp;","&amp;P149&amp;","&amp;Q149&amp;","&amp;R149</f>
        <v>udpNoPorts,1.3.6.1.2.1.7.2,65,1,0,1,0</v>
      </c>
    </row>
    <row r="150" spans="1:19" x14ac:dyDescent="0.25">
      <c r="A150" t="s">
        <v>151</v>
      </c>
      <c r="B150" s="1">
        <v>1</v>
      </c>
      <c r="C150" s="1">
        <v>3</v>
      </c>
      <c r="D150" s="1">
        <v>6</v>
      </c>
      <c r="E150" s="1">
        <v>1</v>
      </c>
      <c r="F150" s="1">
        <v>2</v>
      </c>
      <c r="G150" s="1">
        <v>1</v>
      </c>
      <c r="H150" s="1">
        <v>7</v>
      </c>
      <c r="I150">
        <v>3</v>
      </c>
      <c r="M150" t="str">
        <f t="shared" si="2"/>
        <v>1.3.6.1.2.1.7.3</v>
      </c>
      <c r="N150" t="s">
        <v>223</v>
      </c>
      <c r="O150" s="1">
        <v>1</v>
      </c>
      <c r="P150" s="1">
        <v>0</v>
      </c>
      <c r="Q150" s="1">
        <v>1</v>
      </c>
      <c r="R150" s="1">
        <v>0</v>
      </c>
      <c r="S150" s="6" t="str">
        <f>A150&amp;","&amp;M150&amp;","&amp;VLOOKUP(N150,lookups!$A$1:$B$11,2,FALSE)&amp;","&amp;O150&amp;","&amp;P150&amp;","&amp;Q150&amp;","&amp;R150</f>
        <v>udpInErrors,1.3.6.1.2.1.7.3,65,1,0,1,0</v>
      </c>
    </row>
    <row r="151" spans="1:19" x14ac:dyDescent="0.25">
      <c r="A151" t="s">
        <v>152</v>
      </c>
      <c r="B151" s="1">
        <v>1</v>
      </c>
      <c r="C151" s="1">
        <v>3</v>
      </c>
      <c r="D151" s="1">
        <v>6</v>
      </c>
      <c r="E151" s="1">
        <v>1</v>
      </c>
      <c r="F151" s="1">
        <v>2</v>
      </c>
      <c r="G151" s="1">
        <v>1</v>
      </c>
      <c r="H151" s="1">
        <v>7</v>
      </c>
      <c r="I151">
        <v>4</v>
      </c>
      <c r="M151" t="str">
        <f t="shared" si="2"/>
        <v>1.3.6.1.2.1.7.4</v>
      </c>
      <c r="N151" t="s">
        <v>223</v>
      </c>
      <c r="O151" s="1">
        <v>1</v>
      </c>
      <c r="P151" s="1">
        <v>0</v>
      </c>
      <c r="Q151" s="1">
        <v>1</v>
      </c>
      <c r="R151" s="1">
        <v>0</v>
      </c>
      <c r="S151" s="6" t="str">
        <f>A151&amp;","&amp;M151&amp;","&amp;VLOOKUP(N151,lookups!$A$1:$B$11,2,FALSE)&amp;","&amp;O151&amp;","&amp;P151&amp;","&amp;Q151&amp;","&amp;R151</f>
        <v>udpOutDatagrams,1.3.6.1.2.1.7.4,65,1,0,1,0</v>
      </c>
    </row>
    <row r="152" spans="1:19" x14ac:dyDescent="0.25">
      <c r="A152" t="s">
        <v>153</v>
      </c>
      <c r="B152" s="1">
        <v>1</v>
      </c>
      <c r="C152" s="1">
        <v>3</v>
      </c>
      <c r="D152" s="1">
        <v>6</v>
      </c>
      <c r="E152" s="1">
        <v>1</v>
      </c>
      <c r="F152" s="1">
        <v>2</v>
      </c>
      <c r="G152" s="1">
        <v>1</v>
      </c>
      <c r="H152" s="1">
        <v>7</v>
      </c>
      <c r="I152">
        <v>5</v>
      </c>
      <c r="M152" t="str">
        <f t="shared" si="2"/>
        <v>1.3.6.1.2.1.7.5</v>
      </c>
      <c r="N152" t="s">
        <v>217</v>
      </c>
      <c r="O152" s="1">
        <v>0</v>
      </c>
      <c r="P152" s="1">
        <v>0</v>
      </c>
      <c r="Q152" s="1">
        <v>1</v>
      </c>
      <c r="R152" s="1">
        <v>0</v>
      </c>
      <c r="S152" s="6" t="str">
        <f>A152&amp;","&amp;M152&amp;","&amp;VLOOKUP(N152,lookups!$A$1:$B$11,2,FALSE)&amp;","&amp;O152&amp;","&amp;P152&amp;","&amp;Q152&amp;","&amp;R152</f>
        <v>udpTable,1.3.6.1.2.1.7.5,48,0,0,1,0</v>
      </c>
    </row>
    <row r="153" spans="1:19" x14ac:dyDescent="0.25">
      <c r="A153" t="s">
        <v>154</v>
      </c>
      <c r="B153" s="1">
        <v>1</v>
      </c>
      <c r="C153" s="1">
        <v>3</v>
      </c>
      <c r="D153" s="1">
        <v>6</v>
      </c>
      <c r="E153" s="1">
        <v>1</v>
      </c>
      <c r="F153" s="1">
        <v>2</v>
      </c>
      <c r="G153" s="1">
        <v>1</v>
      </c>
      <c r="H153" s="1">
        <v>7</v>
      </c>
      <c r="I153">
        <v>5</v>
      </c>
      <c r="J153">
        <v>1</v>
      </c>
      <c r="M153" t="str">
        <f t="shared" si="2"/>
        <v>1.3.6.1.2.1.7.5.1</v>
      </c>
      <c r="N153" t="s">
        <v>217</v>
      </c>
      <c r="O153" s="1">
        <v>0</v>
      </c>
      <c r="P153" s="1">
        <v>0</v>
      </c>
      <c r="Q153" s="1">
        <v>1</v>
      </c>
      <c r="R153" s="1">
        <v>0</v>
      </c>
      <c r="S153" s="6" t="str">
        <f>A153&amp;","&amp;M153&amp;","&amp;VLOOKUP(N153,lookups!$A$1:$B$11,2,FALSE)&amp;","&amp;O153&amp;","&amp;P153&amp;","&amp;Q153&amp;","&amp;R153</f>
        <v>udpEntry,1.3.6.1.2.1.7.5.1,48,0,0,1,0</v>
      </c>
    </row>
    <row r="154" spans="1:19" x14ac:dyDescent="0.25">
      <c r="A154" t="s">
        <v>155</v>
      </c>
      <c r="B154" s="1">
        <v>1</v>
      </c>
      <c r="C154" s="1">
        <v>3</v>
      </c>
      <c r="D154" s="1">
        <v>6</v>
      </c>
      <c r="E154" s="1">
        <v>1</v>
      </c>
      <c r="F154" s="1">
        <v>2</v>
      </c>
      <c r="G154" s="1">
        <v>1</v>
      </c>
      <c r="H154" s="1">
        <v>7</v>
      </c>
      <c r="I154">
        <v>5</v>
      </c>
      <c r="J154">
        <v>1</v>
      </c>
      <c r="K154">
        <v>1</v>
      </c>
      <c r="M154" t="str">
        <f t="shared" si="2"/>
        <v>1.3.6.1.2.1.7.5.1.1</v>
      </c>
      <c r="N154" t="s">
        <v>224</v>
      </c>
      <c r="O154" s="1">
        <v>1</v>
      </c>
      <c r="P154" s="1">
        <v>0</v>
      </c>
      <c r="Q154" s="1">
        <v>1</v>
      </c>
      <c r="R154" s="1">
        <v>1</v>
      </c>
      <c r="S154" s="6" t="str">
        <f>A154&amp;","&amp;M154&amp;","&amp;VLOOKUP(N154,lookups!$A$1:$B$11,2,FALSE)&amp;","&amp;O154&amp;","&amp;P154&amp;","&amp;Q154&amp;","&amp;R154</f>
        <v>udpLocalAddress,1.3.6.1.2.1.7.5.1.1,64,1,0,1,1</v>
      </c>
    </row>
    <row r="155" spans="1:19" x14ac:dyDescent="0.25">
      <c r="A155" t="s">
        <v>156</v>
      </c>
      <c r="B155" s="1">
        <v>1</v>
      </c>
      <c r="C155" s="1">
        <v>3</v>
      </c>
      <c r="D155" s="1">
        <v>6</v>
      </c>
      <c r="E155" s="1">
        <v>1</v>
      </c>
      <c r="F155" s="1">
        <v>2</v>
      </c>
      <c r="G155" s="1">
        <v>1</v>
      </c>
      <c r="H155" s="1">
        <v>7</v>
      </c>
      <c r="I155">
        <v>5</v>
      </c>
      <c r="J155">
        <v>1</v>
      </c>
      <c r="K155">
        <v>2</v>
      </c>
      <c r="M155" t="str">
        <f t="shared" si="2"/>
        <v>1.3.6.1.2.1.7.5.1.2</v>
      </c>
      <c r="N155" t="s">
        <v>221</v>
      </c>
      <c r="O155" s="1">
        <v>1</v>
      </c>
      <c r="P155" s="1">
        <v>0</v>
      </c>
      <c r="Q155" s="1">
        <v>1</v>
      </c>
      <c r="R155" s="1">
        <v>1</v>
      </c>
      <c r="S155" s="6" t="str">
        <f>A155&amp;","&amp;M155&amp;","&amp;VLOOKUP(N155,lookups!$A$1:$B$11,2,FALSE)&amp;","&amp;O155&amp;","&amp;P155&amp;","&amp;Q155&amp;","&amp;R155</f>
        <v>udpLocalPort,1.3.6.1.2.1.7.5.1.2,2,1,0,1,1</v>
      </c>
    </row>
    <row r="156" spans="1:19" x14ac:dyDescent="0.25">
      <c r="A156" t="s">
        <v>13</v>
      </c>
      <c r="B156" s="1">
        <v>1</v>
      </c>
      <c r="C156" s="1">
        <v>3</v>
      </c>
      <c r="D156" s="1">
        <v>6</v>
      </c>
      <c r="E156" s="1">
        <v>1</v>
      </c>
      <c r="F156" s="1">
        <v>2</v>
      </c>
      <c r="G156" s="1">
        <v>1</v>
      </c>
      <c r="H156" s="1">
        <v>8</v>
      </c>
      <c r="M156" t="str">
        <f t="shared" si="2"/>
        <v>1.3.6.1.2.1.8</v>
      </c>
      <c r="N156" t="s">
        <v>217</v>
      </c>
      <c r="O156" s="1">
        <v>0</v>
      </c>
      <c r="P156" s="1">
        <v>0</v>
      </c>
      <c r="Q156" s="1">
        <v>1</v>
      </c>
      <c r="R156" s="1">
        <v>0</v>
      </c>
      <c r="S156" s="6" t="str">
        <f>A156&amp;","&amp;M156&amp;","&amp;VLOOKUP(N156,lookups!$A$1:$B$11,2,FALSE)&amp;","&amp;O156&amp;","&amp;P156&amp;","&amp;Q156&amp;","&amp;R156</f>
        <v>egp,1.3.6.1.2.1.8,48,0,0,1,0</v>
      </c>
    </row>
    <row r="157" spans="1:19" x14ac:dyDescent="0.25">
      <c r="A157" t="s">
        <v>157</v>
      </c>
      <c r="B157" s="1">
        <v>1</v>
      </c>
      <c r="C157" s="1">
        <v>3</v>
      </c>
      <c r="D157" s="1">
        <v>6</v>
      </c>
      <c r="E157" s="1">
        <v>1</v>
      </c>
      <c r="F157" s="1">
        <v>2</v>
      </c>
      <c r="G157" s="1">
        <v>1</v>
      </c>
      <c r="H157" s="1">
        <v>8</v>
      </c>
      <c r="I157">
        <v>1</v>
      </c>
      <c r="M157" t="str">
        <f t="shared" si="2"/>
        <v>1.3.6.1.2.1.8.1</v>
      </c>
      <c r="N157" t="s">
        <v>223</v>
      </c>
      <c r="O157" s="1">
        <v>1</v>
      </c>
      <c r="P157" s="1">
        <v>0</v>
      </c>
      <c r="Q157" s="1">
        <v>1</v>
      </c>
      <c r="R157" s="1">
        <v>0</v>
      </c>
      <c r="S157" s="6" t="str">
        <f>A157&amp;","&amp;M157&amp;","&amp;VLOOKUP(N157,lookups!$A$1:$B$11,2,FALSE)&amp;","&amp;O157&amp;","&amp;P157&amp;","&amp;Q157&amp;","&amp;R157</f>
        <v>egpInMsgs,1.3.6.1.2.1.8.1,65,1,0,1,0</v>
      </c>
    </row>
    <row r="158" spans="1:19" x14ac:dyDescent="0.25">
      <c r="A158" t="s">
        <v>158</v>
      </c>
      <c r="B158" s="1">
        <v>1</v>
      </c>
      <c r="C158" s="1">
        <v>3</v>
      </c>
      <c r="D158" s="1">
        <v>6</v>
      </c>
      <c r="E158" s="1">
        <v>1</v>
      </c>
      <c r="F158" s="1">
        <v>2</v>
      </c>
      <c r="G158" s="1">
        <v>1</v>
      </c>
      <c r="H158" s="1">
        <v>8</v>
      </c>
      <c r="I158">
        <v>2</v>
      </c>
      <c r="M158" t="str">
        <f t="shared" si="2"/>
        <v>1.3.6.1.2.1.8.2</v>
      </c>
      <c r="N158" t="s">
        <v>223</v>
      </c>
      <c r="O158" s="1">
        <v>1</v>
      </c>
      <c r="P158" s="1">
        <v>0</v>
      </c>
      <c r="Q158" s="1">
        <v>1</v>
      </c>
      <c r="R158" s="1">
        <v>0</v>
      </c>
      <c r="S158" s="6" t="str">
        <f>A158&amp;","&amp;M158&amp;","&amp;VLOOKUP(N158,lookups!$A$1:$B$11,2,FALSE)&amp;","&amp;O158&amp;","&amp;P158&amp;","&amp;Q158&amp;","&amp;R158</f>
        <v>egpInErrors,1.3.6.1.2.1.8.2,65,1,0,1,0</v>
      </c>
    </row>
    <row r="159" spans="1:19" x14ac:dyDescent="0.25">
      <c r="A159" t="s">
        <v>159</v>
      </c>
      <c r="B159" s="1">
        <v>1</v>
      </c>
      <c r="C159" s="1">
        <v>3</v>
      </c>
      <c r="D159" s="1">
        <v>6</v>
      </c>
      <c r="E159" s="1">
        <v>1</v>
      </c>
      <c r="F159" s="1">
        <v>2</v>
      </c>
      <c r="G159" s="1">
        <v>1</v>
      </c>
      <c r="H159" s="1">
        <v>8</v>
      </c>
      <c r="I159">
        <v>3</v>
      </c>
      <c r="M159" t="str">
        <f t="shared" si="2"/>
        <v>1.3.6.1.2.1.8.3</v>
      </c>
      <c r="N159" t="s">
        <v>223</v>
      </c>
      <c r="O159" s="1">
        <v>1</v>
      </c>
      <c r="P159" s="1">
        <v>0</v>
      </c>
      <c r="Q159" s="1">
        <v>1</v>
      </c>
      <c r="R159" s="1">
        <v>0</v>
      </c>
      <c r="S159" s="6" t="str">
        <f>A159&amp;","&amp;M159&amp;","&amp;VLOOKUP(N159,lookups!$A$1:$B$11,2,FALSE)&amp;","&amp;O159&amp;","&amp;P159&amp;","&amp;Q159&amp;","&amp;R159</f>
        <v>egpOutMsgs,1.3.6.1.2.1.8.3,65,1,0,1,0</v>
      </c>
    </row>
    <row r="160" spans="1:19" x14ac:dyDescent="0.25">
      <c r="A160" t="s">
        <v>160</v>
      </c>
      <c r="B160" s="1">
        <v>1</v>
      </c>
      <c r="C160" s="1">
        <v>3</v>
      </c>
      <c r="D160" s="1">
        <v>6</v>
      </c>
      <c r="E160" s="1">
        <v>1</v>
      </c>
      <c r="F160" s="1">
        <v>2</v>
      </c>
      <c r="G160" s="1">
        <v>1</v>
      </c>
      <c r="H160" s="1">
        <v>8</v>
      </c>
      <c r="I160">
        <v>4</v>
      </c>
      <c r="M160" t="str">
        <f t="shared" si="2"/>
        <v>1.3.6.1.2.1.8.4</v>
      </c>
      <c r="N160" t="s">
        <v>223</v>
      </c>
      <c r="O160" s="1">
        <v>1</v>
      </c>
      <c r="P160" s="1">
        <v>0</v>
      </c>
      <c r="Q160" s="1">
        <v>1</v>
      </c>
      <c r="R160" s="1">
        <v>0</v>
      </c>
      <c r="S160" s="6" t="str">
        <f>A160&amp;","&amp;M160&amp;","&amp;VLOOKUP(N160,lookups!$A$1:$B$11,2,FALSE)&amp;","&amp;O160&amp;","&amp;P160&amp;","&amp;Q160&amp;","&amp;R160</f>
        <v>egpOutErrors,1.3.6.1.2.1.8.4,65,1,0,1,0</v>
      </c>
    </row>
    <row r="161" spans="1:19" x14ac:dyDescent="0.25">
      <c r="A161" t="s">
        <v>161</v>
      </c>
      <c r="B161" s="1">
        <v>1</v>
      </c>
      <c r="C161" s="1">
        <v>3</v>
      </c>
      <c r="D161" s="1">
        <v>6</v>
      </c>
      <c r="E161" s="1">
        <v>1</v>
      </c>
      <c r="F161" s="1">
        <v>2</v>
      </c>
      <c r="G161" s="1">
        <v>1</v>
      </c>
      <c r="H161" s="1">
        <v>8</v>
      </c>
      <c r="I161">
        <v>5</v>
      </c>
      <c r="M161" t="str">
        <f t="shared" si="2"/>
        <v>1.3.6.1.2.1.8.5</v>
      </c>
      <c r="N161" t="s">
        <v>217</v>
      </c>
      <c r="O161" s="1">
        <v>0</v>
      </c>
      <c r="P161" s="1">
        <v>0</v>
      </c>
      <c r="Q161" s="1">
        <v>1</v>
      </c>
      <c r="R161" s="1">
        <v>0</v>
      </c>
      <c r="S161" s="6" t="str">
        <f>A161&amp;","&amp;M161&amp;","&amp;VLOOKUP(N161,lookups!$A$1:$B$11,2,FALSE)&amp;","&amp;O161&amp;","&amp;P161&amp;","&amp;Q161&amp;","&amp;R161</f>
        <v>egpNeighTable,1.3.6.1.2.1.8.5,48,0,0,1,0</v>
      </c>
    </row>
    <row r="162" spans="1:19" x14ac:dyDescent="0.25">
      <c r="A162" t="s">
        <v>162</v>
      </c>
      <c r="B162" s="1">
        <v>1</v>
      </c>
      <c r="C162" s="1">
        <v>3</v>
      </c>
      <c r="D162" s="1">
        <v>6</v>
      </c>
      <c r="E162" s="1">
        <v>1</v>
      </c>
      <c r="F162" s="1">
        <v>2</v>
      </c>
      <c r="G162" s="1">
        <v>1</v>
      </c>
      <c r="H162" s="1">
        <v>8</v>
      </c>
      <c r="I162">
        <v>5</v>
      </c>
      <c r="J162">
        <v>1</v>
      </c>
      <c r="M162" t="str">
        <f t="shared" si="2"/>
        <v>1.3.6.1.2.1.8.5.1</v>
      </c>
      <c r="N162" t="s">
        <v>217</v>
      </c>
      <c r="O162" s="1">
        <v>0</v>
      </c>
      <c r="P162" s="1">
        <v>0</v>
      </c>
      <c r="Q162" s="1">
        <v>1</v>
      </c>
      <c r="R162" s="1">
        <v>0</v>
      </c>
      <c r="S162" s="6" t="str">
        <f>A162&amp;","&amp;M162&amp;","&amp;VLOOKUP(N162,lookups!$A$1:$B$11,2,FALSE)&amp;","&amp;O162&amp;","&amp;P162&amp;","&amp;Q162&amp;","&amp;R162</f>
        <v>egpNeighEntry,1.3.6.1.2.1.8.5.1,48,0,0,1,0</v>
      </c>
    </row>
    <row r="163" spans="1:19" x14ac:dyDescent="0.25">
      <c r="A163" t="s">
        <v>163</v>
      </c>
      <c r="B163" s="1">
        <v>1</v>
      </c>
      <c r="C163" s="1">
        <v>3</v>
      </c>
      <c r="D163" s="1">
        <v>6</v>
      </c>
      <c r="E163" s="1">
        <v>1</v>
      </c>
      <c r="F163" s="1">
        <v>2</v>
      </c>
      <c r="G163" s="1">
        <v>1</v>
      </c>
      <c r="H163" s="1">
        <v>8</v>
      </c>
      <c r="I163">
        <v>5</v>
      </c>
      <c r="J163">
        <v>1</v>
      </c>
      <c r="K163">
        <v>1</v>
      </c>
      <c r="M163" t="str">
        <f t="shared" si="2"/>
        <v>1.3.6.1.2.1.8.5.1.1</v>
      </c>
      <c r="N163" t="s">
        <v>221</v>
      </c>
      <c r="O163" s="1">
        <v>1</v>
      </c>
      <c r="P163" s="1">
        <v>0</v>
      </c>
      <c r="Q163" s="1">
        <v>1</v>
      </c>
      <c r="R163" s="1">
        <v>0</v>
      </c>
      <c r="S163" s="6" t="str">
        <f>A163&amp;","&amp;M163&amp;","&amp;VLOOKUP(N163,lookups!$A$1:$B$11,2,FALSE)&amp;","&amp;O163&amp;","&amp;P163&amp;","&amp;Q163&amp;","&amp;R163</f>
        <v>egpNeighState,1.3.6.1.2.1.8.5.1.1,2,1,0,1,0</v>
      </c>
    </row>
    <row r="164" spans="1:19" x14ac:dyDescent="0.25">
      <c r="A164" t="s">
        <v>164</v>
      </c>
      <c r="B164" s="1">
        <v>1</v>
      </c>
      <c r="C164" s="1">
        <v>3</v>
      </c>
      <c r="D164" s="1">
        <v>6</v>
      </c>
      <c r="E164" s="1">
        <v>1</v>
      </c>
      <c r="F164" s="1">
        <v>2</v>
      </c>
      <c r="G164" s="1">
        <v>1</v>
      </c>
      <c r="H164" s="1">
        <v>8</v>
      </c>
      <c r="I164">
        <v>5</v>
      </c>
      <c r="J164">
        <v>1</v>
      </c>
      <c r="K164">
        <v>2</v>
      </c>
      <c r="M164" t="str">
        <f t="shared" si="2"/>
        <v>1.3.6.1.2.1.8.5.1.2</v>
      </c>
      <c r="N164" t="s">
        <v>224</v>
      </c>
      <c r="O164" s="1">
        <v>1</v>
      </c>
      <c r="P164" s="1">
        <v>0</v>
      </c>
      <c r="Q164" s="1">
        <v>1</v>
      </c>
      <c r="R164" s="1">
        <v>1</v>
      </c>
      <c r="S164" s="6" t="str">
        <f>A164&amp;","&amp;M164&amp;","&amp;VLOOKUP(N164,lookups!$A$1:$B$11,2,FALSE)&amp;","&amp;O164&amp;","&amp;P164&amp;","&amp;Q164&amp;","&amp;R164</f>
        <v>egpNeighAddr,1.3.6.1.2.1.8.5.1.2,64,1,0,1,1</v>
      </c>
    </row>
    <row r="165" spans="1:19" x14ac:dyDescent="0.25">
      <c r="A165" t="s">
        <v>165</v>
      </c>
      <c r="B165" s="1">
        <v>1</v>
      </c>
      <c r="C165" s="1">
        <v>3</v>
      </c>
      <c r="D165" s="1">
        <v>6</v>
      </c>
      <c r="E165" s="1">
        <v>1</v>
      </c>
      <c r="F165" s="1">
        <v>2</v>
      </c>
      <c r="G165" s="1">
        <v>1</v>
      </c>
      <c r="H165" s="1">
        <v>8</v>
      </c>
      <c r="I165">
        <v>5</v>
      </c>
      <c r="J165">
        <v>1</v>
      </c>
      <c r="K165">
        <v>3</v>
      </c>
      <c r="M165" t="str">
        <f t="shared" si="2"/>
        <v>1.3.6.1.2.1.8.5.1.3</v>
      </c>
      <c r="N165" t="s">
        <v>221</v>
      </c>
      <c r="O165" s="1">
        <v>1</v>
      </c>
      <c r="P165" s="1">
        <v>0</v>
      </c>
      <c r="Q165" s="1">
        <v>1</v>
      </c>
      <c r="R165" s="1">
        <v>0</v>
      </c>
      <c r="S165" s="6" t="str">
        <f>A165&amp;","&amp;M165&amp;","&amp;VLOOKUP(N165,lookups!$A$1:$B$11,2,FALSE)&amp;","&amp;O165&amp;","&amp;P165&amp;","&amp;Q165&amp;","&amp;R165</f>
        <v>egpNeighAs,1.3.6.1.2.1.8.5.1.3,2,1,0,1,0</v>
      </c>
    </row>
    <row r="166" spans="1:19" x14ac:dyDescent="0.25">
      <c r="A166" t="s">
        <v>167</v>
      </c>
      <c r="B166" s="1">
        <v>1</v>
      </c>
      <c r="C166" s="1">
        <v>3</v>
      </c>
      <c r="D166" s="1">
        <v>6</v>
      </c>
      <c r="E166" s="1">
        <v>1</v>
      </c>
      <c r="F166" s="1">
        <v>2</v>
      </c>
      <c r="G166" s="1">
        <v>1</v>
      </c>
      <c r="H166" s="1">
        <v>8</v>
      </c>
      <c r="I166">
        <v>5</v>
      </c>
      <c r="J166">
        <v>1</v>
      </c>
      <c r="K166">
        <v>4</v>
      </c>
      <c r="M166" t="str">
        <f t="shared" si="2"/>
        <v>1.3.6.1.2.1.8.5.1.4</v>
      </c>
      <c r="N166" t="s">
        <v>223</v>
      </c>
      <c r="O166" s="1">
        <v>1</v>
      </c>
      <c r="P166" s="1">
        <v>0</v>
      </c>
      <c r="Q166" s="1">
        <v>1</v>
      </c>
      <c r="R166" s="1">
        <v>0</v>
      </c>
      <c r="S166" s="6" t="str">
        <f>A166&amp;","&amp;M166&amp;","&amp;VLOOKUP(N166,lookups!$A$1:$B$11,2,FALSE)&amp;","&amp;O166&amp;","&amp;P166&amp;","&amp;Q166&amp;","&amp;R166</f>
        <v>egpNeighInMsgs,1.3.6.1.2.1.8.5.1.4,65,1,0,1,0</v>
      </c>
    </row>
    <row r="167" spans="1:19" x14ac:dyDescent="0.25">
      <c r="A167" t="s">
        <v>166</v>
      </c>
      <c r="B167" s="1">
        <v>1</v>
      </c>
      <c r="C167" s="1">
        <v>3</v>
      </c>
      <c r="D167" s="1">
        <v>6</v>
      </c>
      <c r="E167" s="1">
        <v>1</v>
      </c>
      <c r="F167" s="1">
        <v>2</v>
      </c>
      <c r="G167" s="1">
        <v>1</v>
      </c>
      <c r="H167" s="1">
        <v>8</v>
      </c>
      <c r="I167">
        <v>5</v>
      </c>
      <c r="J167">
        <v>1</v>
      </c>
      <c r="K167">
        <v>5</v>
      </c>
      <c r="M167" t="str">
        <f t="shared" si="2"/>
        <v>1.3.6.1.2.1.8.5.1.5</v>
      </c>
      <c r="N167" t="s">
        <v>223</v>
      </c>
      <c r="O167" s="1">
        <v>1</v>
      </c>
      <c r="P167" s="1">
        <v>0</v>
      </c>
      <c r="Q167" s="1">
        <v>1</v>
      </c>
      <c r="R167" s="1">
        <v>0</v>
      </c>
      <c r="S167" s="6" t="str">
        <f>A167&amp;","&amp;M167&amp;","&amp;VLOOKUP(N167,lookups!$A$1:$B$11,2,FALSE)&amp;","&amp;O167&amp;","&amp;P167&amp;","&amp;Q167&amp;","&amp;R167</f>
        <v>egpNeighInErrors,1.3.6.1.2.1.8.5.1.5,65,1,0,1,0</v>
      </c>
    </row>
    <row r="168" spans="1:19" x14ac:dyDescent="0.25">
      <c r="A168" t="s">
        <v>168</v>
      </c>
      <c r="B168" s="1">
        <v>1</v>
      </c>
      <c r="C168" s="1">
        <v>3</v>
      </c>
      <c r="D168" s="1">
        <v>6</v>
      </c>
      <c r="E168" s="1">
        <v>1</v>
      </c>
      <c r="F168" s="1">
        <v>2</v>
      </c>
      <c r="G168" s="1">
        <v>1</v>
      </c>
      <c r="H168" s="1">
        <v>8</v>
      </c>
      <c r="I168">
        <v>5</v>
      </c>
      <c r="J168">
        <v>1</v>
      </c>
      <c r="K168">
        <v>6</v>
      </c>
      <c r="M168" t="str">
        <f t="shared" si="2"/>
        <v>1.3.6.1.2.1.8.5.1.6</v>
      </c>
      <c r="N168" t="s">
        <v>223</v>
      </c>
      <c r="O168" s="1">
        <v>1</v>
      </c>
      <c r="P168" s="1">
        <v>0</v>
      </c>
      <c r="Q168" s="1">
        <v>1</v>
      </c>
      <c r="R168" s="1">
        <v>0</v>
      </c>
      <c r="S168" s="6" t="str">
        <f>A168&amp;","&amp;M168&amp;","&amp;VLOOKUP(N168,lookups!$A$1:$B$11,2,FALSE)&amp;","&amp;O168&amp;","&amp;P168&amp;","&amp;Q168&amp;","&amp;R168</f>
        <v>egpNeighOutMsgs,1.3.6.1.2.1.8.5.1.6,65,1,0,1,0</v>
      </c>
    </row>
    <row r="169" spans="1:19" x14ac:dyDescent="0.25">
      <c r="A169" t="s">
        <v>169</v>
      </c>
      <c r="B169" s="1">
        <v>1</v>
      </c>
      <c r="C169" s="1">
        <v>3</v>
      </c>
      <c r="D169" s="1">
        <v>6</v>
      </c>
      <c r="E169" s="1">
        <v>1</v>
      </c>
      <c r="F169" s="1">
        <v>2</v>
      </c>
      <c r="G169" s="1">
        <v>1</v>
      </c>
      <c r="H169" s="1">
        <v>8</v>
      </c>
      <c r="I169">
        <v>5</v>
      </c>
      <c r="J169">
        <v>1</v>
      </c>
      <c r="K169">
        <v>7</v>
      </c>
      <c r="M169" t="str">
        <f t="shared" si="2"/>
        <v>1.3.6.1.2.1.8.5.1.7</v>
      </c>
      <c r="N169" t="s">
        <v>223</v>
      </c>
      <c r="O169" s="1">
        <v>1</v>
      </c>
      <c r="P169" s="1">
        <v>0</v>
      </c>
      <c r="Q169" s="1">
        <v>1</v>
      </c>
      <c r="R169" s="1">
        <v>0</v>
      </c>
      <c r="S169" s="6" t="str">
        <f>A169&amp;","&amp;M169&amp;","&amp;VLOOKUP(N169,lookups!$A$1:$B$11,2,FALSE)&amp;","&amp;O169&amp;","&amp;P169&amp;","&amp;Q169&amp;","&amp;R169</f>
        <v>egpNeighOutErrors,1.3.6.1.2.1.8.5.1.7,65,1,0,1,0</v>
      </c>
    </row>
    <row r="170" spans="1:19" x14ac:dyDescent="0.25">
      <c r="A170" t="s">
        <v>170</v>
      </c>
      <c r="B170" s="1">
        <v>1</v>
      </c>
      <c r="C170" s="1">
        <v>3</v>
      </c>
      <c r="D170" s="1">
        <v>6</v>
      </c>
      <c r="E170" s="1">
        <v>1</v>
      </c>
      <c r="F170" s="1">
        <v>2</v>
      </c>
      <c r="G170" s="1">
        <v>1</v>
      </c>
      <c r="H170" s="1">
        <v>8</v>
      </c>
      <c r="I170">
        <v>5</v>
      </c>
      <c r="J170">
        <v>1</v>
      </c>
      <c r="K170">
        <v>8</v>
      </c>
      <c r="M170" t="str">
        <f t="shared" si="2"/>
        <v>1.3.6.1.2.1.8.5.1.8</v>
      </c>
      <c r="N170" t="s">
        <v>223</v>
      </c>
      <c r="O170" s="1">
        <v>1</v>
      </c>
      <c r="P170" s="1">
        <v>0</v>
      </c>
      <c r="Q170" s="1">
        <v>1</v>
      </c>
      <c r="R170" s="1">
        <v>0</v>
      </c>
      <c r="S170" s="6" t="str">
        <f>A170&amp;","&amp;M170&amp;","&amp;VLOOKUP(N170,lookups!$A$1:$B$11,2,FALSE)&amp;","&amp;O170&amp;","&amp;P170&amp;","&amp;Q170&amp;","&amp;R170</f>
        <v>egpNeighInErrMsgs,1.3.6.1.2.1.8.5.1.8,65,1,0,1,0</v>
      </c>
    </row>
    <row r="171" spans="1:19" x14ac:dyDescent="0.25">
      <c r="A171" t="s">
        <v>171</v>
      </c>
      <c r="B171" s="1">
        <v>1</v>
      </c>
      <c r="C171" s="1">
        <v>3</v>
      </c>
      <c r="D171" s="1">
        <v>6</v>
      </c>
      <c r="E171" s="1">
        <v>1</v>
      </c>
      <c r="F171" s="1">
        <v>2</v>
      </c>
      <c r="G171" s="1">
        <v>1</v>
      </c>
      <c r="H171" s="1">
        <v>8</v>
      </c>
      <c r="I171">
        <v>5</v>
      </c>
      <c r="J171">
        <v>1</v>
      </c>
      <c r="K171">
        <v>9</v>
      </c>
      <c r="M171" t="str">
        <f t="shared" si="2"/>
        <v>1.3.6.1.2.1.8.5.1.9</v>
      </c>
      <c r="N171" t="s">
        <v>223</v>
      </c>
      <c r="O171" s="1">
        <v>1</v>
      </c>
      <c r="P171" s="1">
        <v>0</v>
      </c>
      <c r="Q171" s="1">
        <v>1</v>
      </c>
      <c r="R171" s="1">
        <v>0</v>
      </c>
      <c r="S171" s="6" t="str">
        <f>A171&amp;","&amp;M171&amp;","&amp;VLOOKUP(N171,lookups!$A$1:$B$11,2,FALSE)&amp;","&amp;O171&amp;","&amp;P171&amp;","&amp;Q171&amp;","&amp;R171</f>
        <v>egpNeighOutErrMsgs,1.3.6.1.2.1.8.5.1.9,65,1,0,1,0</v>
      </c>
    </row>
    <row r="172" spans="1:19" x14ac:dyDescent="0.25">
      <c r="A172" t="s">
        <v>172</v>
      </c>
      <c r="B172" s="1">
        <v>1</v>
      </c>
      <c r="C172" s="1">
        <v>3</v>
      </c>
      <c r="D172" s="1">
        <v>6</v>
      </c>
      <c r="E172" s="1">
        <v>1</v>
      </c>
      <c r="F172" s="1">
        <v>2</v>
      </c>
      <c r="G172" s="1">
        <v>1</v>
      </c>
      <c r="H172" s="1">
        <v>8</v>
      </c>
      <c r="I172">
        <v>5</v>
      </c>
      <c r="J172">
        <v>1</v>
      </c>
      <c r="K172">
        <v>10</v>
      </c>
      <c r="M172" t="str">
        <f t="shared" si="2"/>
        <v>1.3.6.1.2.1.8.5.1.10</v>
      </c>
      <c r="N172" t="s">
        <v>223</v>
      </c>
      <c r="O172" s="1">
        <v>1</v>
      </c>
      <c r="P172" s="1">
        <v>0</v>
      </c>
      <c r="Q172" s="1">
        <v>1</v>
      </c>
      <c r="R172" s="1">
        <v>0</v>
      </c>
      <c r="S172" s="6" t="str">
        <f>A172&amp;","&amp;M172&amp;","&amp;VLOOKUP(N172,lookups!$A$1:$B$11,2,FALSE)&amp;","&amp;O172&amp;","&amp;P172&amp;","&amp;Q172&amp;","&amp;R172</f>
        <v>egpNeighStateUps,1.3.6.1.2.1.8.5.1.10,65,1,0,1,0</v>
      </c>
    </row>
    <row r="173" spans="1:19" x14ac:dyDescent="0.25">
      <c r="A173" t="s">
        <v>173</v>
      </c>
      <c r="B173" s="1">
        <v>1</v>
      </c>
      <c r="C173" s="1">
        <v>3</v>
      </c>
      <c r="D173" s="1">
        <v>6</v>
      </c>
      <c r="E173" s="1">
        <v>1</v>
      </c>
      <c r="F173" s="1">
        <v>2</v>
      </c>
      <c r="G173" s="1">
        <v>1</v>
      </c>
      <c r="H173" s="1">
        <v>8</v>
      </c>
      <c r="I173">
        <v>5</v>
      </c>
      <c r="J173">
        <v>1</v>
      </c>
      <c r="K173">
        <v>11</v>
      </c>
      <c r="M173" t="str">
        <f t="shared" si="2"/>
        <v>1.3.6.1.2.1.8.5.1.11</v>
      </c>
      <c r="N173" t="s">
        <v>223</v>
      </c>
      <c r="O173" s="1">
        <v>1</v>
      </c>
      <c r="P173" s="1">
        <v>0</v>
      </c>
      <c r="Q173" s="1">
        <v>1</v>
      </c>
      <c r="R173" s="1">
        <v>0</v>
      </c>
      <c r="S173" s="6" t="str">
        <f>A173&amp;","&amp;M173&amp;","&amp;VLOOKUP(N173,lookups!$A$1:$B$11,2,FALSE)&amp;","&amp;O173&amp;","&amp;P173&amp;","&amp;Q173&amp;","&amp;R173</f>
        <v>egpNeighStateDowns,1.3.6.1.2.1.8.5.1.11,65,1,0,1,0</v>
      </c>
    </row>
    <row r="174" spans="1:19" x14ac:dyDescent="0.25">
      <c r="A174" t="s">
        <v>174</v>
      </c>
      <c r="B174" s="1">
        <v>1</v>
      </c>
      <c r="C174" s="1">
        <v>3</v>
      </c>
      <c r="D174" s="1">
        <v>6</v>
      </c>
      <c r="E174" s="1">
        <v>1</v>
      </c>
      <c r="F174" s="1">
        <v>2</v>
      </c>
      <c r="G174" s="1">
        <v>1</v>
      </c>
      <c r="H174" s="1">
        <v>8</v>
      </c>
      <c r="I174">
        <v>5</v>
      </c>
      <c r="J174">
        <v>1</v>
      </c>
      <c r="K174">
        <v>12</v>
      </c>
      <c r="M174" t="str">
        <f t="shared" si="2"/>
        <v>1.3.6.1.2.1.8.5.1.12</v>
      </c>
      <c r="N174" t="s">
        <v>221</v>
      </c>
      <c r="O174" s="1">
        <v>1</v>
      </c>
      <c r="P174" s="1">
        <v>0</v>
      </c>
      <c r="Q174" s="1">
        <v>1</v>
      </c>
      <c r="R174" s="1">
        <v>0</v>
      </c>
      <c r="S174" s="6" t="str">
        <f>A174&amp;","&amp;M174&amp;","&amp;VLOOKUP(N174,lookups!$A$1:$B$11,2,FALSE)&amp;","&amp;O174&amp;","&amp;P174&amp;","&amp;Q174&amp;","&amp;R174</f>
        <v>egpNeighIntervalHello,1.3.6.1.2.1.8.5.1.12,2,1,0,1,0</v>
      </c>
    </row>
    <row r="175" spans="1:19" x14ac:dyDescent="0.25">
      <c r="A175" t="s">
        <v>175</v>
      </c>
      <c r="B175" s="1">
        <v>1</v>
      </c>
      <c r="C175" s="1">
        <v>3</v>
      </c>
      <c r="D175" s="1">
        <v>6</v>
      </c>
      <c r="E175" s="1">
        <v>1</v>
      </c>
      <c r="F175" s="1">
        <v>2</v>
      </c>
      <c r="G175" s="1">
        <v>1</v>
      </c>
      <c r="H175" s="1">
        <v>8</v>
      </c>
      <c r="I175">
        <v>5</v>
      </c>
      <c r="J175">
        <v>1</v>
      </c>
      <c r="K175">
        <v>13</v>
      </c>
      <c r="M175" t="str">
        <f t="shared" si="2"/>
        <v>1.3.6.1.2.1.8.5.1.13</v>
      </c>
      <c r="N175" t="s">
        <v>221</v>
      </c>
      <c r="O175" s="1">
        <v>1</v>
      </c>
      <c r="P175" s="1">
        <v>0</v>
      </c>
      <c r="Q175" s="1">
        <v>1</v>
      </c>
      <c r="R175" s="1">
        <v>0</v>
      </c>
      <c r="S175" s="6" t="str">
        <f>A175&amp;","&amp;M175&amp;","&amp;VLOOKUP(N175,lookups!$A$1:$B$11,2,FALSE)&amp;","&amp;O175&amp;","&amp;P175&amp;","&amp;Q175&amp;","&amp;R175</f>
        <v>egpNeighIntervalPol,1.3.6.1.2.1.8.5.1.13,2,1,0,1,0</v>
      </c>
    </row>
    <row r="176" spans="1:19" x14ac:dyDescent="0.25">
      <c r="A176" t="s">
        <v>176</v>
      </c>
      <c r="B176" s="1">
        <v>1</v>
      </c>
      <c r="C176" s="1">
        <v>3</v>
      </c>
      <c r="D176" s="1">
        <v>6</v>
      </c>
      <c r="E176" s="1">
        <v>1</v>
      </c>
      <c r="F176" s="1">
        <v>2</v>
      </c>
      <c r="G176" s="1">
        <v>1</v>
      </c>
      <c r="H176" s="1">
        <v>8</v>
      </c>
      <c r="I176">
        <v>5</v>
      </c>
      <c r="J176">
        <v>1</v>
      </c>
      <c r="K176">
        <v>14</v>
      </c>
      <c r="M176" t="str">
        <f t="shared" si="2"/>
        <v>1.3.6.1.2.1.8.5.1.14</v>
      </c>
      <c r="N176" t="s">
        <v>221</v>
      </c>
      <c r="O176" s="1">
        <v>1</v>
      </c>
      <c r="P176" s="1">
        <v>0</v>
      </c>
      <c r="Q176" s="1">
        <v>1</v>
      </c>
      <c r="R176" s="1">
        <v>0</v>
      </c>
      <c r="S176" s="6" t="str">
        <f>A176&amp;","&amp;M176&amp;","&amp;VLOOKUP(N176,lookups!$A$1:$B$11,2,FALSE)&amp;","&amp;O176&amp;","&amp;P176&amp;","&amp;Q176&amp;","&amp;R176</f>
        <v>egpNeighMode,1.3.6.1.2.1.8.5.1.14,2,1,0,1,0</v>
      </c>
    </row>
    <row r="177" spans="1:19" x14ac:dyDescent="0.25">
      <c r="A177" t="s">
        <v>177</v>
      </c>
      <c r="B177" s="1">
        <v>1</v>
      </c>
      <c r="C177" s="1">
        <v>3</v>
      </c>
      <c r="D177" s="1">
        <v>6</v>
      </c>
      <c r="E177" s="1">
        <v>1</v>
      </c>
      <c r="F177" s="1">
        <v>2</v>
      </c>
      <c r="G177" s="1">
        <v>1</v>
      </c>
      <c r="H177" s="1">
        <v>8</v>
      </c>
      <c r="I177">
        <v>5</v>
      </c>
      <c r="J177">
        <v>1</v>
      </c>
      <c r="K177">
        <v>15</v>
      </c>
      <c r="M177" t="str">
        <f t="shared" si="2"/>
        <v>1.3.6.1.2.1.8.5.1.15</v>
      </c>
      <c r="N177" t="s">
        <v>221</v>
      </c>
      <c r="O177" s="1">
        <v>1</v>
      </c>
      <c r="P177" s="1">
        <v>1</v>
      </c>
      <c r="Q177" s="1">
        <v>1</v>
      </c>
      <c r="R177" s="1">
        <v>0</v>
      </c>
      <c r="S177" s="6" t="str">
        <f>A177&amp;","&amp;M177&amp;","&amp;VLOOKUP(N177,lookups!$A$1:$B$11,2,FALSE)&amp;","&amp;O177&amp;","&amp;P177&amp;","&amp;Q177&amp;","&amp;R177</f>
        <v>egpNeighEventTrigger,1.3.6.1.2.1.8.5.1.15,2,1,1,1,0</v>
      </c>
    </row>
    <row r="178" spans="1:19" x14ac:dyDescent="0.25">
      <c r="A178" t="s">
        <v>178</v>
      </c>
      <c r="B178" s="1">
        <v>1</v>
      </c>
      <c r="C178" s="1">
        <v>3</v>
      </c>
      <c r="D178" s="1">
        <v>6</v>
      </c>
      <c r="E178" s="1">
        <v>1</v>
      </c>
      <c r="F178" s="1">
        <v>2</v>
      </c>
      <c r="G178" s="1">
        <v>1</v>
      </c>
      <c r="H178" s="1">
        <v>8</v>
      </c>
      <c r="I178">
        <v>6</v>
      </c>
      <c r="M178" t="str">
        <f t="shared" si="2"/>
        <v>1.3.6.1.2.1.8.6</v>
      </c>
      <c r="N178" t="s">
        <v>221</v>
      </c>
      <c r="O178" s="1">
        <v>1</v>
      </c>
      <c r="P178" s="1">
        <v>0</v>
      </c>
      <c r="Q178" s="1">
        <v>1</v>
      </c>
      <c r="R178" s="1">
        <v>0</v>
      </c>
      <c r="S178" s="6" t="str">
        <f>A178&amp;","&amp;M178&amp;","&amp;VLOOKUP(N178,lookups!$A$1:$B$11,2,FALSE)&amp;","&amp;O178&amp;","&amp;P178&amp;","&amp;Q178&amp;","&amp;R178</f>
        <v>egpAs,1.3.6.1.2.1.8.6,2,1,0,1,0</v>
      </c>
    </row>
    <row r="179" spans="1:19" x14ac:dyDescent="0.25">
      <c r="A179" t="s">
        <v>14</v>
      </c>
      <c r="B179" s="1">
        <v>1</v>
      </c>
      <c r="C179" s="1">
        <v>3</v>
      </c>
      <c r="D179" s="1">
        <v>6</v>
      </c>
      <c r="E179" s="1">
        <v>1</v>
      </c>
      <c r="F179" s="1">
        <v>2</v>
      </c>
      <c r="G179" s="1">
        <v>1</v>
      </c>
      <c r="H179" s="1">
        <v>10</v>
      </c>
      <c r="M179" t="str">
        <f t="shared" si="2"/>
        <v>1.3.6.1.2.1.10</v>
      </c>
      <c r="N179" t="s">
        <v>217</v>
      </c>
      <c r="O179" s="1">
        <v>0</v>
      </c>
      <c r="P179" s="1">
        <v>0</v>
      </c>
      <c r="Q179" s="1">
        <v>1</v>
      </c>
      <c r="R179" s="1">
        <v>0</v>
      </c>
      <c r="S179" s="6" t="str">
        <f>A179&amp;","&amp;M179&amp;","&amp;VLOOKUP(N179,lookups!$A$1:$B$11,2,FALSE)&amp;","&amp;O179&amp;","&amp;P179&amp;","&amp;Q179&amp;","&amp;R179</f>
        <v>transmission,1.3.6.1.2.1.10,48,0,0,1,0</v>
      </c>
    </row>
    <row r="180" spans="1:19" x14ac:dyDescent="0.25">
      <c r="A180" t="s">
        <v>15</v>
      </c>
      <c r="B180" s="1">
        <v>1</v>
      </c>
      <c r="C180" s="1">
        <v>3</v>
      </c>
      <c r="D180" s="1">
        <v>6</v>
      </c>
      <c r="E180" s="1">
        <v>1</v>
      </c>
      <c r="F180" s="1">
        <v>2</v>
      </c>
      <c r="G180" s="1">
        <v>1</v>
      </c>
      <c r="H180" s="1">
        <v>11</v>
      </c>
      <c r="M180" t="str">
        <f t="shared" si="2"/>
        <v>1.3.6.1.2.1.11</v>
      </c>
      <c r="N180" t="s">
        <v>217</v>
      </c>
      <c r="O180" s="1">
        <v>0</v>
      </c>
      <c r="P180" s="1">
        <v>0</v>
      </c>
      <c r="Q180" s="1">
        <v>1</v>
      </c>
      <c r="R180" s="1">
        <v>0</v>
      </c>
      <c r="S180" s="6" t="str">
        <f>A180&amp;","&amp;M180&amp;","&amp;VLOOKUP(N180,lookups!$A$1:$B$11,2,FALSE)&amp;","&amp;O180&amp;","&amp;P180&amp;","&amp;Q180&amp;","&amp;R180</f>
        <v>snmp,1.3.6.1.2.1.11,48,0,0,1,0</v>
      </c>
    </row>
    <row r="181" spans="1:19" x14ac:dyDescent="0.25">
      <c r="A181" t="s">
        <v>179</v>
      </c>
      <c r="B181" s="1">
        <v>1</v>
      </c>
      <c r="C181" s="1">
        <v>3</v>
      </c>
      <c r="D181" s="1">
        <v>6</v>
      </c>
      <c r="E181" s="1">
        <v>1</v>
      </c>
      <c r="F181" s="1">
        <v>2</v>
      </c>
      <c r="G181" s="1">
        <v>1</v>
      </c>
      <c r="H181" s="1">
        <v>11</v>
      </c>
      <c r="I181">
        <v>1</v>
      </c>
      <c r="M181" t="str">
        <f t="shared" si="2"/>
        <v>1.3.6.1.2.1.11.1</v>
      </c>
      <c r="N181" t="s">
        <v>223</v>
      </c>
      <c r="O181" s="1">
        <v>1</v>
      </c>
      <c r="P181" s="1">
        <v>0</v>
      </c>
      <c r="Q181" s="1">
        <v>1</v>
      </c>
      <c r="R181" s="1">
        <v>0</v>
      </c>
      <c r="S181" s="6" t="str">
        <f>A181&amp;","&amp;M181&amp;","&amp;VLOOKUP(N181,lookups!$A$1:$B$11,2,FALSE)&amp;","&amp;O181&amp;","&amp;P181&amp;","&amp;Q181&amp;","&amp;R181</f>
        <v>snmpInPkts,1.3.6.1.2.1.11.1,65,1,0,1,0</v>
      </c>
    </row>
    <row r="182" spans="1:19" x14ac:dyDescent="0.25">
      <c r="A182" t="s">
        <v>180</v>
      </c>
      <c r="B182" s="1">
        <v>1</v>
      </c>
      <c r="C182" s="1">
        <v>3</v>
      </c>
      <c r="D182" s="1">
        <v>6</v>
      </c>
      <c r="E182" s="1">
        <v>1</v>
      </c>
      <c r="F182" s="1">
        <v>2</v>
      </c>
      <c r="G182" s="1">
        <v>1</v>
      </c>
      <c r="H182" s="1">
        <v>11</v>
      </c>
      <c r="I182">
        <v>2</v>
      </c>
      <c r="M182" t="str">
        <f t="shared" si="2"/>
        <v>1.3.6.1.2.1.11.2</v>
      </c>
      <c r="N182" t="s">
        <v>223</v>
      </c>
      <c r="O182" s="1">
        <v>1</v>
      </c>
      <c r="P182" s="1">
        <v>0</v>
      </c>
      <c r="Q182" s="1">
        <v>1</v>
      </c>
      <c r="R182" s="1">
        <v>0</v>
      </c>
      <c r="S182" s="6" t="str">
        <f>A182&amp;","&amp;M182&amp;","&amp;VLOOKUP(N182,lookups!$A$1:$B$11,2,FALSE)&amp;","&amp;O182&amp;","&amp;P182&amp;","&amp;Q182&amp;","&amp;R182</f>
        <v>snmpOutPkts,1.3.6.1.2.1.11.2,65,1,0,1,0</v>
      </c>
    </row>
    <row r="183" spans="1:19" x14ac:dyDescent="0.25">
      <c r="A183" t="s">
        <v>181</v>
      </c>
      <c r="B183" s="1">
        <v>1</v>
      </c>
      <c r="C183" s="1">
        <v>3</v>
      </c>
      <c r="D183" s="1">
        <v>6</v>
      </c>
      <c r="E183" s="1">
        <v>1</v>
      </c>
      <c r="F183" s="1">
        <v>2</v>
      </c>
      <c r="G183" s="1">
        <v>1</v>
      </c>
      <c r="H183" s="1">
        <v>11</v>
      </c>
      <c r="I183">
        <v>3</v>
      </c>
      <c r="M183" t="str">
        <f t="shared" si="2"/>
        <v>1.3.6.1.2.1.11.3</v>
      </c>
      <c r="N183" t="s">
        <v>223</v>
      </c>
      <c r="O183" s="1">
        <v>1</v>
      </c>
      <c r="P183" s="1">
        <v>0</v>
      </c>
      <c r="Q183" s="1">
        <v>1</v>
      </c>
      <c r="R183" s="1">
        <v>0</v>
      </c>
      <c r="S183" s="6" t="str">
        <f>A183&amp;","&amp;M183&amp;","&amp;VLOOKUP(N183,lookups!$A$1:$B$11,2,FALSE)&amp;","&amp;O183&amp;","&amp;P183&amp;","&amp;Q183&amp;","&amp;R183</f>
        <v>snmpInBadVersions,1.3.6.1.2.1.11.3,65,1,0,1,0</v>
      </c>
    </row>
    <row r="184" spans="1:19" x14ac:dyDescent="0.25">
      <c r="A184" t="s">
        <v>182</v>
      </c>
      <c r="B184" s="1">
        <v>1</v>
      </c>
      <c r="C184" s="1">
        <v>3</v>
      </c>
      <c r="D184" s="1">
        <v>6</v>
      </c>
      <c r="E184" s="1">
        <v>1</v>
      </c>
      <c r="F184" s="1">
        <v>2</v>
      </c>
      <c r="G184" s="1">
        <v>1</v>
      </c>
      <c r="H184" s="1">
        <v>11</v>
      </c>
      <c r="I184">
        <v>4</v>
      </c>
      <c r="M184" t="str">
        <f t="shared" si="2"/>
        <v>1.3.6.1.2.1.11.4</v>
      </c>
      <c r="N184" t="s">
        <v>223</v>
      </c>
      <c r="O184" s="1">
        <v>1</v>
      </c>
      <c r="P184" s="1">
        <v>0</v>
      </c>
      <c r="Q184" s="1">
        <v>1</v>
      </c>
      <c r="R184" s="1">
        <v>0</v>
      </c>
      <c r="S184" s="6" t="str">
        <f>A184&amp;","&amp;M184&amp;","&amp;VLOOKUP(N184,lookups!$A$1:$B$11,2,FALSE)&amp;","&amp;O184&amp;","&amp;P184&amp;","&amp;Q184&amp;","&amp;R184</f>
        <v>snmpInBadCommunityNames,1.3.6.1.2.1.11.4,65,1,0,1,0</v>
      </c>
    </row>
    <row r="185" spans="1:19" x14ac:dyDescent="0.25">
      <c r="A185" t="s">
        <v>183</v>
      </c>
      <c r="B185" s="1">
        <v>1</v>
      </c>
      <c r="C185" s="1">
        <v>3</v>
      </c>
      <c r="D185" s="1">
        <v>6</v>
      </c>
      <c r="E185" s="1">
        <v>1</v>
      </c>
      <c r="F185" s="1">
        <v>2</v>
      </c>
      <c r="G185" s="1">
        <v>1</v>
      </c>
      <c r="H185" s="1">
        <v>11</v>
      </c>
      <c r="I185">
        <v>5</v>
      </c>
      <c r="M185" t="str">
        <f t="shared" si="2"/>
        <v>1.3.6.1.2.1.11.5</v>
      </c>
      <c r="N185" t="s">
        <v>223</v>
      </c>
      <c r="O185" s="1">
        <v>1</v>
      </c>
      <c r="P185" s="1">
        <v>0</v>
      </c>
      <c r="Q185" s="1">
        <v>1</v>
      </c>
      <c r="R185" s="1">
        <v>0</v>
      </c>
      <c r="S185" s="6" t="str">
        <f>A185&amp;","&amp;M185&amp;","&amp;VLOOKUP(N185,lookups!$A$1:$B$11,2,FALSE)&amp;","&amp;O185&amp;","&amp;P185&amp;","&amp;Q185&amp;","&amp;R185</f>
        <v>snmpInBadCommunityUses,1.3.6.1.2.1.11.5,65,1,0,1,0</v>
      </c>
    </row>
    <row r="186" spans="1:19" x14ac:dyDescent="0.25">
      <c r="A186" t="s">
        <v>184</v>
      </c>
      <c r="B186" s="1">
        <v>1</v>
      </c>
      <c r="C186" s="1">
        <v>3</v>
      </c>
      <c r="D186" s="1">
        <v>6</v>
      </c>
      <c r="E186" s="1">
        <v>1</v>
      </c>
      <c r="F186" s="1">
        <v>2</v>
      </c>
      <c r="G186" s="1">
        <v>1</v>
      </c>
      <c r="H186" s="1">
        <v>11</v>
      </c>
      <c r="I186">
        <v>6</v>
      </c>
      <c r="M186" t="str">
        <f t="shared" si="2"/>
        <v>1.3.6.1.2.1.11.6</v>
      </c>
      <c r="N186" t="s">
        <v>223</v>
      </c>
      <c r="O186" s="1">
        <v>1</v>
      </c>
      <c r="P186" s="1">
        <v>0</v>
      </c>
      <c r="Q186" s="1">
        <v>1</v>
      </c>
      <c r="R186" s="1">
        <v>0</v>
      </c>
      <c r="S186" s="6" t="str">
        <f>A186&amp;","&amp;M186&amp;","&amp;VLOOKUP(N186,lookups!$A$1:$B$11,2,FALSE)&amp;","&amp;O186&amp;","&amp;P186&amp;","&amp;Q186&amp;","&amp;R186</f>
        <v>snmpInASNParseErrs,1.3.6.1.2.1.11.6,65,1,0,1,0</v>
      </c>
    </row>
    <row r="187" spans="1:19" x14ac:dyDescent="0.25">
      <c r="A187" t="s">
        <v>185</v>
      </c>
      <c r="B187" s="1">
        <v>1</v>
      </c>
      <c r="C187" s="1">
        <v>3</v>
      </c>
      <c r="D187" s="1">
        <v>6</v>
      </c>
      <c r="E187" s="1">
        <v>1</v>
      </c>
      <c r="F187" s="1">
        <v>2</v>
      </c>
      <c r="G187" s="1">
        <v>1</v>
      </c>
      <c r="H187" s="1">
        <v>11</v>
      </c>
      <c r="I187">
        <v>8</v>
      </c>
      <c r="M187" t="str">
        <f t="shared" si="2"/>
        <v>1.3.6.1.2.1.11.8</v>
      </c>
      <c r="N187" t="s">
        <v>223</v>
      </c>
      <c r="O187" s="1">
        <v>1</v>
      </c>
      <c r="P187" s="1">
        <v>0</v>
      </c>
      <c r="Q187" s="1">
        <v>1</v>
      </c>
      <c r="R187" s="1">
        <v>0</v>
      </c>
      <c r="S187" s="6" t="str">
        <f>A187&amp;","&amp;M187&amp;","&amp;VLOOKUP(N187,lookups!$A$1:$B$11,2,FALSE)&amp;","&amp;O187&amp;","&amp;P187&amp;","&amp;Q187&amp;","&amp;R187</f>
        <v>snmpInTooBigs,1.3.6.1.2.1.11.8,65,1,0,1,0</v>
      </c>
    </row>
    <row r="188" spans="1:19" x14ac:dyDescent="0.25">
      <c r="A188" t="s">
        <v>186</v>
      </c>
      <c r="B188" s="1">
        <v>1</v>
      </c>
      <c r="C188" s="1">
        <v>3</v>
      </c>
      <c r="D188" s="1">
        <v>6</v>
      </c>
      <c r="E188" s="1">
        <v>1</v>
      </c>
      <c r="F188" s="1">
        <v>2</v>
      </c>
      <c r="G188" s="1">
        <v>1</v>
      </c>
      <c r="H188" s="1">
        <v>11</v>
      </c>
      <c r="I188">
        <v>9</v>
      </c>
      <c r="M188" t="str">
        <f t="shared" si="2"/>
        <v>1.3.6.1.2.1.11.9</v>
      </c>
      <c r="N188" t="s">
        <v>223</v>
      </c>
      <c r="O188" s="1">
        <v>1</v>
      </c>
      <c r="P188" s="1">
        <v>0</v>
      </c>
      <c r="Q188" s="1">
        <v>1</v>
      </c>
      <c r="R188" s="1">
        <v>0</v>
      </c>
      <c r="S188" s="6" t="str">
        <f>A188&amp;","&amp;M188&amp;","&amp;VLOOKUP(N188,lookups!$A$1:$B$11,2,FALSE)&amp;","&amp;O188&amp;","&amp;P188&amp;","&amp;Q188&amp;","&amp;R188</f>
        <v>snmpInNoSuchNames,1.3.6.1.2.1.11.9,65,1,0,1,0</v>
      </c>
    </row>
    <row r="189" spans="1:19" x14ac:dyDescent="0.25">
      <c r="A189" t="s">
        <v>187</v>
      </c>
      <c r="B189" s="1">
        <v>1</v>
      </c>
      <c r="C189" s="1">
        <v>3</v>
      </c>
      <c r="D189" s="1">
        <v>6</v>
      </c>
      <c r="E189" s="1">
        <v>1</v>
      </c>
      <c r="F189" s="1">
        <v>2</v>
      </c>
      <c r="G189" s="1">
        <v>1</v>
      </c>
      <c r="H189" s="1">
        <v>11</v>
      </c>
      <c r="I189">
        <v>10</v>
      </c>
      <c r="M189" t="str">
        <f t="shared" si="2"/>
        <v>1.3.6.1.2.1.11.10</v>
      </c>
      <c r="N189" t="s">
        <v>223</v>
      </c>
      <c r="O189" s="1">
        <v>1</v>
      </c>
      <c r="P189" s="1">
        <v>0</v>
      </c>
      <c r="Q189" s="1">
        <v>1</v>
      </c>
      <c r="R189" s="1">
        <v>0</v>
      </c>
      <c r="S189" s="6" t="str">
        <f>A189&amp;","&amp;M189&amp;","&amp;VLOOKUP(N189,lookups!$A$1:$B$11,2,FALSE)&amp;","&amp;O189&amp;","&amp;P189&amp;","&amp;Q189&amp;","&amp;R189</f>
        <v>snmpInBadValues,1.3.6.1.2.1.11.10,65,1,0,1,0</v>
      </c>
    </row>
    <row r="190" spans="1:19" x14ac:dyDescent="0.25">
      <c r="A190" t="s">
        <v>188</v>
      </c>
      <c r="B190" s="1">
        <v>1</v>
      </c>
      <c r="C190" s="1">
        <v>3</v>
      </c>
      <c r="D190" s="1">
        <v>6</v>
      </c>
      <c r="E190" s="1">
        <v>1</v>
      </c>
      <c r="F190" s="1">
        <v>2</v>
      </c>
      <c r="G190" s="1">
        <v>1</v>
      </c>
      <c r="H190" s="1">
        <v>11</v>
      </c>
      <c r="I190">
        <v>11</v>
      </c>
      <c r="M190" t="str">
        <f t="shared" si="2"/>
        <v>1.3.6.1.2.1.11.11</v>
      </c>
      <c r="N190" t="s">
        <v>223</v>
      </c>
      <c r="O190" s="1">
        <v>1</v>
      </c>
      <c r="P190" s="1">
        <v>0</v>
      </c>
      <c r="Q190" s="1">
        <v>1</v>
      </c>
      <c r="R190" s="1">
        <v>0</v>
      </c>
      <c r="S190" s="6" t="str">
        <f>A190&amp;","&amp;M190&amp;","&amp;VLOOKUP(N190,lookups!$A$1:$B$11,2,FALSE)&amp;","&amp;O190&amp;","&amp;P190&amp;","&amp;Q190&amp;","&amp;R190</f>
        <v>snmpInReadOnlys,1.3.6.1.2.1.11.11,65,1,0,1,0</v>
      </c>
    </row>
    <row r="191" spans="1:19" x14ac:dyDescent="0.25">
      <c r="A191" t="s">
        <v>189</v>
      </c>
      <c r="B191" s="1">
        <v>1</v>
      </c>
      <c r="C191" s="1">
        <v>3</v>
      </c>
      <c r="D191" s="1">
        <v>6</v>
      </c>
      <c r="E191" s="1">
        <v>1</v>
      </c>
      <c r="F191" s="1">
        <v>2</v>
      </c>
      <c r="G191" s="1">
        <v>1</v>
      </c>
      <c r="H191" s="1">
        <v>11</v>
      </c>
      <c r="I191">
        <v>12</v>
      </c>
      <c r="M191" t="str">
        <f t="shared" si="2"/>
        <v>1.3.6.1.2.1.11.12</v>
      </c>
      <c r="N191" t="s">
        <v>223</v>
      </c>
      <c r="O191" s="1">
        <v>1</v>
      </c>
      <c r="P191" s="1">
        <v>0</v>
      </c>
      <c r="Q191" s="1">
        <v>1</v>
      </c>
      <c r="R191" s="1">
        <v>0</v>
      </c>
      <c r="S191" s="6" t="str">
        <f>A191&amp;","&amp;M191&amp;","&amp;VLOOKUP(N191,lookups!$A$1:$B$11,2,FALSE)&amp;","&amp;O191&amp;","&amp;P191&amp;","&amp;Q191&amp;","&amp;R191</f>
        <v>snmpInGenErrs,1.3.6.1.2.1.11.12,65,1,0,1,0</v>
      </c>
    </row>
    <row r="192" spans="1:19" x14ac:dyDescent="0.25">
      <c r="A192" t="s">
        <v>190</v>
      </c>
      <c r="B192" s="1">
        <v>1</v>
      </c>
      <c r="C192" s="1">
        <v>3</v>
      </c>
      <c r="D192" s="1">
        <v>6</v>
      </c>
      <c r="E192" s="1">
        <v>1</v>
      </c>
      <c r="F192" s="1">
        <v>2</v>
      </c>
      <c r="G192" s="1">
        <v>1</v>
      </c>
      <c r="H192" s="1">
        <v>11</v>
      </c>
      <c r="I192">
        <v>13</v>
      </c>
      <c r="M192" t="str">
        <f t="shared" si="2"/>
        <v>1.3.6.1.2.1.11.13</v>
      </c>
      <c r="N192" t="s">
        <v>223</v>
      </c>
      <c r="O192" s="1">
        <v>1</v>
      </c>
      <c r="P192" s="1">
        <v>0</v>
      </c>
      <c r="Q192" s="1">
        <v>1</v>
      </c>
      <c r="R192" s="1">
        <v>0</v>
      </c>
      <c r="S192" s="6" t="str">
        <f>A192&amp;","&amp;M192&amp;","&amp;VLOOKUP(N192,lookups!$A$1:$B$11,2,FALSE)&amp;","&amp;O192&amp;","&amp;P192&amp;","&amp;Q192&amp;","&amp;R192</f>
        <v>snmpInTotalReqVars,1.3.6.1.2.1.11.13,65,1,0,1,0</v>
      </c>
    </row>
    <row r="193" spans="1:19" x14ac:dyDescent="0.25">
      <c r="A193" t="s">
        <v>191</v>
      </c>
      <c r="B193" s="1">
        <v>1</v>
      </c>
      <c r="C193" s="1">
        <v>3</v>
      </c>
      <c r="D193" s="1">
        <v>6</v>
      </c>
      <c r="E193" s="1">
        <v>1</v>
      </c>
      <c r="F193" s="1">
        <v>2</v>
      </c>
      <c r="G193" s="1">
        <v>1</v>
      </c>
      <c r="H193" s="1">
        <v>11</v>
      </c>
      <c r="I193">
        <v>14</v>
      </c>
      <c r="M193" t="str">
        <f t="shared" si="2"/>
        <v>1.3.6.1.2.1.11.14</v>
      </c>
      <c r="N193" t="s">
        <v>223</v>
      </c>
      <c r="O193" s="1">
        <v>1</v>
      </c>
      <c r="P193" s="1">
        <v>0</v>
      </c>
      <c r="Q193" s="1">
        <v>1</v>
      </c>
      <c r="R193" s="1">
        <v>0</v>
      </c>
      <c r="S193" s="6" t="str">
        <f>A193&amp;","&amp;M193&amp;","&amp;VLOOKUP(N193,lookups!$A$1:$B$11,2,FALSE)&amp;","&amp;O193&amp;","&amp;P193&amp;","&amp;Q193&amp;","&amp;R193</f>
        <v>snmpInTotalSetVars,1.3.6.1.2.1.11.14,65,1,0,1,0</v>
      </c>
    </row>
    <row r="194" spans="1:19" x14ac:dyDescent="0.25">
      <c r="A194" t="s">
        <v>192</v>
      </c>
      <c r="B194" s="1">
        <v>1</v>
      </c>
      <c r="C194" s="1">
        <v>3</v>
      </c>
      <c r="D194" s="1">
        <v>6</v>
      </c>
      <c r="E194" s="1">
        <v>1</v>
      </c>
      <c r="F194" s="1">
        <v>2</v>
      </c>
      <c r="G194" s="1">
        <v>1</v>
      </c>
      <c r="H194" s="1">
        <v>11</v>
      </c>
      <c r="I194">
        <v>15</v>
      </c>
      <c r="M194" t="str">
        <f t="shared" si="2"/>
        <v>1.3.6.1.2.1.11.15</v>
      </c>
      <c r="N194" t="s">
        <v>223</v>
      </c>
      <c r="O194" s="1">
        <v>1</v>
      </c>
      <c r="P194" s="1">
        <v>0</v>
      </c>
      <c r="Q194" s="1">
        <v>1</v>
      </c>
      <c r="R194" s="1">
        <v>0</v>
      </c>
      <c r="S194" s="6" t="str">
        <f>A194&amp;","&amp;M194&amp;","&amp;VLOOKUP(N194,lookups!$A$1:$B$11,2,FALSE)&amp;","&amp;O194&amp;","&amp;P194&amp;","&amp;Q194&amp;","&amp;R194</f>
        <v>snmpInGetRequests,1.3.6.1.2.1.11.15,65,1,0,1,0</v>
      </c>
    </row>
    <row r="195" spans="1:19" x14ac:dyDescent="0.25">
      <c r="A195" t="s">
        <v>193</v>
      </c>
      <c r="B195" s="1">
        <v>1</v>
      </c>
      <c r="C195" s="1">
        <v>3</v>
      </c>
      <c r="D195" s="1">
        <v>6</v>
      </c>
      <c r="E195" s="1">
        <v>1</v>
      </c>
      <c r="F195" s="1">
        <v>2</v>
      </c>
      <c r="G195" s="1">
        <v>1</v>
      </c>
      <c r="H195" s="1">
        <v>11</v>
      </c>
      <c r="I195">
        <v>16</v>
      </c>
      <c r="M195" t="str">
        <f t="shared" si="2"/>
        <v>1.3.6.1.2.1.11.16</v>
      </c>
      <c r="N195" t="s">
        <v>223</v>
      </c>
      <c r="O195" s="1">
        <v>1</v>
      </c>
      <c r="P195" s="1">
        <v>0</v>
      </c>
      <c r="Q195" s="1">
        <v>1</v>
      </c>
      <c r="R195" s="1">
        <v>0</v>
      </c>
      <c r="S195" s="6" t="str">
        <f>A195&amp;","&amp;M195&amp;","&amp;VLOOKUP(N195,lookups!$A$1:$B$11,2,FALSE)&amp;","&amp;O195&amp;","&amp;P195&amp;","&amp;Q195&amp;","&amp;R195</f>
        <v>snmpInGetNexts,1.3.6.1.2.1.11.16,65,1,0,1,0</v>
      </c>
    </row>
    <row r="196" spans="1:19" x14ac:dyDescent="0.25">
      <c r="A196" t="s">
        <v>194</v>
      </c>
      <c r="B196" s="1">
        <v>1</v>
      </c>
      <c r="C196" s="1">
        <v>3</v>
      </c>
      <c r="D196" s="1">
        <v>6</v>
      </c>
      <c r="E196" s="1">
        <v>1</v>
      </c>
      <c r="F196" s="1">
        <v>2</v>
      </c>
      <c r="G196" s="1">
        <v>1</v>
      </c>
      <c r="H196" s="1">
        <v>11</v>
      </c>
      <c r="I196">
        <v>17</v>
      </c>
      <c r="M196" t="str">
        <f t="shared" ref="M196:M208" si="3">B196&amp;IF(C196,"."&amp;C196,"")&amp;IF(D196,"."&amp;D196,"")&amp;IF(E196,"."&amp;E196,"")&amp;IF(F196,"."&amp;F196,"")&amp;IF(G196,"."&amp;G196,"")&amp;IF(H196,"."&amp;H196,"")&amp;IF(I196,"."&amp;I196,"")&amp;IF(J196,"."&amp;J196,"")&amp;IF(K196,"."&amp;K196,"")&amp;IF(L196,"."&amp;L196,"")</f>
        <v>1.3.6.1.2.1.11.17</v>
      </c>
      <c r="N196" t="s">
        <v>223</v>
      </c>
      <c r="O196" s="1">
        <v>1</v>
      </c>
      <c r="P196" s="1">
        <v>0</v>
      </c>
      <c r="Q196" s="1">
        <v>1</v>
      </c>
      <c r="R196" s="1">
        <v>0</v>
      </c>
      <c r="S196" s="6" t="str">
        <f>A196&amp;","&amp;M196&amp;","&amp;VLOOKUP(N196,lookups!$A$1:$B$11,2,FALSE)&amp;","&amp;O196&amp;","&amp;P196&amp;","&amp;Q196&amp;","&amp;R196</f>
        <v>snmpInSetRequests,1.3.6.1.2.1.11.17,65,1,0,1,0</v>
      </c>
    </row>
    <row r="197" spans="1:19" x14ac:dyDescent="0.25">
      <c r="A197" t="s">
        <v>195</v>
      </c>
      <c r="B197" s="1">
        <v>1</v>
      </c>
      <c r="C197" s="1">
        <v>3</v>
      </c>
      <c r="D197" s="1">
        <v>6</v>
      </c>
      <c r="E197" s="1">
        <v>1</v>
      </c>
      <c r="F197" s="1">
        <v>2</v>
      </c>
      <c r="G197" s="1">
        <v>1</v>
      </c>
      <c r="H197" s="1">
        <v>11</v>
      </c>
      <c r="I197">
        <v>18</v>
      </c>
      <c r="M197" t="str">
        <f t="shared" si="3"/>
        <v>1.3.6.1.2.1.11.18</v>
      </c>
      <c r="N197" t="s">
        <v>223</v>
      </c>
      <c r="O197" s="1">
        <v>1</v>
      </c>
      <c r="P197" s="1">
        <v>0</v>
      </c>
      <c r="Q197" s="1">
        <v>1</v>
      </c>
      <c r="R197" s="1">
        <v>0</v>
      </c>
      <c r="S197" s="6" t="str">
        <f>A197&amp;","&amp;M197&amp;","&amp;VLOOKUP(N197,lookups!$A$1:$B$11,2,FALSE)&amp;","&amp;O197&amp;","&amp;P197&amp;","&amp;Q197&amp;","&amp;R197</f>
        <v>snmpInGetResponses,1.3.6.1.2.1.11.18,65,1,0,1,0</v>
      </c>
    </row>
    <row r="198" spans="1:19" x14ac:dyDescent="0.25">
      <c r="A198" t="s">
        <v>196</v>
      </c>
      <c r="B198" s="1">
        <v>1</v>
      </c>
      <c r="C198" s="1">
        <v>3</v>
      </c>
      <c r="D198" s="1">
        <v>6</v>
      </c>
      <c r="E198" s="1">
        <v>1</v>
      </c>
      <c r="F198" s="1">
        <v>2</v>
      </c>
      <c r="G198" s="1">
        <v>1</v>
      </c>
      <c r="H198" s="1">
        <v>11</v>
      </c>
      <c r="I198">
        <v>19</v>
      </c>
      <c r="M198" t="str">
        <f t="shared" si="3"/>
        <v>1.3.6.1.2.1.11.19</v>
      </c>
      <c r="N198" t="s">
        <v>223</v>
      </c>
      <c r="O198" s="1">
        <v>1</v>
      </c>
      <c r="P198" s="1">
        <v>0</v>
      </c>
      <c r="Q198" s="1">
        <v>1</v>
      </c>
      <c r="R198" s="1">
        <v>0</v>
      </c>
      <c r="S198" s="6" t="str">
        <f>A198&amp;","&amp;M198&amp;","&amp;VLOOKUP(N198,lookups!$A$1:$B$11,2,FALSE)&amp;","&amp;O198&amp;","&amp;P198&amp;","&amp;Q198&amp;","&amp;R198</f>
        <v>snmpInTraps,1.3.6.1.2.1.11.19,65,1,0,1,0</v>
      </c>
    </row>
    <row r="199" spans="1:19" x14ac:dyDescent="0.25">
      <c r="A199" t="s">
        <v>197</v>
      </c>
      <c r="B199" s="1">
        <v>1</v>
      </c>
      <c r="C199" s="1">
        <v>3</v>
      </c>
      <c r="D199" s="1">
        <v>6</v>
      </c>
      <c r="E199" s="1">
        <v>1</v>
      </c>
      <c r="F199" s="1">
        <v>2</v>
      </c>
      <c r="G199" s="1">
        <v>1</v>
      </c>
      <c r="H199" s="1">
        <v>11</v>
      </c>
      <c r="I199">
        <v>20</v>
      </c>
      <c r="M199" t="str">
        <f t="shared" si="3"/>
        <v>1.3.6.1.2.1.11.20</v>
      </c>
      <c r="N199" t="s">
        <v>223</v>
      </c>
      <c r="O199" s="1">
        <v>1</v>
      </c>
      <c r="P199" s="1">
        <v>0</v>
      </c>
      <c r="Q199" s="1">
        <v>1</v>
      </c>
      <c r="R199" s="1">
        <v>0</v>
      </c>
      <c r="S199" s="6" t="str">
        <f>A199&amp;","&amp;M199&amp;","&amp;VLOOKUP(N199,lookups!$A$1:$B$11,2,FALSE)&amp;","&amp;O199&amp;","&amp;P199&amp;","&amp;Q199&amp;","&amp;R199</f>
        <v>snmpOutTooBigs,1.3.6.1.2.1.11.20,65,1,0,1,0</v>
      </c>
    </row>
    <row r="200" spans="1:19" x14ac:dyDescent="0.25">
      <c r="A200" t="s">
        <v>198</v>
      </c>
      <c r="B200" s="1">
        <v>1</v>
      </c>
      <c r="C200" s="1">
        <v>3</v>
      </c>
      <c r="D200" s="1">
        <v>6</v>
      </c>
      <c r="E200" s="1">
        <v>1</v>
      </c>
      <c r="F200" s="1">
        <v>2</v>
      </c>
      <c r="G200" s="1">
        <v>1</v>
      </c>
      <c r="H200" s="1">
        <v>11</v>
      </c>
      <c r="I200">
        <v>21</v>
      </c>
      <c r="M200" t="str">
        <f t="shared" si="3"/>
        <v>1.3.6.1.2.1.11.21</v>
      </c>
      <c r="N200" t="s">
        <v>223</v>
      </c>
      <c r="O200" s="1">
        <v>1</v>
      </c>
      <c r="P200" s="1">
        <v>0</v>
      </c>
      <c r="Q200" s="1">
        <v>1</v>
      </c>
      <c r="R200" s="1">
        <v>0</v>
      </c>
      <c r="S200" s="6" t="str">
        <f>A200&amp;","&amp;M200&amp;","&amp;VLOOKUP(N200,lookups!$A$1:$B$11,2,FALSE)&amp;","&amp;O200&amp;","&amp;P200&amp;","&amp;Q200&amp;","&amp;R200</f>
        <v>snmpOutNoSuchNames,1.3.6.1.2.1.11.21,65,1,0,1,0</v>
      </c>
    </row>
    <row r="201" spans="1:19" x14ac:dyDescent="0.25">
      <c r="A201" t="s">
        <v>199</v>
      </c>
      <c r="B201" s="1">
        <v>1</v>
      </c>
      <c r="C201" s="1">
        <v>3</v>
      </c>
      <c r="D201" s="1">
        <v>6</v>
      </c>
      <c r="E201" s="1">
        <v>1</v>
      </c>
      <c r="F201" s="1">
        <v>2</v>
      </c>
      <c r="G201" s="1">
        <v>1</v>
      </c>
      <c r="H201" s="1">
        <v>11</v>
      </c>
      <c r="I201">
        <v>22</v>
      </c>
      <c r="M201" t="str">
        <f t="shared" si="3"/>
        <v>1.3.6.1.2.1.11.22</v>
      </c>
      <c r="N201" t="s">
        <v>223</v>
      </c>
      <c r="O201" s="1">
        <v>1</v>
      </c>
      <c r="P201" s="1">
        <v>0</v>
      </c>
      <c r="Q201" s="1">
        <v>1</v>
      </c>
      <c r="R201" s="1">
        <v>0</v>
      </c>
      <c r="S201" s="6" t="str">
        <f>A201&amp;","&amp;M201&amp;","&amp;VLOOKUP(N201,lookups!$A$1:$B$11,2,FALSE)&amp;","&amp;O201&amp;","&amp;P201&amp;","&amp;Q201&amp;","&amp;R201</f>
        <v>snmpOutBadValues,1.3.6.1.2.1.11.22,65,1,0,1,0</v>
      </c>
    </row>
    <row r="202" spans="1:19" x14ac:dyDescent="0.25">
      <c r="A202" t="s">
        <v>200</v>
      </c>
      <c r="B202" s="1">
        <v>1</v>
      </c>
      <c r="C202" s="1">
        <v>3</v>
      </c>
      <c r="D202" s="1">
        <v>6</v>
      </c>
      <c r="E202" s="1">
        <v>1</v>
      </c>
      <c r="F202" s="1">
        <v>2</v>
      </c>
      <c r="G202" s="1">
        <v>1</v>
      </c>
      <c r="H202" s="1">
        <v>11</v>
      </c>
      <c r="I202">
        <v>24</v>
      </c>
      <c r="M202" t="str">
        <f t="shared" si="3"/>
        <v>1.3.6.1.2.1.11.24</v>
      </c>
      <c r="N202" t="s">
        <v>223</v>
      </c>
      <c r="O202" s="1">
        <v>1</v>
      </c>
      <c r="P202" s="1">
        <v>0</v>
      </c>
      <c r="Q202" s="1">
        <v>1</v>
      </c>
      <c r="R202" s="1">
        <v>0</v>
      </c>
      <c r="S202" s="6" t="str">
        <f>A202&amp;","&amp;M202&amp;","&amp;VLOOKUP(N202,lookups!$A$1:$B$11,2,FALSE)&amp;","&amp;O202&amp;","&amp;P202&amp;","&amp;Q202&amp;","&amp;R202</f>
        <v>snmpOutGenErrs,1.3.6.1.2.1.11.24,65,1,0,1,0</v>
      </c>
    </row>
    <row r="203" spans="1:19" x14ac:dyDescent="0.25">
      <c r="A203" t="s">
        <v>201</v>
      </c>
      <c r="B203" s="1">
        <v>1</v>
      </c>
      <c r="C203" s="1">
        <v>3</v>
      </c>
      <c r="D203" s="1">
        <v>6</v>
      </c>
      <c r="E203" s="1">
        <v>1</v>
      </c>
      <c r="F203" s="1">
        <v>2</v>
      </c>
      <c r="G203" s="1">
        <v>1</v>
      </c>
      <c r="H203" s="1">
        <v>11</v>
      </c>
      <c r="I203">
        <v>25</v>
      </c>
      <c r="M203" t="str">
        <f t="shared" si="3"/>
        <v>1.3.6.1.2.1.11.25</v>
      </c>
      <c r="N203" t="s">
        <v>223</v>
      </c>
      <c r="O203" s="1">
        <v>1</v>
      </c>
      <c r="P203" s="1">
        <v>0</v>
      </c>
      <c r="Q203" s="1">
        <v>1</v>
      </c>
      <c r="R203" s="1">
        <v>0</v>
      </c>
      <c r="S203" s="6" t="str">
        <f>A203&amp;","&amp;M203&amp;","&amp;VLOOKUP(N203,lookups!$A$1:$B$11,2,FALSE)&amp;","&amp;O203&amp;","&amp;P203&amp;","&amp;Q203&amp;","&amp;R203</f>
        <v>snmpOutGetRequests,1.3.6.1.2.1.11.25,65,1,0,1,0</v>
      </c>
    </row>
    <row r="204" spans="1:19" x14ac:dyDescent="0.25">
      <c r="A204" t="s">
        <v>202</v>
      </c>
      <c r="B204" s="1">
        <v>1</v>
      </c>
      <c r="C204" s="1">
        <v>3</v>
      </c>
      <c r="D204" s="1">
        <v>6</v>
      </c>
      <c r="E204" s="1">
        <v>1</v>
      </c>
      <c r="F204" s="1">
        <v>2</v>
      </c>
      <c r="G204" s="1">
        <v>1</v>
      </c>
      <c r="H204" s="1">
        <v>11</v>
      </c>
      <c r="I204">
        <v>26</v>
      </c>
      <c r="M204" t="str">
        <f t="shared" si="3"/>
        <v>1.3.6.1.2.1.11.26</v>
      </c>
      <c r="N204" t="s">
        <v>223</v>
      </c>
      <c r="O204" s="1">
        <v>1</v>
      </c>
      <c r="P204" s="1">
        <v>0</v>
      </c>
      <c r="Q204" s="1">
        <v>1</v>
      </c>
      <c r="R204" s="1">
        <v>0</v>
      </c>
      <c r="S204" s="6" t="str">
        <f>A204&amp;","&amp;M204&amp;","&amp;VLOOKUP(N204,lookups!$A$1:$B$11,2,FALSE)&amp;","&amp;O204&amp;","&amp;P204&amp;","&amp;Q204&amp;","&amp;R204</f>
        <v>snmpOutGetNexts,1.3.6.1.2.1.11.26,65,1,0,1,0</v>
      </c>
    </row>
    <row r="205" spans="1:19" x14ac:dyDescent="0.25">
      <c r="A205" t="s">
        <v>203</v>
      </c>
      <c r="B205" s="1">
        <v>1</v>
      </c>
      <c r="C205" s="1">
        <v>3</v>
      </c>
      <c r="D205" s="1">
        <v>6</v>
      </c>
      <c r="E205" s="1">
        <v>1</v>
      </c>
      <c r="F205" s="1">
        <v>2</v>
      </c>
      <c r="G205" s="1">
        <v>1</v>
      </c>
      <c r="H205" s="1">
        <v>11</v>
      </c>
      <c r="I205">
        <v>27</v>
      </c>
      <c r="M205" t="str">
        <f t="shared" si="3"/>
        <v>1.3.6.1.2.1.11.27</v>
      </c>
      <c r="N205" t="s">
        <v>223</v>
      </c>
      <c r="O205" s="1">
        <v>1</v>
      </c>
      <c r="P205" s="1">
        <v>0</v>
      </c>
      <c r="Q205" s="1">
        <v>1</v>
      </c>
      <c r="R205" s="1">
        <v>0</v>
      </c>
      <c r="S205" s="6" t="str">
        <f>A205&amp;","&amp;M205&amp;","&amp;VLOOKUP(N205,lookups!$A$1:$B$11,2,FALSE)&amp;","&amp;O205&amp;","&amp;P205&amp;","&amp;Q205&amp;","&amp;R205</f>
        <v>snmpOutSetRequests,1.3.6.1.2.1.11.27,65,1,0,1,0</v>
      </c>
    </row>
    <row r="206" spans="1:19" x14ac:dyDescent="0.25">
      <c r="A206" t="s">
        <v>204</v>
      </c>
      <c r="B206" s="1">
        <v>1</v>
      </c>
      <c r="C206" s="1">
        <v>3</v>
      </c>
      <c r="D206" s="1">
        <v>6</v>
      </c>
      <c r="E206" s="1">
        <v>1</v>
      </c>
      <c r="F206" s="1">
        <v>2</v>
      </c>
      <c r="G206" s="1">
        <v>1</v>
      </c>
      <c r="H206" s="1">
        <v>11</v>
      </c>
      <c r="I206">
        <v>28</v>
      </c>
      <c r="M206" t="str">
        <f t="shared" si="3"/>
        <v>1.3.6.1.2.1.11.28</v>
      </c>
      <c r="N206" t="s">
        <v>223</v>
      </c>
      <c r="O206" s="1">
        <v>1</v>
      </c>
      <c r="P206" s="1">
        <v>0</v>
      </c>
      <c r="Q206" s="1">
        <v>1</v>
      </c>
      <c r="R206" s="1">
        <v>0</v>
      </c>
      <c r="S206" s="6" t="str">
        <f>A206&amp;","&amp;M206&amp;","&amp;VLOOKUP(N206,lookups!$A$1:$B$11,2,FALSE)&amp;","&amp;O206&amp;","&amp;P206&amp;","&amp;Q206&amp;","&amp;R206</f>
        <v>snmpOutGetResponses,1.3.6.1.2.1.11.28,65,1,0,1,0</v>
      </c>
    </row>
    <row r="207" spans="1:19" x14ac:dyDescent="0.25">
      <c r="A207" t="s">
        <v>205</v>
      </c>
      <c r="B207" s="1">
        <v>1</v>
      </c>
      <c r="C207" s="1">
        <v>3</v>
      </c>
      <c r="D207" s="1">
        <v>6</v>
      </c>
      <c r="E207" s="1">
        <v>1</v>
      </c>
      <c r="F207" s="1">
        <v>2</v>
      </c>
      <c r="G207" s="1">
        <v>1</v>
      </c>
      <c r="H207" s="1">
        <v>11</v>
      </c>
      <c r="I207">
        <v>29</v>
      </c>
      <c r="M207" t="str">
        <f t="shared" si="3"/>
        <v>1.3.6.1.2.1.11.29</v>
      </c>
      <c r="N207" t="s">
        <v>223</v>
      </c>
      <c r="O207" s="1">
        <v>1</v>
      </c>
      <c r="P207" s="1">
        <v>0</v>
      </c>
      <c r="Q207" s="1">
        <v>1</v>
      </c>
      <c r="R207" s="1">
        <v>0</v>
      </c>
      <c r="S207" s="6" t="str">
        <f>A207&amp;","&amp;M207&amp;","&amp;VLOOKUP(N207,lookups!$A$1:$B$11,2,FALSE)&amp;","&amp;O207&amp;","&amp;P207&amp;","&amp;Q207&amp;","&amp;R207</f>
        <v>snmpOutTraps,1.3.6.1.2.1.11.29,65,1,0,1,0</v>
      </c>
    </row>
    <row r="208" spans="1:19" x14ac:dyDescent="0.25">
      <c r="A208" t="s">
        <v>206</v>
      </c>
      <c r="B208" s="1">
        <v>1</v>
      </c>
      <c r="C208" s="1">
        <v>3</v>
      </c>
      <c r="D208" s="1">
        <v>6</v>
      </c>
      <c r="E208" s="1">
        <v>1</v>
      </c>
      <c r="F208" s="1">
        <v>2</v>
      </c>
      <c r="G208" s="1">
        <v>1</v>
      </c>
      <c r="H208" s="1">
        <v>11</v>
      </c>
      <c r="I208">
        <v>30</v>
      </c>
      <c r="M208" t="str">
        <f t="shared" si="3"/>
        <v>1.3.6.1.2.1.11.30</v>
      </c>
      <c r="N208" t="s">
        <v>221</v>
      </c>
      <c r="O208" s="1">
        <v>1</v>
      </c>
      <c r="P208" s="1">
        <v>1</v>
      </c>
      <c r="Q208" s="1">
        <v>1</v>
      </c>
      <c r="R208" s="1">
        <v>0</v>
      </c>
      <c r="S208" s="6" t="str">
        <f>A208&amp;","&amp;M208&amp;","&amp;VLOOKUP(N208,lookups!$A$1:$B$11,2,FALSE)&amp;","&amp;O208&amp;","&amp;P208&amp;","&amp;Q208&amp;","&amp;R208</f>
        <v>snmpEnableAuthenTraps,1.3.6.1.2.1.11.30,2,1,1,1,0</v>
      </c>
    </row>
    <row r="209" spans="9:21" x14ac:dyDescent="0.25">
      <c r="U209" s="8"/>
    </row>
    <row r="210" spans="9:21" x14ac:dyDescent="0.25">
      <c r="I210" s="1"/>
      <c r="J210" s="1"/>
      <c r="K210" s="1"/>
      <c r="L210" s="1"/>
      <c r="M210" s="1"/>
    </row>
    <row r="213" spans="9:21" x14ac:dyDescent="0.25">
      <c r="T213">
        <f>23+9</f>
        <v>32</v>
      </c>
    </row>
  </sheetData>
  <autoFilter ref="A2:R208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221</v>
      </c>
      <c r="B1">
        <v>2</v>
      </c>
    </row>
    <row r="2" spans="1:2" x14ac:dyDescent="0.25">
      <c r="A2" t="s">
        <v>218</v>
      </c>
      <c r="B2">
        <v>4</v>
      </c>
    </row>
    <row r="3" spans="1:2" x14ac:dyDescent="0.25">
      <c r="A3" t="s">
        <v>219</v>
      </c>
      <c r="B3">
        <v>6</v>
      </c>
    </row>
    <row r="4" spans="1:2" x14ac:dyDescent="0.25">
      <c r="A4" t="s">
        <v>237</v>
      </c>
      <c r="B4">
        <v>5</v>
      </c>
    </row>
    <row r="5" spans="1:2" x14ac:dyDescent="0.25">
      <c r="A5" t="s">
        <v>217</v>
      </c>
      <c r="B5">
        <v>48</v>
      </c>
    </row>
    <row r="6" spans="1:2" x14ac:dyDescent="0.25">
      <c r="A6" t="s">
        <v>223</v>
      </c>
      <c r="B6">
        <v>65</v>
      </c>
    </row>
    <row r="7" spans="1:2" x14ac:dyDescent="0.25">
      <c r="A7" t="s">
        <v>222</v>
      </c>
      <c r="B7">
        <v>66</v>
      </c>
    </row>
    <row r="8" spans="1:2" x14ac:dyDescent="0.25">
      <c r="A8" t="s">
        <v>220</v>
      </c>
      <c r="B8">
        <v>67</v>
      </c>
    </row>
    <row r="9" spans="1:2" x14ac:dyDescent="0.25">
      <c r="A9" t="s">
        <v>224</v>
      </c>
      <c r="B9">
        <v>64</v>
      </c>
    </row>
    <row r="10" spans="1:2" x14ac:dyDescent="0.25">
      <c r="A10" t="s">
        <v>238</v>
      </c>
      <c r="B10">
        <v>68</v>
      </c>
    </row>
    <row r="11" spans="1:2" x14ac:dyDescent="0.25">
      <c r="A11" t="s">
        <v>239</v>
      </c>
      <c r="B11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encoding</vt:lpstr>
      <vt:lpstr>bitflags</vt:lpstr>
      <vt:lpstr>mib-2 oid name indexed</vt:lpstr>
      <vt:lpstr>mib-2 binary</vt:lpstr>
      <vt:lpstr>mib-2 flat</vt:lpstr>
      <vt:lpstr>lookups</vt:lpstr>
    </vt:vector>
  </TitlesOfParts>
  <Company>Carillionplc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Pelling Timothy</dc:creator>
  <cp:lastModifiedBy>Pelling Timothy</cp:lastModifiedBy>
  <dcterms:created xsi:type="dcterms:W3CDTF">2016-04-17T12:11:50Z</dcterms:created>
  <dcterms:modified xsi:type="dcterms:W3CDTF">2016-05-26T12:25:14Z</dcterms:modified>
</cp:coreProperties>
</file>