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项目分类(Item classification)\在研课题\张鸣青漳州市科技拥军 (ZZ2019KD01)\ZZ2019KD01-Sourcetree\胆汁酸谱测定送样单\实验结果分析\"/>
    </mc:Choice>
  </mc:AlternateContent>
  <xr:revisionPtr revIDLastSave="0" documentId="13_ncr:1_{4C443688-CF0B-4052-9CF8-EC95834237ED}" xr6:coauthVersionLast="45" xr6:coauthVersionMax="45" xr10:uidLastSave="{00000000-0000-0000-0000-000000000000}"/>
  <bookViews>
    <workbookView xWindow="0" yWindow="0" windowWidth="24000" windowHeight="12900" xr2:uid="{00000000-000D-0000-FFFF-FFFF00000000}"/>
  </bookViews>
  <sheets>
    <sheet name="��֭���ײⶨ���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4" i="1" l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03" i="1"/>
  <c r="C130" i="1"/>
  <c r="D130" i="1"/>
  <c r="B130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03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72" i="1"/>
  <c r="C99" i="1"/>
  <c r="D99" i="1"/>
  <c r="B99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72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41" i="1"/>
  <c r="D68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41" i="1"/>
  <c r="C68" i="1"/>
  <c r="B68" i="1"/>
  <c r="C29" i="1"/>
  <c r="D29" i="1"/>
  <c r="E29" i="1"/>
  <c r="F29" i="1"/>
  <c r="G29" i="1"/>
  <c r="B29" i="1"/>
</calcChain>
</file>

<file path=xl/sharedStrings.xml><?xml version="1.0" encoding="utf-8"?>
<sst xmlns="http://schemas.openxmlformats.org/spreadsheetml/2006/main" count="124" uniqueCount="34">
  <si>
    <t>组分</t>
  </si>
  <si>
    <t>F1</t>
  </si>
  <si>
    <t>F2</t>
  </si>
  <si>
    <t>X1</t>
  </si>
  <si>
    <t>X2</t>
  </si>
  <si>
    <t>E1</t>
  </si>
  <si>
    <t>E2</t>
  </si>
  <si>
    <t>CA</t>
  </si>
  <si>
    <t>CDCA</t>
  </si>
  <si>
    <t>DCA</t>
  </si>
  <si>
    <t>UDCA</t>
  </si>
  <si>
    <t>HDCA</t>
  </si>
  <si>
    <t>GCA</t>
  </si>
  <si>
    <t>GCDCA</t>
  </si>
  <si>
    <t>GDCA</t>
  </si>
  <si>
    <t>GUDCA</t>
  </si>
  <si>
    <t>TDCA</t>
  </si>
  <si>
    <t>TCDCA</t>
  </si>
  <si>
    <t>TUDCA</t>
  </si>
  <si>
    <t>GLCA</t>
  </si>
  <si>
    <t>LCA</t>
  </si>
  <si>
    <t>TCA</t>
  </si>
  <si>
    <t>TLCA</t>
  </si>
  <si>
    <t>r-MCA</t>
  </si>
  <si>
    <t>TMCA</t>
  </si>
  <si>
    <t>THCA</t>
  </si>
  <si>
    <t>7-KLCA</t>
  </si>
  <si>
    <t>12-KLCA</t>
  </si>
  <si>
    <t>ApoCA</t>
  </si>
  <si>
    <t>3-DHCA</t>
  </si>
  <si>
    <t>7-KDCA</t>
  </si>
  <si>
    <t>IsoLCA</t>
  </si>
  <si>
    <t>AlloCA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</si>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</sst>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'��֭���ײⶨ���'!$B$1</c:f>
              <c:strCache>
                <c:ptCount val="1"/>
                <c:pt idx="0">
                  <c:v>F1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AC-4D2E-9F33-6B89F7092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AC-4D2E-9F33-6B89F70922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AC-4D2E-9F33-6B89F70922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AC-4D2E-9F33-6B89F70922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EAC-4D2E-9F33-6B89F70922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EAC-4D2E-9F33-6B89F70922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EAC-4D2E-9F33-6B89F70922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EAC-4D2E-9F33-6B89F70922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EAC-4D2E-9F33-6B89F709226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EAC-4D2E-9F33-6B89F709226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EAC-4D2E-9F33-6B89F709226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EAC-4D2E-9F33-6B89F709226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EAC-4D2E-9F33-6B89F709226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EAC-4D2E-9F33-6B89F709226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EAC-4D2E-9F33-6B89F709226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EAC-4D2E-9F33-6B89F709226C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EAC-4D2E-9F33-6B89F709226C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EAC-4D2E-9F33-6B89F709226C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EAC-4D2E-9F33-6B89F709226C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EAC-4D2E-9F33-6B89F709226C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EAC-4D2E-9F33-6B89F709226C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EAC-4D2E-9F33-6B89F709226C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EAC-4D2E-9F33-6B89F709226C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EAC-4D2E-9F33-6B89F709226C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CEAC-4D2E-9F33-6B89F709226C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CEAC-4D2E-9F33-6B89F709226C}"/>
              </c:ext>
            </c:extLst>
          </c:dPt>
          <c:cat>
            <c:strRef>
              <c:f>'��֭���ײⶨ���'!$A$2:$A$27</c:f>
              <c:strCache>
                <c:ptCount val="26"/>
                <c:pt idx="0">
                  <c:v>CA</c:v>
                </c:pt>
                <c:pt idx="1">
                  <c:v>CDCA</c:v>
                </c:pt>
                <c:pt idx="2">
                  <c:v>DCA</c:v>
                </c:pt>
                <c:pt idx="3">
                  <c:v>UDCA</c:v>
                </c:pt>
                <c:pt idx="4">
                  <c:v>HDCA</c:v>
                </c:pt>
                <c:pt idx="5">
                  <c:v>GCA</c:v>
                </c:pt>
                <c:pt idx="6">
                  <c:v>GCDCA</c:v>
                </c:pt>
                <c:pt idx="7">
                  <c:v>GDCA</c:v>
                </c:pt>
                <c:pt idx="8">
                  <c:v>GUDCA</c:v>
                </c:pt>
                <c:pt idx="9">
                  <c:v>TDCA</c:v>
                </c:pt>
                <c:pt idx="10">
                  <c:v>TCDCA</c:v>
                </c:pt>
                <c:pt idx="11">
                  <c:v>TUDCA</c:v>
                </c:pt>
                <c:pt idx="12">
                  <c:v>GLCA</c:v>
                </c:pt>
                <c:pt idx="13">
                  <c:v>LCA</c:v>
                </c:pt>
                <c:pt idx="14">
                  <c:v>TCA</c:v>
                </c:pt>
                <c:pt idx="15">
                  <c:v>TLCA</c:v>
                </c:pt>
                <c:pt idx="16">
                  <c:v>r-MCA</c:v>
                </c:pt>
                <c:pt idx="17">
                  <c:v>TMCA</c:v>
                </c:pt>
                <c:pt idx="18">
                  <c:v>THCA</c:v>
                </c:pt>
                <c:pt idx="19">
                  <c:v>7-KLCA</c:v>
                </c:pt>
                <c:pt idx="20">
                  <c:v>12-KLCA</c:v>
                </c:pt>
                <c:pt idx="21">
                  <c:v>ApoCA</c:v>
                </c:pt>
                <c:pt idx="22">
                  <c:v>3-DHCA</c:v>
                </c:pt>
                <c:pt idx="23">
                  <c:v>7-KDCA</c:v>
                </c:pt>
                <c:pt idx="24">
                  <c:v>IsoLCA</c:v>
                </c:pt>
                <c:pt idx="25">
                  <c:v>AlloCA</c:v>
                </c:pt>
              </c:strCache>
            </c:strRef>
          </c:cat>
          <c:val>
            <c:numRef>
              <c:f>'��֭���ײⶨ���'!$B$2:$B$27</c:f>
              <c:numCache>
                <c:formatCode>0.00</c:formatCode>
                <c:ptCount val="26"/>
                <c:pt idx="0">
                  <c:v>29589594.760000002</c:v>
                </c:pt>
                <c:pt idx="1">
                  <c:v>14574786.890000001</c:v>
                </c:pt>
                <c:pt idx="2">
                  <c:v>26096362.16</c:v>
                </c:pt>
                <c:pt idx="3">
                  <c:v>5040177.1289999997</c:v>
                </c:pt>
                <c:pt idx="4">
                  <c:v>1054770.973</c:v>
                </c:pt>
                <c:pt idx="5">
                  <c:v>1294494.1880000001</c:v>
                </c:pt>
                <c:pt idx="6">
                  <c:v>2154919.92</c:v>
                </c:pt>
                <c:pt idx="7">
                  <c:v>463339.16499999998</c:v>
                </c:pt>
                <c:pt idx="8">
                  <c:v>132850.14749999999</c:v>
                </c:pt>
                <c:pt idx="9">
                  <c:v>1184271.3030000001</c:v>
                </c:pt>
                <c:pt idx="10">
                  <c:v>1888108.1070000001</c:v>
                </c:pt>
                <c:pt idx="11">
                  <c:v>48789.002869999997</c:v>
                </c:pt>
                <c:pt idx="12">
                  <c:v>27317.05644</c:v>
                </c:pt>
                <c:pt idx="13">
                  <c:v>3381988.048</c:v>
                </c:pt>
                <c:pt idx="14">
                  <c:v>9474372.7620000001</c:v>
                </c:pt>
                <c:pt idx="15">
                  <c:v>52495.943809999997</c:v>
                </c:pt>
                <c:pt idx="16">
                  <c:v>443443.50790000003</c:v>
                </c:pt>
                <c:pt idx="17">
                  <c:v>115746.1306</c:v>
                </c:pt>
                <c:pt idx="18">
                  <c:v>55665.030830000003</c:v>
                </c:pt>
                <c:pt idx="19">
                  <c:v>7891750.199</c:v>
                </c:pt>
                <c:pt idx="20">
                  <c:v>1186168.1200000001</c:v>
                </c:pt>
                <c:pt idx="21">
                  <c:v>421752.30359999998</c:v>
                </c:pt>
                <c:pt idx="22">
                  <c:v>294288.23969999998</c:v>
                </c:pt>
                <c:pt idx="23">
                  <c:v>6677516.7620000001</c:v>
                </c:pt>
                <c:pt idx="24">
                  <c:v>603438.62950000004</c:v>
                </c:pt>
                <c:pt idx="25">
                  <c:v>658590.57339999999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9-426E-AF2E-669142979488}"/>
            </c:ext>
          </c:extLst>
        </c:ser>
        <c:ser>
          <c:idx val="1"/>
          <c:order val="1"/>
          <c:tx>
            <c:strRef>
              <c:f>'��֭���ײⶨ���'!#REF!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CEAC-4D2E-9F33-6B89F709226C}"/>
              </c:ext>
            </c:extLst>
          </c:dPt>
          <c:cat>
            <c:strRef>
              <c:f>'��֭���ײⶨ���'!$A$2:$A$27</c:f>
              <c:strCache>
                <c:ptCount val="26"/>
                <c:pt idx="0">
                  <c:v>CA</c:v>
                </c:pt>
                <c:pt idx="1">
                  <c:v>CDCA</c:v>
                </c:pt>
                <c:pt idx="2">
                  <c:v>DCA</c:v>
                </c:pt>
                <c:pt idx="3">
                  <c:v>UDCA</c:v>
                </c:pt>
                <c:pt idx="4">
                  <c:v>HDCA</c:v>
                </c:pt>
                <c:pt idx="5">
                  <c:v>GCA</c:v>
                </c:pt>
                <c:pt idx="6">
                  <c:v>GCDCA</c:v>
                </c:pt>
                <c:pt idx="7">
                  <c:v>GDCA</c:v>
                </c:pt>
                <c:pt idx="8">
                  <c:v>GUDCA</c:v>
                </c:pt>
                <c:pt idx="9">
                  <c:v>TDCA</c:v>
                </c:pt>
                <c:pt idx="10">
                  <c:v>TCDCA</c:v>
                </c:pt>
                <c:pt idx="11">
                  <c:v>TUDCA</c:v>
                </c:pt>
                <c:pt idx="12">
                  <c:v>GLCA</c:v>
                </c:pt>
                <c:pt idx="13">
                  <c:v>LCA</c:v>
                </c:pt>
                <c:pt idx="14">
                  <c:v>TCA</c:v>
                </c:pt>
                <c:pt idx="15">
                  <c:v>TLCA</c:v>
                </c:pt>
                <c:pt idx="16">
                  <c:v>r-MCA</c:v>
                </c:pt>
                <c:pt idx="17">
                  <c:v>TMCA</c:v>
                </c:pt>
                <c:pt idx="18">
                  <c:v>THCA</c:v>
                </c:pt>
                <c:pt idx="19">
                  <c:v>7-KLCA</c:v>
                </c:pt>
                <c:pt idx="20">
                  <c:v>12-KLCA</c:v>
                </c:pt>
                <c:pt idx="21">
                  <c:v>ApoCA</c:v>
                </c:pt>
                <c:pt idx="22">
                  <c:v>3-DHCA</c:v>
                </c:pt>
                <c:pt idx="23">
                  <c:v>7-KDCA</c:v>
                </c:pt>
                <c:pt idx="24">
                  <c:v>IsoLCA</c:v>
                </c:pt>
                <c:pt idx="25">
                  <c:v>AlloCA</c:v>
                </c:pt>
              </c:strCache>
            </c:strRef>
          </c:cat>
          <c:val>
            <c:numRef>
              <c:f>'��֭���ײⶨ���'!#REF!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9-426E-AF2E-669142979488}"/>
            </c:ext>
          </c:extLst>
        </c:ser>
        <c:ser>
          <c:idx val="2"/>
          <c:order val="2"/>
          <c:tx>
            <c:strRef>
              <c:f>'��֭���ײⶨ���'!$C$1</c:f>
              <c:strCache>
                <c:ptCount val="1"/>
                <c:pt idx="0">
                  <c:v>F2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CEAC-4D2E-9F33-6B89F7092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CEAC-4D2E-9F33-6B89F70922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CEAC-4D2E-9F33-6B89F70922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CEAC-4D2E-9F33-6B89F70922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CEAC-4D2E-9F33-6B89F70922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CEAC-4D2E-9F33-6B89F70922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CEAC-4D2E-9F33-6B89F70922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CEAC-4D2E-9F33-6B89F70922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CEAC-4D2E-9F33-6B89F709226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CEAC-4D2E-9F33-6B89F709226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CEAC-4D2E-9F33-6B89F709226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CEAC-4D2E-9F33-6B89F709226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CEAC-4D2E-9F33-6B89F709226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CEAC-4D2E-9F33-6B89F709226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CEAC-4D2E-9F33-6B89F709226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CEAC-4D2E-9F33-6B89F709226C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CEAC-4D2E-9F33-6B89F709226C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CEAC-4D2E-9F33-6B89F709226C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CEAC-4D2E-9F33-6B89F709226C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CEAC-4D2E-9F33-6B89F709226C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CEAC-4D2E-9F33-6B89F709226C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CEAC-4D2E-9F33-6B89F709226C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CEAC-4D2E-9F33-6B89F709226C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CEAC-4D2E-9F33-6B89F709226C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CEAC-4D2E-9F33-6B89F709226C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CEAC-4D2E-9F33-6B89F709226C}"/>
              </c:ext>
            </c:extLst>
          </c:dPt>
          <c:cat>
            <c:strRef>
              <c:f>'��֭���ײⶨ���'!$A$2:$A$27</c:f>
              <c:strCache>
                <c:ptCount val="26"/>
                <c:pt idx="0">
                  <c:v>CA</c:v>
                </c:pt>
                <c:pt idx="1">
                  <c:v>CDCA</c:v>
                </c:pt>
                <c:pt idx="2">
                  <c:v>DCA</c:v>
                </c:pt>
                <c:pt idx="3">
                  <c:v>UDCA</c:v>
                </c:pt>
                <c:pt idx="4">
                  <c:v>HDCA</c:v>
                </c:pt>
                <c:pt idx="5">
                  <c:v>GCA</c:v>
                </c:pt>
                <c:pt idx="6">
                  <c:v>GCDCA</c:v>
                </c:pt>
                <c:pt idx="7">
                  <c:v>GDCA</c:v>
                </c:pt>
                <c:pt idx="8">
                  <c:v>GUDCA</c:v>
                </c:pt>
                <c:pt idx="9">
                  <c:v>TDCA</c:v>
                </c:pt>
                <c:pt idx="10">
                  <c:v>TCDCA</c:v>
                </c:pt>
                <c:pt idx="11">
                  <c:v>TUDCA</c:v>
                </c:pt>
                <c:pt idx="12">
                  <c:v>GLCA</c:v>
                </c:pt>
                <c:pt idx="13">
                  <c:v>LCA</c:v>
                </c:pt>
                <c:pt idx="14">
                  <c:v>TCA</c:v>
                </c:pt>
                <c:pt idx="15">
                  <c:v>TLCA</c:v>
                </c:pt>
                <c:pt idx="16">
                  <c:v>r-MCA</c:v>
                </c:pt>
                <c:pt idx="17">
                  <c:v>TMCA</c:v>
                </c:pt>
                <c:pt idx="18">
                  <c:v>THCA</c:v>
                </c:pt>
                <c:pt idx="19">
                  <c:v>7-KLCA</c:v>
                </c:pt>
                <c:pt idx="20">
                  <c:v>12-KLCA</c:v>
                </c:pt>
                <c:pt idx="21">
                  <c:v>ApoCA</c:v>
                </c:pt>
                <c:pt idx="22">
                  <c:v>3-DHCA</c:v>
                </c:pt>
                <c:pt idx="23">
                  <c:v>7-KDCA</c:v>
                </c:pt>
                <c:pt idx="24">
                  <c:v>IsoLCA</c:v>
                </c:pt>
                <c:pt idx="25">
                  <c:v>AlloCA</c:v>
                </c:pt>
              </c:strCache>
            </c:strRef>
          </c:cat>
          <c:val>
            <c:numRef>
              <c:f>'��֭���ײⶨ���'!$C$2:$C$27</c:f>
              <c:numCache>
                <c:formatCode>0.00</c:formatCode>
                <c:ptCount val="26"/>
                <c:pt idx="0">
                  <c:v>18773795.789999999</c:v>
                </c:pt>
                <c:pt idx="1">
                  <c:v>4893885.5140000004</c:v>
                </c:pt>
                <c:pt idx="2">
                  <c:v>42828.539969999998</c:v>
                </c:pt>
                <c:pt idx="3">
                  <c:v>11502290.93</c:v>
                </c:pt>
                <c:pt idx="4">
                  <c:v>45654.120170000002</c:v>
                </c:pt>
                <c:pt idx="5">
                  <c:v>569.13287030000004</c:v>
                </c:pt>
                <c:pt idx="6">
                  <c:v>5610.3031840000003</c:v>
                </c:pt>
                <c:pt idx="7">
                  <c:v>0</c:v>
                </c:pt>
                <c:pt idx="8">
                  <c:v>21256.046109999999</c:v>
                </c:pt>
                <c:pt idx="9">
                  <c:v>12886.6196</c:v>
                </c:pt>
                <c:pt idx="10">
                  <c:v>3263.6490720000002</c:v>
                </c:pt>
                <c:pt idx="11">
                  <c:v>1094.9121500000001</c:v>
                </c:pt>
                <c:pt idx="12">
                  <c:v>0</c:v>
                </c:pt>
                <c:pt idx="13">
                  <c:v>262733.69549999997</c:v>
                </c:pt>
                <c:pt idx="14">
                  <c:v>25217.637139999999</c:v>
                </c:pt>
                <c:pt idx="15">
                  <c:v>3755.8995420000001</c:v>
                </c:pt>
                <c:pt idx="16">
                  <c:v>187974.35320000001</c:v>
                </c:pt>
                <c:pt idx="17">
                  <c:v>1007.059065</c:v>
                </c:pt>
                <c:pt idx="18">
                  <c:v>1662.4462599999999</c:v>
                </c:pt>
                <c:pt idx="19">
                  <c:v>3815334.1549999998</c:v>
                </c:pt>
                <c:pt idx="20">
                  <c:v>22366.6044</c:v>
                </c:pt>
                <c:pt idx="21">
                  <c:v>13615.23847</c:v>
                </c:pt>
                <c:pt idx="22">
                  <c:v>1237509.3219999999</c:v>
                </c:pt>
                <c:pt idx="23">
                  <c:v>11888343.960000001</c:v>
                </c:pt>
                <c:pt idx="24">
                  <c:v>69549.243010000006</c:v>
                </c:pt>
                <c:pt idx="25">
                  <c:v>529690.97600000002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09-426E-AF2E-669142979488}"/>
            </c:ext>
          </c:extLst>
        </c:ser>
        <c:ser>
          <c:idx val="3"/>
          <c:order val="3"/>
          <c:tx>
            <c:strRef>
              <c:f>'��֭���ײⶨ���'!$D$1</c:f>
              <c:strCache>
                <c:ptCount val="1"/>
                <c:pt idx="0">
                  <c:v>X1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CEAC-4D2E-9F33-6B89F7092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CEAC-4D2E-9F33-6B89F70922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CEAC-4D2E-9F33-6B89F70922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CEAC-4D2E-9F33-6B89F70922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CEAC-4D2E-9F33-6B89F70922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CEAC-4D2E-9F33-6B89F70922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CEAC-4D2E-9F33-6B89F70922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CEAC-4D2E-9F33-6B89F70922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CEAC-4D2E-9F33-6B89F709226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CEAC-4D2E-9F33-6B89F709226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CEAC-4D2E-9F33-6B89F709226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CEAC-4D2E-9F33-6B89F709226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CEAC-4D2E-9F33-6B89F709226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CEAC-4D2E-9F33-6B89F709226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CEAC-4D2E-9F33-6B89F709226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CEAC-4D2E-9F33-6B89F709226C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CEAC-4D2E-9F33-6B89F709226C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CEAC-4D2E-9F33-6B89F709226C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CEAC-4D2E-9F33-6B89F709226C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CEAC-4D2E-9F33-6B89F709226C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CEAC-4D2E-9F33-6B89F709226C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CEAC-4D2E-9F33-6B89F709226C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CEAC-4D2E-9F33-6B89F709226C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CEAC-4D2E-9F33-6B89F709226C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CEAC-4D2E-9F33-6B89F709226C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CEAC-4D2E-9F33-6B89F709226C}"/>
              </c:ext>
            </c:extLst>
          </c:dPt>
          <c:cat>
            <c:strRef>
              <c:f>'��֭���ײⶨ���'!$A$2:$A$27</c:f>
              <c:strCache>
                <c:ptCount val="26"/>
                <c:pt idx="0">
                  <c:v>CA</c:v>
                </c:pt>
                <c:pt idx="1">
                  <c:v>CDCA</c:v>
                </c:pt>
                <c:pt idx="2">
                  <c:v>DCA</c:v>
                </c:pt>
                <c:pt idx="3">
                  <c:v>UDCA</c:v>
                </c:pt>
                <c:pt idx="4">
                  <c:v>HDCA</c:v>
                </c:pt>
                <c:pt idx="5">
                  <c:v>GCA</c:v>
                </c:pt>
                <c:pt idx="6">
                  <c:v>GCDCA</c:v>
                </c:pt>
                <c:pt idx="7">
                  <c:v>GDCA</c:v>
                </c:pt>
                <c:pt idx="8">
                  <c:v>GUDCA</c:v>
                </c:pt>
                <c:pt idx="9">
                  <c:v>TDCA</c:v>
                </c:pt>
                <c:pt idx="10">
                  <c:v>TCDCA</c:v>
                </c:pt>
                <c:pt idx="11">
                  <c:v>TUDCA</c:v>
                </c:pt>
                <c:pt idx="12">
                  <c:v>GLCA</c:v>
                </c:pt>
                <c:pt idx="13">
                  <c:v>LCA</c:v>
                </c:pt>
                <c:pt idx="14">
                  <c:v>TCA</c:v>
                </c:pt>
                <c:pt idx="15">
                  <c:v>TLCA</c:v>
                </c:pt>
                <c:pt idx="16">
                  <c:v>r-MCA</c:v>
                </c:pt>
                <c:pt idx="17">
                  <c:v>TMCA</c:v>
                </c:pt>
                <c:pt idx="18">
                  <c:v>THCA</c:v>
                </c:pt>
                <c:pt idx="19">
                  <c:v>7-KLCA</c:v>
                </c:pt>
                <c:pt idx="20">
                  <c:v>12-KLCA</c:v>
                </c:pt>
                <c:pt idx="21">
                  <c:v>ApoCA</c:v>
                </c:pt>
                <c:pt idx="22">
                  <c:v>3-DHCA</c:v>
                </c:pt>
                <c:pt idx="23">
                  <c:v>7-KDCA</c:v>
                </c:pt>
                <c:pt idx="24">
                  <c:v>IsoLCA</c:v>
                </c:pt>
                <c:pt idx="25">
                  <c:v>AlloCA</c:v>
                </c:pt>
              </c:strCache>
            </c:strRef>
          </c:cat>
          <c:val>
            <c:numRef>
              <c:f>'��֭���ײⶨ���'!$D$2:$D$27</c:f>
              <c:numCache>
                <c:formatCode>0.00</c:formatCode>
                <c:ptCount val="26"/>
                <c:pt idx="0">
                  <c:v>29.31235573</c:v>
                </c:pt>
                <c:pt idx="1">
                  <c:v>285.76473279999999</c:v>
                </c:pt>
                <c:pt idx="2">
                  <c:v>202.8342787</c:v>
                </c:pt>
                <c:pt idx="3">
                  <c:v>44.538481470000001</c:v>
                </c:pt>
                <c:pt idx="4">
                  <c:v>17.784085780000002</c:v>
                </c:pt>
                <c:pt idx="5">
                  <c:v>294.87715580000003</c:v>
                </c:pt>
                <c:pt idx="6">
                  <c:v>1471.5624760000001</c:v>
                </c:pt>
                <c:pt idx="7">
                  <c:v>163.04581920000001</c:v>
                </c:pt>
                <c:pt idx="8">
                  <c:v>60.401942200000001</c:v>
                </c:pt>
                <c:pt idx="9">
                  <c:v>39.162071179999998</c:v>
                </c:pt>
                <c:pt idx="10">
                  <c:v>689.12850519999995</c:v>
                </c:pt>
                <c:pt idx="11">
                  <c:v>6.3802595340000003</c:v>
                </c:pt>
                <c:pt idx="12">
                  <c:v>74.520077610000001</c:v>
                </c:pt>
                <c:pt idx="13">
                  <c:v>24.052094260000001</c:v>
                </c:pt>
                <c:pt idx="14">
                  <c:v>536.74556129999996</c:v>
                </c:pt>
                <c:pt idx="15">
                  <c:v>6.0486596620000004</c:v>
                </c:pt>
                <c:pt idx="16">
                  <c:v>34.866345410000001</c:v>
                </c:pt>
                <c:pt idx="17">
                  <c:v>12.821566369999999</c:v>
                </c:pt>
                <c:pt idx="18">
                  <c:v>9.4341654090000002</c:v>
                </c:pt>
                <c:pt idx="19">
                  <c:v>9.3353858219999992</c:v>
                </c:pt>
                <c:pt idx="20">
                  <c:v>17.925338150000002</c:v>
                </c:pt>
                <c:pt idx="21">
                  <c:v>16.766940389999998</c:v>
                </c:pt>
                <c:pt idx="22">
                  <c:v>1.4448630440000001</c:v>
                </c:pt>
                <c:pt idx="23">
                  <c:v>3.2400082760000002</c:v>
                </c:pt>
                <c:pt idx="24">
                  <c:v>12.825362569999999</c:v>
                </c:pt>
                <c:pt idx="25">
                  <c:v>0.88589934100000001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9-426E-AF2E-669142979488}"/>
            </c:ext>
          </c:extLst>
        </c:ser>
        <c:ser>
          <c:idx val="4"/>
          <c:order val="4"/>
          <c:tx>
            <c:strRef>
              <c:f>'��֭���ײⶨ���'!$E$1</c:f>
              <c:strCache>
                <c:ptCount val="1"/>
                <c:pt idx="0">
                  <c:v>X2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CEAC-4D2E-9F33-6B89F7092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CEAC-4D2E-9F33-6B89F70922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CEAC-4D2E-9F33-6B89F70922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CEAC-4D2E-9F33-6B89F70922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CEAC-4D2E-9F33-6B89F70922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CEAC-4D2E-9F33-6B89F70922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CEAC-4D2E-9F33-6B89F70922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CEAC-4D2E-9F33-6B89F70922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CEAC-4D2E-9F33-6B89F709226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CEAC-4D2E-9F33-6B89F709226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CEAC-4D2E-9F33-6B89F709226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CEAC-4D2E-9F33-6B89F709226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CEAC-4D2E-9F33-6B89F709226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CEAC-4D2E-9F33-6B89F709226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CEAC-4D2E-9F33-6B89F709226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CEAC-4D2E-9F33-6B89F709226C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F-CEAC-4D2E-9F33-6B89F709226C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1-CEAC-4D2E-9F33-6B89F709226C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3-CEAC-4D2E-9F33-6B89F709226C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5-CEAC-4D2E-9F33-6B89F709226C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7-CEAC-4D2E-9F33-6B89F709226C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9-CEAC-4D2E-9F33-6B89F709226C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B-CEAC-4D2E-9F33-6B89F709226C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D-CEAC-4D2E-9F33-6B89F709226C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F-CEAC-4D2E-9F33-6B89F709226C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1-CEAC-4D2E-9F33-6B89F709226C}"/>
              </c:ext>
            </c:extLst>
          </c:dPt>
          <c:cat>
            <c:strRef>
              <c:f>'��֭���ײⶨ���'!$A$2:$A$27</c:f>
              <c:strCache>
                <c:ptCount val="26"/>
                <c:pt idx="0">
                  <c:v>CA</c:v>
                </c:pt>
                <c:pt idx="1">
                  <c:v>CDCA</c:v>
                </c:pt>
                <c:pt idx="2">
                  <c:v>DCA</c:v>
                </c:pt>
                <c:pt idx="3">
                  <c:v>UDCA</c:v>
                </c:pt>
                <c:pt idx="4">
                  <c:v>HDCA</c:v>
                </c:pt>
                <c:pt idx="5">
                  <c:v>GCA</c:v>
                </c:pt>
                <c:pt idx="6">
                  <c:v>GCDCA</c:v>
                </c:pt>
                <c:pt idx="7">
                  <c:v>GDCA</c:v>
                </c:pt>
                <c:pt idx="8">
                  <c:v>GUDCA</c:v>
                </c:pt>
                <c:pt idx="9">
                  <c:v>TDCA</c:v>
                </c:pt>
                <c:pt idx="10">
                  <c:v>TCDCA</c:v>
                </c:pt>
                <c:pt idx="11">
                  <c:v>TUDCA</c:v>
                </c:pt>
                <c:pt idx="12">
                  <c:v>GLCA</c:v>
                </c:pt>
                <c:pt idx="13">
                  <c:v>LCA</c:v>
                </c:pt>
                <c:pt idx="14">
                  <c:v>TCA</c:v>
                </c:pt>
                <c:pt idx="15">
                  <c:v>TLCA</c:v>
                </c:pt>
                <c:pt idx="16">
                  <c:v>r-MCA</c:v>
                </c:pt>
                <c:pt idx="17">
                  <c:v>TMCA</c:v>
                </c:pt>
                <c:pt idx="18">
                  <c:v>THCA</c:v>
                </c:pt>
                <c:pt idx="19">
                  <c:v>7-KLCA</c:v>
                </c:pt>
                <c:pt idx="20">
                  <c:v>12-KLCA</c:v>
                </c:pt>
                <c:pt idx="21">
                  <c:v>ApoCA</c:v>
                </c:pt>
                <c:pt idx="22">
                  <c:v>3-DHCA</c:v>
                </c:pt>
                <c:pt idx="23">
                  <c:v>7-KDCA</c:v>
                </c:pt>
                <c:pt idx="24">
                  <c:v>IsoLCA</c:v>
                </c:pt>
                <c:pt idx="25">
                  <c:v>AlloCA</c:v>
                </c:pt>
              </c:strCache>
            </c:strRef>
          </c:cat>
          <c:val>
            <c:numRef>
              <c:f>'��֭���ײⶨ���'!$E$2:$E$27</c:f>
              <c:numCache>
                <c:formatCode>0.00</c:formatCode>
                <c:ptCount val="26"/>
                <c:pt idx="0">
                  <c:v>8.9850616530000007</c:v>
                </c:pt>
                <c:pt idx="1">
                  <c:v>11.7247906</c:v>
                </c:pt>
                <c:pt idx="2">
                  <c:v>0.112373444</c:v>
                </c:pt>
                <c:pt idx="3">
                  <c:v>11.346967129999999</c:v>
                </c:pt>
                <c:pt idx="4">
                  <c:v>1.023289254</c:v>
                </c:pt>
                <c:pt idx="5">
                  <c:v>860.94667449999997</c:v>
                </c:pt>
                <c:pt idx="6">
                  <c:v>867.85978309999996</c:v>
                </c:pt>
                <c:pt idx="7">
                  <c:v>2.4269065969999999</c:v>
                </c:pt>
                <c:pt idx="8">
                  <c:v>82.806073810000001</c:v>
                </c:pt>
                <c:pt idx="9">
                  <c:v>2.641508586</c:v>
                </c:pt>
                <c:pt idx="10">
                  <c:v>171.45040900000001</c:v>
                </c:pt>
                <c:pt idx="11">
                  <c:v>7.3380922120000003</c:v>
                </c:pt>
                <c:pt idx="12">
                  <c:v>1.607919476</c:v>
                </c:pt>
                <c:pt idx="13">
                  <c:v>0.85646569400000006</c:v>
                </c:pt>
                <c:pt idx="14">
                  <c:v>389.33274290000003</c:v>
                </c:pt>
                <c:pt idx="15">
                  <c:v>0.569731129</c:v>
                </c:pt>
                <c:pt idx="16">
                  <c:v>4.4199384139999998</c:v>
                </c:pt>
                <c:pt idx="17">
                  <c:v>1.9616132820000001</c:v>
                </c:pt>
                <c:pt idx="18">
                  <c:v>4.1847894620000003</c:v>
                </c:pt>
                <c:pt idx="19">
                  <c:v>0</c:v>
                </c:pt>
                <c:pt idx="20">
                  <c:v>0.74150299500000005</c:v>
                </c:pt>
                <c:pt idx="21">
                  <c:v>0</c:v>
                </c:pt>
                <c:pt idx="22">
                  <c:v>0.58836305099999997</c:v>
                </c:pt>
                <c:pt idx="23">
                  <c:v>2.7837340410000002</c:v>
                </c:pt>
                <c:pt idx="24">
                  <c:v>7.2345567150000001</c:v>
                </c:pt>
                <c:pt idx="25">
                  <c:v>0.60849637499999998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09-426E-AF2E-669142979488}"/>
            </c:ext>
          </c:extLst>
        </c:ser>
        <c:ser>
          <c:idx val="5"/>
          <c:order val="5"/>
          <c:tx>
            <c:strRef>
              <c:f>'��֭���ײⶨ���'!$F$1</c:f>
              <c:strCache>
                <c:ptCount val="1"/>
                <c:pt idx="0">
                  <c:v>E1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3-CEAC-4D2E-9F33-6B89F7092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5-CEAC-4D2E-9F33-6B89F70922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7-CEAC-4D2E-9F33-6B89F70922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9-CEAC-4D2E-9F33-6B89F70922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B-CEAC-4D2E-9F33-6B89F70922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D-CEAC-4D2E-9F33-6B89F70922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F-CEAC-4D2E-9F33-6B89F70922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1-CEAC-4D2E-9F33-6B89F70922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3-CEAC-4D2E-9F33-6B89F709226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5-CEAC-4D2E-9F33-6B89F709226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7-CEAC-4D2E-9F33-6B89F709226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9-CEAC-4D2E-9F33-6B89F709226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B-CEAC-4D2E-9F33-6B89F709226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D-CEAC-4D2E-9F33-6B89F709226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F-CEAC-4D2E-9F33-6B89F709226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1-CEAC-4D2E-9F33-6B89F709226C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3-CEAC-4D2E-9F33-6B89F709226C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5-CEAC-4D2E-9F33-6B89F709226C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7-CEAC-4D2E-9F33-6B89F709226C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9-CEAC-4D2E-9F33-6B89F709226C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B-CEAC-4D2E-9F33-6B89F709226C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D-CEAC-4D2E-9F33-6B89F709226C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F-CEAC-4D2E-9F33-6B89F709226C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1-CEAC-4D2E-9F33-6B89F709226C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3-CEAC-4D2E-9F33-6B89F709226C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5-CEAC-4D2E-9F33-6B89F709226C}"/>
              </c:ext>
            </c:extLst>
          </c:dPt>
          <c:cat>
            <c:strRef>
              <c:f>'��֭���ײⶨ���'!$A$2:$A$27</c:f>
              <c:strCache>
                <c:ptCount val="26"/>
                <c:pt idx="0">
                  <c:v>CA</c:v>
                </c:pt>
                <c:pt idx="1">
                  <c:v>CDCA</c:v>
                </c:pt>
                <c:pt idx="2">
                  <c:v>DCA</c:v>
                </c:pt>
                <c:pt idx="3">
                  <c:v>UDCA</c:v>
                </c:pt>
                <c:pt idx="4">
                  <c:v>HDCA</c:v>
                </c:pt>
                <c:pt idx="5">
                  <c:v>GCA</c:v>
                </c:pt>
                <c:pt idx="6">
                  <c:v>GCDCA</c:v>
                </c:pt>
                <c:pt idx="7">
                  <c:v>GDCA</c:v>
                </c:pt>
                <c:pt idx="8">
                  <c:v>GUDCA</c:v>
                </c:pt>
                <c:pt idx="9">
                  <c:v>TDCA</c:v>
                </c:pt>
                <c:pt idx="10">
                  <c:v>TCDCA</c:v>
                </c:pt>
                <c:pt idx="11">
                  <c:v>TUDCA</c:v>
                </c:pt>
                <c:pt idx="12">
                  <c:v>GLCA</c:v>
                </c:pt>
                <c:pt idx="13">
                  <c:v>LCA</c:v>
                </c:pt>
                <c:pt idx="14">
                  <c:v>TCA</c:v>
                </c:pt>
                <c:pt idx="15">
                  <c:v>TLCA</c:v>
                </c:pt>
                <c:pt idx="16">
                  <c:v>r-MCA</c:v>
                </c:pt>
                <c:pt idx="17">
                  <c:v>TMCA</c:v>
                </c:pt>
                <c:pt idx="18">
                  <c:v>THCA</c:v>
                </c:pt>
                <c:pt idx="19">
                  <c:v>7-KLCA</c:v>
                </c:pt>
                <c:pt idx="20">
                  <c:v>12-KLCA</c:v>
                </c:pt>
                <c:pt idx="21">
                  <c:v>ApoCA</c:v>
                </c:pt>
                <c:pt idx="22">
                  <c:v>3-DHCA</c:v>
                </c:pt>
                <c:pt idx="23">
                  <c:v>7-KDCA</c:v>
                </c:pt>
                <c:pt idx="24">
                  <c:v>IsoLCA</c:v>
                </c:pt>
                <c:pt idx="25">
                  <c:v>AlloCA</c:v>
                </c:pt>
              </c:strCache>
            </c:strRef>
          </c:cat>
          <c:val>
            <c:numRef>
              <c:f>'��֭���ײⶨ���'!$F$2:$F$27</c:f>
              <c:numCache>
                <c:formatCode>0.00</c:formatCode>
                <c:ptCount val="26"/>
                <c:pt idx="0">
                  <c:v>112274.4957</c:v>
                </c:pt>
                <c:pt idx="1">
                  <c:v>170586.54680000001</c:v>
                </c:pt>
                <c:pt idx="2">
                  <c:v>102181.0067</c:v>
                </c:pt>
                <c:pt idx="3">
                  <c:v>41517.108950000002</c:v>
                </c:pt>
                <c:pt idx="4">
                  <c:v>17422.151300000001</c:v>
                </c:pt>
                <c:pt idx="5">
                  <c:v>95601302.909999996</c:v>
                </c:pt>
                <c:pt idx="6">
                  <c:v>201913212.30000001</c:v>
                </c:pt>
                <c:pt idx="7">
                  <c:v>9941216.6980000008</c:v>
                </c:pt>
                <c:pt idx="8">
                  <c:v>28035830.460000001</c:v>
                </c:pt>
                <c:pt idx="9">
                  <c:v>9521923.6160000004</c:v>
                </c:pt>
                <c:pt idx="10">
                  <c:v>88116072.069999993</c:v>
                </c:pt>
                <c:pt idx="11">
                  <c:v>1535041.1839999999</c:v>
                </c:pt>
                <c:pt idx="12">
                  <c:v>26495543.280000001</c:v>
                </c:pt>
                <c:pt idx="13">
                  <c:v>89098.673330000005</c:v>
                </c:pt>
                <c:pt idx="14">
                  <c:v>142069971.90000001</c:v>
                </c:pt>
                <c:pt idx="15">
                  <c:v>11558107.960000001</c:v>
                </c:pt>
                <c:pt idx="16">
                  <c:v>10460.43525</c:v>
                </c:pt>
                <c:pt idx="17">
                  <c:v>118493.99099999999</c:v>
                </c:pt>
                <c:pt idx="18">
                  <c:v>71861.290630000003</c:v>
                </c:pt>
                <c:pt idx="19">
                  <c:v>1449.951812</c:v>
                </c:pt>
                <c:pt idx="20">
                  <c:v>10557.20376</c:v>
                </c:pt>
                <c:pt idx="21">
                  <c:v>328.00406179999999</c:v>
                </c:pt>
                <c:pt idx="22">
                  <c:v>1984.043298</c:v>
                </c:pt>
                <c:pt idx="23">
                  <c:v>4517.9956910000001</c:v>
                </c:pt>
                <c:pt idx="24">
                  <c:v>27998.869879999998</c:v>
                </c:pt>
                <c:pt idx="25">
                  <c:v>4680.876381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09-426E-AF2E-669142979488}"/>
            </c:ext>
          </c:extLst>
        </c:ser>
        <c:ser>
          <c:idx val="6"/>
          <c:order val="6"/>
          <c:tx>
            <c:strRef>
              <c:f>'��֭���ײⶨ���'!$G$1</c:f>
              <c:strCache>
                <c:ptCount val="1"/>
                <c:pt idx="0">
                  <c:v>E2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7-CEAC-4D2E-9F33-6B89F7092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9-CEAC-4D2E-9F33-6B89F70922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B-CEAC-4D2E-9F33-6B89F70922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D-CEAC-4D2E-9F33-6B89F70922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F-CEAC-4D2E-9F33-6B89F70922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1-CEAC-4D2E-9F33-6B89F70922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3-CEAC-4D2E-9F33-6B89F70922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5-CEAC-4D2E-9F33-6B89F70922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7-CEAC-4D2E-9F33-6B89F709226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9-CEAC-4D2E-9F33-6B89F709226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B-CEAC-4D2E-9F33-6B89F709226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D-CEAC-4D2E-9F33-6B89F709226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F-CEAC-4D2E-9F33-6B89F709226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1-CEAC-4D2E-9F33-6B89F709226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3-CEAC-4D2E-9F33-6B89F709226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5-CEAC-4D2E-9F33-6B89F709226C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7-CEAC-4D2E-9F33-6B89F709226C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9-CEAC-4D2E-9F33-6B89F709226C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B-CEAC-4D2E-9F33-6B89F709226C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D-CEAC-4D2E-9F33-6B89F709226C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F-CEAC-4D2E-9F33-6B89F709226C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1-CEAC-4D2E-9F33-6B89F709226C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3-CEAC-4D2E-9F33-6B89F709226C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5-CEAC-4D2E-9F33-6B89F709226C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7-CEAC-4D2E-9F33-6B89F709226C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9-CEAC-4D2E-9F33-6B89F709226C}"/>
              </c:ext>
            </c:extLst>
          </c:dPt>
          <c:cat>
            <c:strRef>
              <c:f>'��֭���ײⶨ���'!$A$2:$A$27</c:f>
              <c:strCache>
                <c:ptCount val="26"/>
                <c:pt idx="0">
                  <c:v>CA</c:v>
                </c:pt>
                <c:pt idx="1">
                  <c:v>CDCA</c:v>
                </c:pt>
                <c:pt idx="2">
                  <c:v>DCA</c:v>
                </c:pt>
                <c:pt idx="3">
                  <c:v>UDCA</c:v>
                </c:pt>
                <c:pt idx="4">
                  <c:v>HDCA</c:v>
                </c:pt>
                <c:pt idx="5">
                  <c:v>GCA</c:v>
                </c:pt>
                <c:pt idx="6">
                  <c:v>GCDCA</c:v>
                </c:pt>
                <c:pt idx="7">
                  <c:v>GDCA</c:v>
                </c:pt>
                <c:pt idx="8">
                  <c:v>GUDCA</c:v>
                </c:pt>
                <c:pt idx="9">
                  <c:v>TDCA</c:v>
                </c:pt>
                <c:pt idx="10">
                  <c:v>TCDCA</c:v>
                </c:pt>
                <c:pt idx="11">
                  <c:v>TUDCA</c:v>
                </c:pt>
                <c:pt idx="12">
                  <c:v>GLCA</c:v>
                </c:pt>
                <c:pt idx="13">
                  <c:v>LCA</c:v>
                </c:pt>
                <c:pt idx="14">
                  <c:v>TCA</c:v>
                </c:pt>
                <c:pt idx="15">
                  <c:v>TLCA</c:v>
                </c:pt>
                <c:pt idx="16">
                  <c:v>r-MCA</c:v>
                </c:pt>
                <c:pt idx="17">
                  <c:v>TMCA</c:v>
                </c:pt>
                <c:pt idx="18">
                  <c:v>THCA</c:v>
                </c:pt>
                <c:pt idx="19">
                  <c:v>7-KLCA</c:v>
                </c:pt>
                <c:pt idx="20">
                  <c:v>12-KLCA</c:v>
                </c:pt>
                <c:pt idx="21">
                  <c:v>ApoCA</c:v>
                </c:pt>
                <c:pt idx="22">
                  <c:v>3-DHCA</c:v>
                </c:pt>
                <c:pt idx="23">
                  <c:v>7-KDCA</c:v>
                </c:pt>
                <c:pt idx="24">
                  <c:v>IsoLCA</c:v>
                </c:pt>
                <c:pt idx="25">
                  <c:v>AlloCA</c:v>
                </c:pt>
              </c:strCache>
            </c:strRef>
          </c:cat>
          <c:val>
            <c:numRef>
              <c:f>'��֭���ײⶨ���'!$G$2:$G$27</c:f>
              <c:numCache>
                <c:formatCode>0.00</c:formatCode>
                <c:ptCount val="26"/>
                <c:pt idx="0">
                  <c:v>3214797.4640000002</c:v>
                </c:pt>
                <c:pt idx="1">
                  <c:v>1112300.8940000001</c:v>
                </c:pt>
                <c:pt idx="2">
                  <c:v>328750.91580000002</c:v>
                </c:pt>
                <c:pt idx="3">
                  <c:v>24736.578150000001</c:v>
                </c:pt>
                <c:pt idx="4">
                  <c:v>11465.05638</c:v>
                </c:pt>
                <c:pt idx="5">
                  <c:v>102960899.5</c:v>
                </c:pt>
                <c:pt idx="6">
                  <c:v>79452023.180000007</c:v>
                </c:pt>
                <c:pt idx="7">
                  <c:v>11957584.07</c:v>
                </c:pt>
                <c:pt idx="8">
                  <c:v>3419971.5550000002</c:v>
                </c:pt>
                <c:pt idx="9">
                  <c:v>1361352.325</c:v>
                </c:pt>
                <c:pt idx="10">
                  <c:v>26035915.25</c:v>
                </c:pt>
                <c:pt idx="11">
                  <c:v>155622.9662</c:v>
                </c:pt>
                <c:pt idx="12">
                  <c:v>340200.48019999999</c:v>
                </c:pt>
                <c:pt idx="13">
                  <c:v>10522.3256</c:v>
                </c:pt>
                <c:pt idx="14">
                  <c:v>37420801.960000001</c:v>
                </c:pt>
                <c:pt idx="15">
                  <c:v>185021.1072</c:v>
                </c:pt>
                <c:pt idx="16">
                  <c:v>13766.54998</c:v>
                </c:pt>
                <c:pt idx="17">
                  <c:v>20324.927090000001</c:v>
                </c:pt>
                <c:pt idx="18">
                  <c:v>38209.673790000001</c:v>
                </c:pt>
                <c:pt idx="19">
                  <c:v>3693.7523580000002</c:v>
                </c:pt>
                <c:pt idx="20">
                  <c:v>5148.819426</c:v>
                </c:pt>
                <c:pt idx="21">
                  <c:v>1013.411651</c:v>
                </c:pt>
                <c:pt idx="22">
                  <c:v>4522.721184</c:v>
                </c:pt>
                <c:pt idx="23">
                  <c:v>3512.3285820000001</c:v>
                </c:pt>
                <c:pt idx="24">
                  <c:v>10387.88932</c:v>
                </c:pt>
                <c:pt idx="25">
                  <c:v>75435.185630000007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09-426E-AF2E-669142979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粪便胆汁酸谱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03-4D44-93DF-A6B1F8AFB8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03-4D44-93DF-A6B1F8AFB8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03-4D44-93DF-A6B1F8AFB8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03-4D44-93DF-A6B1F8AFB8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03-4D44-93DF-A6B1F8AFB8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03-4D44-93DF-A6B1F8AFB8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003-4D44-93DF-A6B1F8AFB8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003-4D44-93DF-A6B1F8AFB8B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003-4D44-93DF-A6B1F8AFB8B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003-4D44-93DF-A6B1F8AFB8B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003-4D44-93DF-A6B1F8AFB8B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003-4D44-93DF-A6B1F8AFB8B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003-4D44-93DF-A6B1F8AFB8B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003-4D44-93DF-A6B1F8AFB8B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003-4D44-93DF-A6B1F8AFB8B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003-4D44-93DF-A6B1F8AFB8B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003-4D44-93DF-A6B1F8AFB8B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003-4D44-93DF-A6B1F8AFB8B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003-4D44-93DF-A6B1F8AFB8B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003-4D44-93DF-A6B1F8AFB8B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003-4D44-93DF-A6B1F8AFB8B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003-4D44-93DF-A6B1F8AFB8B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003-4D44-93DF-A6B1F8AFB8B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003-4D44-93DF-A6B1F8AFB8B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003-4D44-93DF-A6B1F8AFB8B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003-4D44-93DF-A6B1F8AFB8BD}"/>
              </c:ext>
            </c:extLst>
          </c:dPt>
          <c:cat>
            <c:strRef>
              <c:f>'��֭���ײⶨ���'!$A$41:$A$66</c:f>
              <c:strCache>
                <c:ptCount val="26"/>
                <c:pt idx="0">
                  <c:v>CA</c:v>
                </c:pt>
                <c:pt idx="1">
                  <c:v>CDCA</c:v>
                </c:pt>
                <c:pt idx="2">
                  <c:v>DCA</c:v>
                </c:pt>
                <c:pt idx="3">
                  <c:v>UDCA</c:v>
                </c:pt>
                <c:pt idx="4">
                  <c:v>HDCA</c:v>
                </c:pt>
                <c:pt idx="5">
                  <c:v>GCA</c:v>
                </c:pt>
                <c:pt idx="6">
                  <c:v>GCDCA</c:v>
                </c:pt>
                <c:pt idx="7">
                  <c:v>GDCA</c:v>
                </c:pt>
                <c:pt idx="8">
                  <c:v>GUDCA</c:v>
                </c:pt>
                <c:pt idx="9">
                  <c:v>TDCA</c:v>
                </c:pt>
                <c:pt idx="10">
                  <c:v>TCDCA</c:v>
                </c:pt>
                <c:pt idx="11">
                  <c:v>TUDCA</c:v>
                </c:pt>
                <c:pt idx="12">
                  <c:v>GLCA</c:v>
                </c:pt>
                <c:pt idx="13">
                  <c:v>LCA</c:v>
                </c:pt>
                <c:pt idx="14">
                  <c:v>TCA</c:v>
                </c:pt>
                <c:pt idx="15">
                  <c:v>TLCA</c:v>
                </c:pt>
                <c:pt idx="16">
                  <c:v>r-MCA</c:v>
                </c:pt>
                <c:pt idx="17">
                  <c:v>TMCA</c:v>
                </c:pt>
                <c:pt idx="18">
                  <c:v>THCA</c:v>
                </c:pt>
                <c:pt idx="19">
                  <c:v>7-KLCA</c:v>
                </c:pt>
                <c:pt idx="20">
                  <c:v>12-KLCA</c:v>
                </c:pt>
                <c:pt idx="21">
                  <c:v>ApoCA</c:v>
                </c:pt>
                <c:pt idx="22">
                  <c:v>3-DHCA</c:v>
                </c:pt>
                <c:pt idx="23">
                  <c:v>7-KDCA</c:v>
                </c:pt>
                <c:pt idx="24">
                  <c:v>IsoLCA</c:v>
                </c:pt>
                <c:pt idx="25">
                  <c:v>AlloCA</c:v>
                </c:pt>
              </c:strCache>
            </c:strRef>
          </c:cat>
          <c:val>
            <c:numRef>
              <c:f>'��֭���ײⶨ���'!$E$41:$E$66</c:f>
              <c:numCache>
                <c:formatCode>General</c:formatCode>
                <c:ptCount val="26"/>
                <c:pt idx="0">
                  <c:v>0.28758820748426023</c:v>
                </c:pt>
                <c:pt idx="1">
                  <c:v>0.11576857071210124</c:v>
                </c:pt>
                <c:pt idx="2">
                  <c:v>0.15543416028125467</c:v>
                </c:pt>
                <c:pt idx="3">
                  <c:v>9.836818060832668E-2</c:v>
                </c:pt>
                <c:pt idx="4">
                  <c:v>6.5435710031181921E-3</c:v>
                </c:pt>
                <c:pt idx="5">
                  <c:v>7.7009683314625049E-3</c:v>
                </c:pt>
                <c:pt idx="6">
                  <c:v>1.2847383259010471E-2</c:v>
                </c:pt>
                <c:pt idx="7">
                  <c:v>2.7552013703804291E-3</c:v>
                </c:pt>
                <c:pt idx="8">
                  <c:v>9.1637752189237818E-4</c:v>
                </c:pt>
                <c:pt idx="9">
                  <c:v>7.118783383893974E-3</c:v>
                </c:pt>
                <c:pt idx="10">
                  <c:v>1.1246858560355918E-2</c:v>
                </c:pt>
                <c:pt idx="11">
                  <c:v>2.9662985865450174E-4</c:v>
                </c:pt>
                <c:pt idx="12">
                  <c:v>1.6243822457410336E-4</c:v>
                </c:pt>
                <c:pt idx="13">
                  <c:v>2.1672984070635486E-2</c:v>
                </c:pt>
                <c:pt idx="14">
                  <c:v>5.6488392225084831E-2</c:v>
                </c:pt>
                <c:pt idx="15">
                  <c:v>3.3449612637398272E-4</c:v>
                </c:pt>
                <c:pt idx="16">
                  <c:v>3.7546650220803149E-3</c:v>
                </c:pt>
                <c:pt idx="17">
                  <c:v>6.9426150962501553E-4</c:v>
                </c:pt>
                <c:pt idx="18">
                  <c:v>3.4089227798997016E-4</c:v>
                </c:pt>
                <c:pt idx="19">
                  <c:v>6.9615040755944047E-2</c:v>
                </c:pt>
                <c:pt idx="20">
                  <c:v>7.1864344315016298E-3</c:v>
                </c:pt>
                <c:pt idx="21">
                  <c:v>2.5888708297094271E-3</c:v>
                </c:pt>
                <c:pt idx="22">
                  <c:v>9.1086855158062016E-3</c:v>
                </c:pt>
                <c:pt idx="23">
                  <c:v>0.110400088677042</c:v>
                </c:pt>
                <c:pt idx="24">
                  <c:v>4.0018570599119584E-3</c:v>
                </c:pt>
                <c:pt idx="25">
                  <c:v>7.0660008922506243E-3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4-440D-8AAC-E8CE365FF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血清胆汁酸谱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BF-4597-87D4-F2C09473E0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BF-4597-87D4-F2C09473E0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BF-4597-87D4-F2C09473E0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BF-4597-87D4-F2C09473E0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BF-4597-87D4-F2C09473E0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BF-4597-87D4-F2C09473E0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BBF-4597-87D4-F2C09473E04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BBF-4597-87D4-F2C09473E04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BBF-4597-87D4-F2C09473E04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BBF-4597-87D4-F2C09473E04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BBF-4597-87D4-F2C09473E04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BBF-4597-87D4-F2C09473E04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BBF-4597-87D4-F2C09473E04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BBF-4597-87D4-F2C09473E04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BBF-4597-87D4-F2C09473E04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BBF-4597-87D4-F2C09473E04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BBF-4597-87D4-F2C09473E04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BBF-4597-87D4-F2C09473E04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BBF-4597-87D4-F2C09473E04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BBF-4597-87D4-F2C09473E04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BBF-4597-87D4-F2C09473E04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BBF-4597-87D4-F2C09473E04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BBF-4597-87D4-F2C09473E04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BBF-4597-87D4-F2C09473E04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BBF-4597-87D4-F2C09473E04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BBF-4597-87D4-F2C09473E047}"/>
              </c:ext>
            </c:extLst>
          </c:dPt>
          <c:cat>
            <c:strRef>
              <c:f>'��֭���ײⶨ���'!$A$72:$A$97</c:f>
              <c:strCache>
                <c:ptCount val="26"/>
                <c:pt idx="0">
                  <c:v>CA</c:v>
                </c:pt>
                <c:pt idx="1">
                  <c:v>CDCA</c:v>
                </c:pt>
                <c:pt idx="2">
                  <c:v>DCA</c:v>
                </c:pt>
                <c:pt idx="3">
                  <c:v>UDCA</c:v>
                </c:pt>
                <c:pt idx="4">
                  <c:v>HDCA</c:v>
                </c:pt>
                <c:pt idx="5">
                  <c:v>GCA</c:v>
                </c:pt>
                <c:pt idx="6">
                  <c:v>GCDCA</c:v>
                </c:pt>
                <c:pt idx="7">
                  <c:v>GDCA</c:v>
                </c:pt>
                <c:pt idx="8">
                  <c:v>GUDCA</c:v>
                </c:pt>
                <c:pt idx="9">
                  <c:v>TDCA</c:v>
                </c:pt>
                <c:pt idx="10">
                  <c:v>TCDCA</c:v>
                </c:pt>
                <c:pt idx="11">
                  <c:v>TUDCA</c:v>
                </c:pt>
                <c:pt idx="12">
                  <c:v>GLCA</c:v>
                </c:pt>
                <c:pt idx="13">
                  <c:v>LCA</c:v>
                </c:pt>
                <c:pt idx="14">
                  <c:v>TCA</c:v>
                </c:pt>
                <c:pt idx="15">
                  <c:v>TLCA</c:v>
                </c:pt>
                <c:pt idx="16">
                  <c:v>r-MCA</c:v>
                </c:pt>
                <c:pt idx="17">
                  <c:v>TMCA</c:v>
                </c:pt>
                <c:pt idx="18">
                  <c:v>THCA</c:v>
                </c:pt>
                <c:pt idx="19">
                  <c:v>7-KLCA</c:v>
                </c:pt>
                <c:pt idx="20">
                  <c:v>12-KLCA</c:v>
                </c:pt>
                <c:pt idx="21">
                  <c:v>ApoCA</c:v>
                </c:pt>
                <c:pt idx="22">
                  <c:v>3-DHCA</c:v>
                </c:pt>
                <c:pt idx="23">
                  <c:v>7-KDCA</c:v>
                </c:pt>
                <c:pt idx="24">
                  <c:v>IsoLCA</c:v>
                </c:pt>
                <c:pt idx="25">
                  <c:v>AlloCA</c:v>
                </c:pt>
              </c:strCache>
            </c:strRef>
          </c:cat>
          <c:val>
            <c:numRef>
              <c:f>'��֭���ײⶨ���'!$E$72:$E$97</c:f>
              <c:numCache>
                <c:formatCode>General</c:formatCode>
                <c:ptCount val="26"/>
                <c:pt idx="0">
                  <c:v>5.8835286012542138E-3</c:v>
                </c:pt>
                <c:pt idx="1">
                  <c:v>4.5702510485062818E-2</c:v>
                </c:pt>
                <c:pt idx="2">
                  <c:v>3.1178145003272262E-2</c:v>
                </c:pt>
                <c:pt idx="3">
                  <c:v>8.5855302446053786E-3</c:v>
                </c:pt>
                <c:pt idx="4">
                  <c:v>2.8893261344607531E-3</c:v>
                </c:pt>
                <c:pt idx="5">
                  <c:v>0.17756608743543814</c:v>
                </c:pt>
                <c:pt idx="6">
                  <c:v>0.35939911128146668</c:v>
                </c:pt>
                <c:pt idx="7">
                  <c:v>2.542112710154457E-2</c:v>
                </c:pt>
                <c:pt idx="8">
                  <c:v>2.2000659984391466E-2</c:v>
                </c:pt>
                <c:pt idx="9">
                  <c:v>6.4221708406178267E-3</c:v>
                </c:pt>
                <c:pt idx="10">
                  <c:v>0.13220840989605576</c:v>
                </c:pt>
                <c:pt idx="11">
                  <c:v>2.1075132574209661E-3</c:v>
                </c:pt>
                <c:pt idx="12">
                  <c:v>1.1695338192974317E-2</c:v>
                </c:pt>
                <c:pt idx="13">
                  <c:v>3.8266346641553724E-3</c:v>
                </c:pt>
                <c:pt idx="14">
                  <c:v>0.14227090394299813</c:v>
                </c:pt>
                <c:pt idx="15">
                  <c:v>1.0167654681177277E-3</c:v>
                </c:pt>
                <c:pt idx="16">
                  <c:v>6.0354454767515813E-3</c:v>
                </c:pt>
                <c:pt idx="17">
                  <c:v>2.2710998872375659E-3</c:v>
                </c:pt>
                <c:pt idx="18">
                  <c:v>2.0922431844787271E-3</c:v>
                </c:pt>
                <c:pt idx="19">
                  <c:v>1.4341700626492103E-3</c:v>
                </c:pt>
                <c:pt idx="20">
                  <c:v>2.8677362933728261E-3</c:v>
                </c:pt>
                <c:pt idx="21">
                  <c:v>2.5758596814384428E-3</c:v>
                </c:pt>
                <c:pt idx="22">
                  <c:v>3.1235902314548809E-4</c:v>
                </c:pt>
                <c:pt idx="23">
                  <c:v>9.2541123215234911E-4</c:v>
                </c:pt>
                <c:pt idx="24">
                  <c:v>3.0817511184067004E-3</c:v>
                </c:pt>
                <c:pt idx="25">
                  <c:v>2.2957997007340314E-4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4-4105-B5E8-CCE819FBF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胆汁胆汁酸谱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BC-4578-ABE9-192722384C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BC-4578-ABE9-192722384C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BC-4578-ABE9-192722384C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BC-4578-ABE9-192722384C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ABC-4578-ABE9-192722384C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ABC-4578-ABE9-192722384C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ABC-4578-ABE9-192722384C6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ABC-4578-ABE9-192722384C6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ABC-4578-ABE9-192722384C6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ABC-4578-ABE9-192722384C6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ABC-4578-ABE9-192722384C6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ABC-4578-ABE9-192722384C6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ABC-4578-ABE9-192722384C6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ABC-4578-ABE9-192722384C6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ABC-4578-ABE9-192722384C6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ABC-4578-ABE9-192722384C6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ABC-4578-ABE9-192722384C6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ABC-4578-ABE9-192722384C6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ABC-4578-ABE9-192722384C6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ABC-4578-ABE9-192722384C6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ABC-4578-ABE9-192722384C6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ABC-4578-ABE9-192722384C6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ABC-4578-ABE9-192722384C6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ABC-4578-ABE9-192722384C6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ABC-4578-ABE9-192722384C6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ABC-4578-ABE9-192722384C65}"/>
              </c:ext>
            </c:extLst>
          </c:dPt>
          <c:cat>
            <c:strRef>
              <c:f>'��֭���ײⶨ���'!$A$103:$A$128</c:f>
              <c:strCache>
                <c:ptCount val="26"/>
                <c:pt idx="0">
                  <c:v>CA</c:v>
                </c:pt>
                <c:pt idx="1">
                  <c:v>CDCA</c:v>
                </c:pt>
                <c:pt idx="2">
                  <c:v>DCA</c:v>
                </c:pt>
                <c:pt idx="3">
                  <c:v>UDCA</c:v>
                </c:pt>
                <c:pt idx="4">
                  <c:v>HDCA</c:v>
                </c:pt>
                <c:pt idx="5">
                  <c:v>GCA</c:v>
                </c:pt>
                <c:pt idx="6">
                  <c:v>GCDCA</c:v>
                </c:pt>
                <c:pt idx="7">
                  <c:v>GDCA</c:v>
                </c:pt>
                <c:pt idx="8">
                  <c:v>GUDCA</c:v>
                </c:pt>
                <c:pt idx="9">
                  <c:v>TDCA</c:v>
                </c:pt>
                <c:pt idx="10">
                  <c:v>TCDCA</c:v>
                </c:pt>
                <c:pt idx="11">
                  <c:v>TUDCA</c:v>
                </c:pt>
                <c:pt idx="12">
                  <c:v>GLCA</c:v>
                </c:pt>
                <c:pt idx="13">
                  <c:v>LCA</c:v>
                </c:pt>
                <c:pt idx="14">
                  <c:v>TCA</c:v>
                </c:pt>
                <c:pt idx="15">
                  <c:v>TLCA</c:v>
                </c:pt>
                <c:pt idx="16">
                  <c:v>r-MCA</c:v>
                </c:pt>
                <c:pt idx="17">
                  <c:v>TMCA</c:v>
                </c:pt>
                <c:pt idx="18">
                  <c:v>THCA</c:v>
                </c:pt>
                <c:pt idx="19">
                  <c:v>7-KLCA</c:v>
                </c:pt>
                <c:pt idx="20">
                  <c:v>12-KLCA</c:v>
                </c:pt>
                <c:pt idx="21">
                  <c:v>ApoCA</c:v>
                </c:pt>
                <c:pt idx="22">
                  <c:v>3-DHCA</c:v>
                </c:pt>
                <c:pt idx="23">
                  <c:v>7-KDCA</c:v>
                </c:pt>
                <c:pt idx="24">
                  <c:v>IsoLCA</c:v>
                </c:pt>
                <c:pt idx="25">
                  <c:v>AlloCA</c:v>
                </c:pt>
              </c:strCache>
            </c:strRef>
          </c:cat>
          <c:val>
            <c:numRef>
              <c:f>'��֭���ײⶨ���'!$E$103:$E$128</c:f>
              <c:numCache>
                <c:formatCode>General</c:formatCode>
                <c:ptCount val="26"/>
                <c:pt idx="0">
                  <c:v>3.7647564625682126E-3</c:v>
                </c:pt>
                <c:pt idx="1">
                  <c:v>1.451654440300982E-3</c:v>
                </c:pt>
                <c:pt idx="2">
                  <c:v>4.876220772529085E-4</c:v>
                </c:pt>
                <c:pt idx="3">
                  <c:v>7.4969522661357804E-5</c:v>
                </c:pt>
                <c:pt idx="4">
                  <c:v>3.2687390929962427E-5</c:v>
                </c:pt>
                <c:pt idx="5">
                  <c:v>0.22468354871778309</c:v>
                </c:pt>
                <c:pt idx="6">
                  <c:v>0.3183795245326978</c:v>
                </c:pt>
                <c:pt idx="7">
                  <c:v>2.4779641893064322E-2</c:v>
                </c:pt>
                <c:pt idx="8">
                  <c:v>3.5593890169996693E-2</c:v>
                </c:pt>
                <c:pt idx="9">
                  <c:v>1.2314997670350176E-2</c:v>
                </c:pt>
                <c:pt idx="10">
                  <c:v>0.12916896213351675</c:v>
                </c:pt>
                <c:pt idx="11">
                  <c:v>1.9130751791950323E-3</c:v>
                </c:pt>
                <c:pt idx="12">
                  <c:v>3.0366051883695164E-2</c:v>
                </c:pt>
                <c:pt idx="13">
                  <c:v>1.1272638646596523E-4</c:v>
                </c:pt>
                <c:pt idx="14">
                  <c:v>0.20310322681500872</c:v>
                </c:pt>
                <c:pt idx="15">
                  <c:v>1.3287966591050294E-2</c:v>
                </c:pt>
                <c:pt idx="16">
                  <c:v>2.7414104749754605E-5</c:v>
                </c:pt>
                <c:pt idx="17">
                  <c:v>1.5708088834158522E-4</c:v>
                </c:pt>
                <c:pt idx="18">
                  <c:v>1.2455107062928574E-4</c:v>
                </c:pt>
                <c:pt idx="19">
                  <c:v>5.8203711101255157E-6</c:v>
                </c:pt>
                <c:pt idx="20">
                  <c:v>1.7772189182247608E-5</c:v>
                </c:pt>
                <c:pt idx="21">
                  <c:v>1.5178822504968332E-6</c:v>
                </c:pt>
                <c:pt idx="22">
                  <c:v>7.3627453601056572E-6</c:v>
                </c:pt>
                <c:pt idx="23">
                  <c:v>9.0867331904721269E-6</c:v>
                </c:pt>
                <c:pt idx="24">
                  <c:v>4.3436631826947555E-5</c:v>
                </c:pt>
                <c:pt idx="25">
                  <c:v>9.065552710156127E-5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D-4B73-B65C-E2DE825A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385762</xdr:colOff>
      <xdr:row>8</xdr:row>
      <xdr:rowOff>109537</xdr:rowOff>
    </xdr:from>
    <xdr:to>
      <xdr:col>15</xdr:col>
      <xdr:colOff>157162</xdr:colOff>
      <xdr:row>24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3FFB2F-AD0E-447C-B845-DA8DB924B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842962</xdr:colOff>
      <xdr:row>41</xdr:row>
      <xdr:rowOff>90487</xdr:rowOff>
    </xdr:from>
    <xdr:to>
      <xdr:col>11</xdr:col>
      <xdr:colOff>347662</xdr:colOff>
      <xdr:row>57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84DD07-069B-4C51-B8FF-2026CBE7C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957262</xdr:colOff>
      <xdr:row>58</xdr:row>
      <xdr:rowOff>71437</xdr:rowOff>
    </xdr:from>
    <xdr:to>
      <xdr:col>11</xdr:col>
      <xdr:colOff>461962</xdr:colOff>
      <xdr:row>74</xdr:row>
      <xdr:rowOff>71437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DBDD1CB-B5EB-4B70-9987-44328B294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962025</xdr:colOff>
      <xdr:row>75</xdr:row>
      <xdr:rowOff>23812</xdr:rowOff>
    </xdr:from>
    <xdr:to>
      <xdr:col>11</xdr:col>
      <xdr:colOff>466725</xdr:colOff>
      <xdr:row>91</xdr:row>
      <xdr:rowOff>23812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F202569-67C8-43A8-AF85-F5244D0D1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0"/>
  <sheetViews>
    <sheetView tabSelected="1" topLeftCell="A58" workbookViewId="0">
      <selection activeCell="A55" sqref="A55:XFD55"/>
    </sheetView>
  </sheetViews>
  <sheetFormatPr defaultRowHeight="13.5" x14ac:dyDescent="0.15"/>
  <cols>
    <col min="2" max="2" width="18" customWidth="1"/>
    <col min="3" max="3" width="14.375" customWidth="1"/>
    <col min="4" max="4" width="13.875" customWidth="1"/>
    <col min="5" max="5" width="13.25" customWidth="1"/>
    <col min="6" max="6" width="14.625" customWidth="1"/>
    <col min="7" max="7" width="15.87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  <c r="B2" s="1">
        <v>29589594.760000002</v>
      </c>
      <c r="C2" s="1">
        <v>18773795.789999999</v>
      </c>
      <c r="D2" s="1">
        <v>29.31235573</v>
      </c>
      <c r="E2" s="1">
        <v>8.9850616530000007</v>
      </c>
      <c r="F2" s="1">
        <v>112274.4957</v>
      </c>
      <c r="G2" s="1">
        <v>3214797.4640000002</v>
      </c>
    </row>
    <row r="3" spans="1:7" x14ac:dyDescent="0.15">
      <c r="A3" t="s">
        <v>8</v>
      </c>
      <c r="B3" s="1">
        <v>14574786.890000001</v>
      </c>
      <c r="C3" s="1">
        <v>4893885.5140000004</v>
      </c>
      <c r="D3" s="1">
        <v>285.76473279999999</v>
      </c>
      <c r="E3" s="1">
        <v>11.7247906</v>
      </c>
      <c r="F3" s="1">
        <v>170586.54680000001</v>
      </c>
      <c r="G3" s="1">
        <v>1112300.8940000001</v>
      </c>
    </row>
    <row r="4" spans="1:7" x14ac:dyDescent="0.15">
      <c r="A4" t="s">
        <v>9</v>
      </c>
      <c r="B4" s="1">
        <v>26096362.16</v>
      </c>
      <c r="C4" s="1">
        <v>42828.539969999998</v>
      </c>
      <c r="D4" s="1">
        <v>202.8342787</v>
      </c>
      <c r="E4" s="1">
        <v>0.112373444</v>
      </c>
      <c r="F4" s="1">
        <v>102181.0067</v>
      </c>
      <c r="G4" s="1">
        <v>328750.91580000002</v>
      </c>
    </row>
    <row r="5" spans="1:7" x14ac:dyDescent="0.15">
      <c r="A5" t="s">
        <v>10</v>
      </c>
      <c r="B5" s="1">
        <v>5040177.1289999997</v>
      </c>
      <c r="C5" s="1">
        <v>11502290.93</v>
      </c>
      <c r="D5" s="1">
        <v>44.538481470000001</v>
      </c>
      <c r="E5" s="1">
        <v>11.346967129999999</v>
      </c>
      <c r="F5" s="1">
        <v>41517.108950000002</v>
      </c>
      <c r="G5" s="1">
        <v>24736.578150000001</v>
      </c>
    </row>
    <row r="6" spans="1:7" x14ac:dyDescent="0.15">
      <c r="A6" t="s">
        <v>11</v>
      </c>
      <c r="B6" s="1">
        <v>1054770.973</v>
      </c>
      <c r="C6" s="1">
        <v>45654.120170000002</v>
      </c>
      <c r="D6" s="1">
        <v>17.784085780000002</v>
      </c>
      <c r="E6" s="1">
        <v>1.023289254</v>
      </c>
      <c r="F6" s="1">
        <v>17422.151300000001</v>
      </c>
      <c r="G6" s="1">
        <v>11465.05638</v>
      </c>
    </row>
    <row r="7" spans="1:7" x14ac:dyDescent="0.15">
      <c r="A7" t="s">
        <v>12</v>
      </c>
      <c r="B7" s="1">
        <v>1294494.1880000001</v>
      </c>
      <c r="C7" s="1">
        <v>569.13287030000004</v>
      </c>
      <c r="D7" s="1">
        <v>294.87715580000003</v>
      </c>
      <c r="E7" s="1">
        <v>860.94667449999997</v>
      </c>
      <c r="F7" s="1">
        <v>95601302.909999996</v>
      </c>
      <c r="G7" s="1">
        <v>102960899.5</v>
      </c>
    </row>
    <row r="8" spans="1:7" x14ac:dyDescent="0.15">
      <c r="A8" t="s">
        <v>13</v>
      </c>
      <c r="B8" s="1">
        <v>2154919.92</v>
      </c>
      <c r="C8" s="1">
        <v>5610.3031840000003</v>
      </c>
      <c r="D8" s="1">
        <v>1471.5624760000001</v>
      </c>
      <c r="E8" s="1">
        <v>867.85978309999996</v>
      </c>
      <c r="F8" s="1">
        <v>201913212.30000001</v>
      </c>
      <c r="G8" s="1">
        <v>79452023.180000007</v>
      </c>
    </row>
    <row r="9" spans="1:7" x14ac:dyDescent="0.15">
      <c r="A9" t="s">
        <v>14</v>
      </c>
      <c r="B9" s="1">
        <v>463339.16499999998</v>
      </c>
      <c r="C9" s="1">
        <v>0</v>
      </c>
      <c r="D9" s="1">
        <v>163.04581920000001</v>
      </c>
      <c r="E9" s="1">
        <v>2.4269065969999999</v>
      </c>
      <c r="F9" s="1">
        <v>9941216.6980000008</v>
      </c>
      <c r="G9" s="1">
        <v>11957584.07</v>
      </c>
    </row>
    <row r="10" spans="1:7" x14ac:dyDescent="0.15">
      <c r="A10" t="s">
        <v>15</v>
      </c>
      <c r="B10" s="1">
        <v>132850.14749999999</v>
      </c>
      <c r="C10" s="1">
        <v>21256.046109999999</v>
      </c>
      <c r="D10" s="1">
        <v>60.401942200000001</v>
      </c>
      <c r="E10" s="1">
        <v>82.806073810000001</v>
      </c>
      <c r="F10" s="1">
        <v>28035830.460000001</v>
      </c>
      <c r="G10" s="1">
        <v>3419971.5550000002</v>
      </c>
    </row>
    <row r="11" spans="1:7" x14ac:dyDescent="0.15">
      <c r="A11" t="s">
        <v>16</v>
      </c>
      <c r="B11" s="1">
        <v>1184271.3030000001</v>
      </c>
      <c r="C11" s="1">
        <v>12886.6196</v>
      </c>
      <c r="D11" s="1">
        <v>39.162071179999998</v>
      </c>
      <c r="E11" s="1">
        <v>2.641508586</v>
      </c>
      <c r="F11" s="1">
        <v>9521923.6160000004</v>
      </c>
      <c r="G11" s="1">
        <v>1361352.325</v>
      </c>
    </row>
    <row r="12" spans="1:7" x14ac:dyDescent="0.15">
      <c r="A12" t="s">
        <v>17</v>
      </c>
      <c r="B12" s="1">
        <v>1888108.1070000001</v>
      </c>
      <c r="C12" s="1">
        <v>3263.6490720000002</v>
      </c>
      <c r="D12" s="1">
        <v>689.12850519999995</v>
      </c>
      <c r="E12" s="1">
        <v>171.45040900000001</v>
      </c>
      <c r="F12" s="1">
        <v>88116072.069999993</v>
      </c>
      <c r="G12" s="1">
        <v>26035915.25</v>
      </c>
    </row>
    <row r="13" spans="1:7" x14ac:dyDescent="0.15">
      <c r="A13" t="s">
        <v>18</v>
      </c>
      <c r="B13" s="1">
        <v>48789.002869999997</v>
      </c>
      <c r="C13" s="1">
        <v>1094.9121500000001</v>
      </c>
      <c r="D13" s="1">
        <v>6.3802595340000003</v>
      </c>
      <c r="E13" s="1">
        <v>7.3380922120000003</v>
      </c>
      <c r="F13" s="1">
        <v>1535041.1839999999</v>
      </c>
      <c r="G13" s="1">
        <v>155622.9662</v>
      </c>
    </row>
    <row r="14" spans="1:7" x14ac:dyDescent="0.15">
      <c r="A14" t="s">
        <v>19</v>
      </c>
      <c r="B14" s="1">
        <v>27317.05644</v>
      </c>
      <c r="C14" s="1">
        <v>0</v>
      </c>
      <c r="D14" s="1">
        <v>74.520077610000001</v>
      </c>
      <c r="E14" s="1">
        <v>1.607919476</v>
      </c>
      <c r="F14" s="1">
        <v>26495543.280000001</v>
      </c>
      <c r="G14" s="1">
        <v>340200.48019999999</v>
      </c>
    </row>
    <row r="15" spans="1:7" x14ac:dyDescent="0.15">
      <c r="A15" t="s">
        <v>20</v>
      </c>
      <c r="B15" s="1">
        <v>3381988.048</v>
      </c>
      <c r="C15" s="1">
        <v>262733.69549999997</v>
      </c>
      <c r="D15" s="1">
        <v>24.052094260000001</v>
      </c>
      <c r="E15" s="1">
        <v>0.85646569400000006</v>
      </c>
      <c r="F15" s="1">
        <v>89098.673330000005</v>
      </c>
      <c r="G15" s="1">
        <v>10522.3256</v>
      </c>
    </row>
    <row r="16" spans="1:7" x14ac:dyDescent="0.15">
      <c r="A16" t="s">
        <v>21</v>
      </c>
      <c r="B16" s="1">
        <v>9474372.7620000001</v>
      </c>
      <c r="C16" s="1">
        <v>25217.637139999999</v>
      </c>
      <c r="D16" s="1">
        <v>536.74556129999996</v>
      </c>
      <c r="E16" s="1">
        <v>389.33274290000003</v>
      </c>
      <c r="F16" s="1">
        <v>142069971.90000001</v>
      </c>
      <c r="G16" s="1">
        <v>37420801.960000001</v>
      </c>
    </row>
    <row r="17" spans="1:7" x14ac:dyDescent="0.15">
      <c r="A17" t="s">
        <v>22</v>
      </c>
      <c r="B17" s="1">
        <v>52495.943809999997</v>
      </c>
      <c r="C17" s="1">
        <v>3755.8995420000001</v>
      </c>
      <c r="D17" s="1">
        <v>6.0486596620000004</v>
      </c>
      <c r="E17" s="1">
        <v>0.569731129</v>
      </c>
      <c r="F17" s="1">
        <v>11558107.960000001</v>
      </c>
      <c r="G17" s="1">
        <v>185021.1072</v>
      </c>
    </row>
    <row r="18" spans="1:7" x14ac:dyDescent="0.15">
      <c r="A18" t="s">
        <v>23</v>
      </c>
      <c r="B18" s="1">
        <v>443443.50790000003</v>
      </c>
      <c r="C18" s="1">
        <v>187974.35320000001</v>
      </c>
      <c r="D18" s="1">
        <v>34.866345410000001</v>
      </c>
      <c r="E18" s="1">
        <v>4.4199384139999998</v>
      </c>
      <c r="F18" s="1">
        <v>10460.43525</v>
      </c>
      <c r="G18" s="1">
        <v>13766.54998</v>
      </c>
    </row>
    <row r="19" spans="1:7" x14ac:dyDescent="0.15">
      <c r="A19" t="s">
        <v>24</v>
      </c>
      <c r="B19" s="1">
        <v>115746.1306</v>
      </c>
      <c r="C19" s="1">
        <v>1007.059065</v>
      </c>
      <c r="D19" s="1">
        <v>12.821566369999999</v>
      </c>
      <c r="E19" s="1">
        <v>1.9616132820000001</v>
      </c>
      <c r="F19" s="1">
        <v>118493.99099999999</v>
      </c>
      <c r="G19" s="1">
        <v>20324.927090000001</v>
      </c>
    </row>
    <row r="20" spans="1:7" x14ac:dyDescent="0.15">
      <c r="A20" t="s">
        <v>25</v>
      </c>
      <c r="B20" s="1">
        <v>55665.030830000003</v>
      </c>
      <c r="C20" s="1">
        <v>1662.4462599999999</v>
      </c>
      <c r="D20" s="1">
        <v>9.4341654090000002</v>
      </c>
      <c r="E20" s="1">
        <v>4.1847894620000003</v>
      </c>
      <c r="F20" s="1">
        <v>71861.290630000003</v>
      </c>
      <c r="G20" s="1">
        <v>38209.673790000001</v>
      </c>
    </row>
    <row r="21" spans="1:7" x14ac:dyDescent="0.15">
      <c r="A21" t="s">
        <v>26</v>
      </c>
      <c r="B21" s="1">
        <v>7891750.199</v>
      </c>
      <c r="C21" s="1">
        <v>3815334.1549999998</v>
      </c>
      <c r="D21" s="1">
        <v>9.3353858219999992</v>
      </c>
      <c r="E21" s="1">
        <v>0</v>
      </c>
      <c r="F21" s="1">
        <v>1449.951812</v>
      </c>
      <c r="G21" s="1">
        <v>3693.7523580000002</v>
      </c>
    </row>
    <row r="22" spans="1:7" x14ac:dyDescent="0.15">
      <c r="A22" t="s">
        <v>27</v>
      </c>
      <c r="B22" s="1">
        <v>1186168.1200000001</v>
      </c>
      <c r="C22" s="1">
        <v>22366.6044</v>
      </c>
      <c r="D22" s="1">
        <v>17.925338150000002</v>
      </c>
      <c r="E22" s="1">
        <v>0.74150299500000005</v>
      </c>
      <c r="F22" s="1">
        <v>10557.20376</v>
      </c>
      <c r="G22" s="1">
        <v>5148.819426</v>
      </c>
    </row>
    <row r="23" spans="1:7" x14ac:dyDescent="0.15">
      <c r="A23" t="s">
        <v>28</v>
      </c>
      <c r="B23" s="1">
        <v>421752.30359999998</v>
      </c>
      <c r="C23" s="1">
        <v>13615.23847</v>
      </c>
      <c r="D23" s="1">
        <v>16.766940389999998</v>
      </c>
      <c r="E23" s="1">
        <v>0</v>
      </c>
      <c r="F23" s="1">
        <v>328.00406179999999</v>
      </c>
      <c r="G23" s="1">
        <v>1013.411651</v>
      </c>
    </row>
    <row r="24" spans="1:7" x14ac:dyDescent="0.15">
      <c r="A24" t="s">
        <v>29</v>
      </c>
      <c r="B24" s="1">
        <v>294288.23969999998</v>
      </c>
      <c r="C24" s="1">
        <v>1237509.3219999999</v>
      </c>
      <c r="D24" s="1">
        <v>1.4448630440000001</v>
      </c>
      <c r="E24" s="1">
        <v>0.58836305099999997</v>
      </c>
      <c r="F24" s="1">
        <v>1984.043298</v>
      </c>
      <c r="G24" s="1">
        <v>4522.721184</v>
      </c>
    </row>
    <row r="25" spans="1:7" x14ac:dyDescent="0.15">
      <c r="A25" t="s">
        <v>30</v>
      </c>
      <c r="B25" s="1">
        <v>6677516.7620000001</v>
      </c>
      <c r="C25" s="1">
        <v>11888343.960000001</v>
      </c>
      <c r="D25" s="1">
        <v>3.2400082760000002</v>
      </c>
      <c r="E25" s="1">
        <v>2.7837340410000002</v>
      </c>
      <c r="F25" s="1">
        <v>4517.9956910000001</v>
      </c>
      <c r="G25" s="1">
        <v>3512.3285820000001</v>
      </c>
    </row>
    <row r="26" spans="1:7" x14ac:dyDescent="0.15">
      <c r="A26" t="s">
        <v>31</v>
      </c>
      <c r="B26" s="1">
        <v>603438.62950000004</v>
      </c>
      <c r="C26" s="1">
        <v>69549.243010000006</v>
      </c>
      <c r="D26" s="1">
        <v>12.825362569999999</v>
      </c>
      <c r="E26" s="1">
        <v>7.2345567150000001</v>
      </c>
      <c r="F26" s="1">
        <v>27998.869879999998</v>
      </c>
      <c r="G26" s="1">
        <v>10387.88932</v>
      </c>
    </row>
    <row r="27" spans="1:7" x14ac:dyDescent="0.15">
      <c r="A27" t="s">
        <v>32</v>
      </c>
      <c r="B27" s="1">
        <v>658590.57339999999</v>
      </c>
      <c r="C27" s="1">
        <v>529690.97600000002</v>
      </c>
      <c r="D27" s="1">
        <v>0.88589934100000001</v>
      </c>
      <c r="E27" s="1">
        <v>0.60849637499999998</v>
      </c>
      <c r="F27" s="1">
        <v>4680.876381</v>
      </c>
      <c r="G27" s="1">
        <v>75435.185630000007</v>
      </c>
    </row>
    <row r="29" spans="1:7" x14ac:dyDescent="0.15">
      <c r="A29" t="s">
        <v>33</v>
      </c>
      <c r="B29" s="1">
        <f>SUM(B2:B27)</f>
        <v>114806997.05214998</v>
      </c>
      <c r="C29" s="1">
        <f t="shared" ref="C29:G29" si="0">SUM(C2:C27)</f>
        <v>53361896.146713294</v>
      </c>
      <c r="D29" s="1">
        <f t="shared" si="0"/>
        <v>4065.7044312079993</v>
      </c>
      <c r="E29" s="1">
        <f t="shared" si="0"/>
        <v>2443.5517834200004</v>
      </c>
      <c r="F29" s="1">
        <f t="shared" si="0"/>
        <v>615573635.02254403</v>
      </c>
      <c r="G29" s="1">
        <f t="shared" si="0"/>
        <v>268167980.88654092</v>
      </c>
    </row>
    <row r="40" spans="1:5" x14ac:dyDescent="0.15">
      <c r="A40" t="s">
        <v>0</v>
      </c>
      <c r="B40" t="s">
        <v>1</v>
      </c>
      <c r="C40" t="s">
        <v>2</v>
      </c>
    </row>
    <row r="41" spans="1:5" x14ac:dyDescent="0.15">
      <c r="A41" t="s">
        <v>7</v>
      </c>
      <c r="B41" s="1">
        <v>29589594.760000002</v>
      </c>
      <c r="C41" s="1">
        <v>18773795.789999999</v>
      </c>
      <c r="D41" s="1">
        <f>AVERAGE(B41:C41)</f>
        <v>24181695.274999999</v>
      </c>
      <c r="E41">
        <f>D41/84084446.6</f>
        <v>0.28758820748426023</v>
      </c>
    </row>
    <row r="42" spans="1:5" x14ac:dyDescent="0.15">
      <c r="A42" t="s">
        <v>8</v>
      </c>
      <c r="B42" s="1">
        <v>14574786.890000001</v>
      </c>
      <c r="C42" s="1">
        <v>4893885.5140000004</v>
      </c>
      <c r="D42" s="1">
        <f t="shared" ref="D42:D66" si="1">AVERAGE(B42:C42)</f>
        <v>9734336.2019999996</v>
      </c>
      <c r="E42">
        <f t="shared" ref="E42:E68" si="2">D42/84084446.6</f>
        <v>0.11576857071210124</v>
      </c>
    </row>
    <row r="43" spans="1:5" x14ac:dyDescent="0.15">
      <c r="A43" t="s">
        <v>9</v>
      </c>
      <c r="B43" s="1">
        <v>26096362.16</v>
      </c>
      <c r="C43" s="1">
        <v>42828.539969999998</v>
      </c>
      <c r="D43" s="1">
        <f t="shared" si="1"/>
        <v>13069595.349985</v>
      </c>
      <c r="E43">
        <f t="shared" si="2"/>
        <v>0.15543416028125467</v>
      </c>
    </row>
    <row r="44" spans="1:5" x14ac:dyDescent="0.15">
      <c r="A44" t="s">
        <v>10</v>
      </c>
      <c r="B44" s="1">
        <v>5040177.1289999997</v>
      </c>
      <c r="C44" s="1">
        <v>11502290.93</v>
      </c>
      <c r="D44" s="1">
        <f t="shared" si="1"/>
        <v>8271234.0295000002</v>
      </c>
      <c r="E44">
        <f t="shared" si="2"/>
        <v>9.836818060832668E-2</v>
      </c>
    </row>
    <row r="45" spans="1:5" x14ac:dyDescent="0.15">
      <c r="A45" t="s">
        <v>11</v>
      </c>
      <c r="B45" s="1">
        <v>1054770.973</v>
      </c>
      <c r="C45" s="1">
        <v>45654.120170000002</v>
      </c>
      <c r="D45" s="1">
        <f t="shared" si="1"/>
        <v>550212.546585</v>
      </c>
      <c r="E45">
        <f t="shared" si="2"/>
        <v>6.5435710031181921E-3</v>
      </c>
    </row>
    <row r="46" spans="1:5" x14ac:dyDescent="0.15">
      <c r="A46" t="s">
        <v>12</v>
      </c>
      <c r="B46" s="1">
        <v>1294494.1880000001</v>
      </c>
      <c r="C46" s="1">
        <v>569.13287030000004</v>
      </c>
      <c r="D46" s="1">
        <f t="shared" si="1"/>
        <v>647531.66043515003</v>
      </c>
      <c r="E46">
        <f t="shared" si="2"/>
        <v>7.7009683314625049E-3</v>
      </c>
    </row>
    <row r="47" spans="1:5" x14ac:dyDescent="0.15">
      <c r="A47" t="s">
        <v>13</v>
      </c>
      <c r="B47" s="1">
        <v>2154919.92</v>
      </c>
      <c r="C47" s="1">
        <v>5610.3031840000003</v>
      </c>
      <c r="D47" s="1">
        <f t="shared" si="1"/>
        <v>1080265.1115919999</v>
      </c>
      <c r="E47">
        <f t="shared" si="2"/>
        <v>1.2847383259010471E-2</v>
      </c>
    </row>
    <row r="48" spans="1:5" x14ac:dyDescent="0.15">
      <c r="A48" t="s">
        <v>14</v>
      </c>
      <c r="B48" s="1">
        <v>463339.16499999998</v>
      </c>
      <c r="C48" s="1">
        <v>0</v>
      </c>
      <c r="D48" s="1">
        <f t="shared" si="1"/>
        <v>231669.58249999999</v>
      </c>
      <c r="E48">
        <f t="shared" si="2"/>
        <v>2.7552013703804291E-3</v>
      </c>
    </row>
    <row r="49" spans="1:5" x14ac:dyDescent="0.15">
      <c r="A49" t="s">
        <v>15</v>
      </c>
      <c r="B49" s="1">
        <v>132850.14749999999</v>
      </c>
      <c r="C49" s="1">
        <v>21256.046109999999</v>
      </c>
      <c r="D49" s="1">
        <f t="shared" si="1"/>
        <v>77053.096804999994</v>
      </c>
      <c r="E49">
        <f t="shared" si="2"/>
        <v>9.1637752189237818E-4</v>
      </c>
    </row>
    <row r="50" spans="1:5" x14ac:dyDescent="0.15">
      <c r="A50" t="s">
        <v>16</v>
      </c>
      <c r="B50" s="1">
        <v>1184271.3030000001</v>
      </c>
      <c r="C50" s="1">
        <v>12886.6196</v>
      </c>
      <c r="D50" s="1">
        <f t="shared" si="1"/>
        <v>598578.96130000008</v>
      </c>
      <c r="E50">
        <f t="shared" si="2"/>
        <v>7.118783383893974E-3</v>
      </c>
    </row>
    <row r="51" spans="1:5" x14ac:dyDescent="0.15">
      <c r="A51" t="s">
        <v>17</v>
      </c>
      <c r="B51" s="1">
        <v>1888108.1070000001</v>
      </c>
      <c r="C51" s="1">
        <v>3263.6490720000002</v>
      </c>
      <c r="D51" s="1">
        <f t="shared" si="1"/>
        <v>945685.87803600007</v>
      </c>
      <c r="E51">
        <f t="shared" si="2"/>
        <v>1.1246858560355918E-2</v>
      </c>
    </row>
    <row r="52" spans="1:5" x14ac:dyDescent="0.15">
      <c r="A52" t="s">
        <v>18</v>
      </c>
      <c r="B52" s="1">
        <v>48789.002869999997</v>
      </c>
      <c r="C52" s="1">
        <v>1094.9121500000001</v>
      </c>
      <c r="D52" s="1">
        <f t="shared" si="1"/>
        <v>24941.95751</v>
      </c>
      <c r="E52">
        <f t="shared" si="2"/>
        <v>2.9662985865450174E-4</v>
      </c>
    </row>
    <row r="53" spans="1:5" x14ac:dyDescent="0.15">
      <c r="A53" t="s">
        <v>19</v>
      </c>
      <c r="B53" s="1">
        <v>27317.05644</v>
      </c>
      <c r="C53" s="1">
        <v>0</v>
      </c>
      <c r="D53" s="1">
        <f t="shared" si="1"/>
        <v>13658.52822</v>
      </c>
      <c r="E53">
        <f t="shared" si="2"/>
        <v>1.6243822457410336E-4</v>
      </c>
    </row>
    <row r="54" spans="1:5" x14ac:dyDescent="0.15">
      <c r="A54" t="s">
        <v>20</v>
      </c>
      <c r="B54" s="1">
        <v>3381988.048</v>
      </c>
      <c r="C54" s="1">
        <v>262733.69549999997</v>
      </c>
      <c r="D54" s="1">
        <f t="shared" si="1"/>
        <v>1822360.8717499999</v>
      </c>
      <c r="E54">
        <f t="shared" si="2"/>
        <v>2.1672984070635486E-2</v>
      </c>
    </row>
    <row r="55" spans="1:5" x14ac:dyDescent="0.15">
      <c r="A55" t="s">
        <v>21</v>
      </c>
      <c r="B55" s="1">
        <v>9474372.7620000001</v>
      </c>
      <c r="C55" s="1">
        <v>25217.637139999999</v>
      </c>
      <c r="D55" s="1">
        <f t="shared" si="1"/>
        <v>4749795.1995700002</v>
      </c>
      <c r="E55">
        <f t="shared" si="2"/>
        <v>5.6488392225084831E-2</v>
      </c>
    </row>
    <row r="56" spans="1:5" x14ac:dyDescent="0.15">
      <c r="A56" t="s">
        <v>22</v>
      </c>
      <c r="B56" s="1">
        <v>52495.943809999997</v>
      </c>
      <c r="C56" s="1">
        <v>3755.8995420000001</v>
      </c>
      <c r="D56" s="1">
        <f t="shared" si="1"/>
        <v>28125.921675999998</v>
      </c>
      <c r="E56">
        <f t="shared" si="2"/>
        <v>3.3449612637398272E-4</v>
      </c>
    </row>
    <row r="57" spans="1:5" x14ac:dyDescent="0.15">
      <c r="A57" t="s">
        <v>23</v>
      </c>
      <c r="B57" s="1">
        <v>443443.50790000003</v>
      </c>
      <c r="C57" s="1">
        <v>187974.35320000001</v>
      </c>
      <c r="D57" s="1">
        <f t="shared" si="1"/>
        <v>315708.93055000005</v>
      </c>
      <c r="E57">
        <f t="shared" si="2"/>
        <v>3.7546650220803149E-3</v>
      </c>
    </row>
    <row r="58" spans="1:5" x14ac:dyDescent="0.15">
      <c r="A58" t="s">
        <v>24</v>
      </c>
      <c r="B58" s="1">
        <v>115746.1306</v>
      </c>
      <c r="C58" s="1">
        <v>1007.059065</v>
      </c>
      <c r="D58" s="1">
        <f t="shared" si="1"/>
        <v>58376.594832499999</v>
      </c>
      <c r="E58">
        <f t="shared" si="2"/>
        <v>6.9426150962501553E-4</v>
      </c>
    </row>
    <row r="59" spans="1:5" x14ac:dyDescent="0.15">
      <c r="A59" t="s">
        <v>25</v>
      </c>
      <c r="B59" s="1">
        <v>55665.030830000003</v>
      </c>
      <c r="C59" s="1">
        <v>1662.4462599999999</v>
      </c>
      <c r="D59" s="1">
        <f t="shared" si="1"/>
        <v>28663.738545</v>
      </c>
      <c r="E59">
        <f t="shared" si="2"/>
        <v>3.4089227798997016E-4</v>
      </c>
    </row>
    <row r="60" spans="1:5" x14ac:dyDescent="0.15">
      <c r="A60" t="s">
        <v>26</v>
      </c>
      <c r="B60" s="1">
        <v>7891750.199</v>
      </c>
      <c r="C60" s="1">
        <v>3815334.1549999998</v>
      </c>
      <c r="D60" s="1">
        <f t="shared" si="1"/>
        <v>5853542.1770000001</v>
      </c>
      <c r="E60">
        <f t="shared" si="2"/>
        <v>6.9615040755944047E-2</v>
      </c>
    </row>
    <row r="61" spans="1:5" x14ac:dyDescent="0.15">
      <c r="A61" t="s">
        <v>27</v>
      </c>
      <c r="B61" s="1">
        <v>1186168.1200000001</v>
      </c>
      <c r="C61" s="1">
        <v>22366.6044</v>
      </c>
      <c r="D61" s="1">
        <f t="shared" si="1"/>
        <v>604267.36220000009</v>
      </c>
      <c r="E61">
        <f t="shared" si="2"/>
        <v>7.1864344315016298E-3</v>
      </c>
    </row>
    <row r="62" spans="1:5" x14ac:dyDescent="0.15">
      <c r="A62" t="s">
        <v>28</v>
      </c>
      <c r="B62" s="1">
        <v>421752.30359999998</v>
      </c>
      <c r="C62" s="1">
        <v>13615.23847</v>
      </c>
      <c r="D62" s="1">
        <f t="shared" si="1"/>
        <v>217683.77103499998</v>
      </c>
      <c r="E62">
        <f t="shared" si="2"/>
        <v>2.5888708297094271E-3</v>
      </c>
    </row>
    <row r="63" spans="1:5" x14ac:dyDescent="0.15">
      <c r="A63" t="s">
        <v>29</v>
      </c>
      <c r="B63" s="1">
        <v>294288.23969999998</v>
      </c>
      <c r="C63" s="1">
        <v>1237509.3219999999</v>
      </c>
      <c r="D63" s="1">
        <f t="shared" si="1"/>
        <v>765898.78084999998</v>
      </c>
      <c r="E63">
        <f t="shared" si="2"/>
        <v>9.1086855158062016E-3</v>
      </c>
    </row>
    <row r="64" spans="1:5" x14ac:dyDescent="0.15">
      <c r="A64" t="s">
        <v>30</v>
      </c>
      <c r="B64" s="1">
        <v>6677516.7620000001</v>
      </c>
      <c r="C64" s="1">
        <v>11888343.960000001</v>
      </c>
      <c r="D64" s="1">
        <f t="shared" si="1"/>
        <v>9282930.3610000014</v>
      </c>
      <c r="E64">
        <f t="shared" si="2"/>
        <v>0.110400088677042</v>
      </c>
    </row>
    <row r="65" spans="1:5" x14ac:dyDescent="0.15">
      <c r="A65" t="s">
        <v>31</v>
      </c>
      <c r="B65" s="1">
        <v>603438.62950000004</v>
      </c>
      <c r="C65" s="1">
        <v>69549.243010000006</v>
      </c>
      <c r="D65" s="1">
        <f t="shared" si="1"/>
        <v>336493.93625500001</v>
      </c>
      <c r="E65">
        <f t="shared" si="2"/>
        <v>4.0018570599119584E-3</v>
      </c>
    </row>
    <row r="66" spans="1:5" x14ac:dyDescent="0.15">
      <c r="A66" t="s">
        <v>32</v>
      </c>
      <c r="B66" s="1">
        <v>658590.57339999999</v>
      </c>
      <c r="C66" s="1">
        <v>529690.97600000002</v>
      </c>
      <c r="D66" s="1">
        <f t="shared" si="1"/>
        <v>594140.77469999995</v>
      </c>
      <c r="E66">
        <f t="shared" si="2"/>
        <v>7.0660008922506243E-3</v>
      </c>
    </row>
    <row r="67" spans="1:5" x14ac:dyDescent="0.15">
      <c r="E67">
        <f t="shared" si="2"/>
        <v>0</v>
      </c>
    </row>
    <row r="68" spans="1:5" x14ac:dyDescent="0.15">
      <c r="A68" t="s">
        <v>33</v>
      </c>
      <c r="B68" s="1">
        <f>SUM(B41:B66)</f>
        <v>114806997.05214998</v>
      </c>
      <c r="C68" s="1">
        <f t="shared" ref="C68:D68" si="3">SUM(C41:C66)</f>
        <v>53361896.146713294</v>
      </c>
      <c r="D68" s="1">
        <f t="shared" si="3"/>
        <v>84084446.599431649</v>
      </c>
      <c r="E68">
        <f t="shared" si="2"/>
        <v>0.99999999999324074</v>
      </c>
    </row>
    <row r="71" spans="1:5" x14ac:dyDescent="0.15">
      <c r="A71" t="s">
        <v>0</v>
      </c>
      <c r="B71" t="s">
        <v>3</v>
      </c>
      <c r="C71" t="s">
        <v>4</v>
      </c>
    </row>
    <row r="72" spans="1:5" x14ac:dyDescent="0.15">
      <c r="A72" t="s">
        <v>7</v>
      </c>
      <c r="B72" s="1">
        <v>29.31235573</v>
      </c>
      <c r="C72" s="1">
        <v>8.9850616530000007</v>
      </c>
      <c r="D72" s="1">
        <f>AVERAGE(B72:C72)</f>
        <v>19.148708691500001</v>
      </c>
      <c r="E72">
        <f>D72/3254.63</f>
        <v>5.8835286012542138E-3</v>
      </c>
    </row>
    <row r="73" spans="1:5" x14ac:dyDescent="0.15">
      <c r="A73" t="s">
        <v>8</v>
      </c>
      <c r="B73" s="1">
        <v>285.76473279999999</v>
      </c>
      <c r="C73" s="1">
        <v>11.7247906</v>
      </c>
      <c r="D73" s="1">
        <f t="shared" ref="D73:D97" si="4">AVERAGE(B73:C73)</f>
        <v>148.7447617</v>
      </c>
      <c r="E73">
        <f t="shared" ref="E73:E97" si="5">D73/3254.63</f>
        <v>4.5702510485062818E-2</v>
      </c>
    </row>
    <row r="74" spans="1:5" x14ac:dyDescent="0.15">
      <c r="A74" t="s">
        <v>9</v>
      </c>
      <c r="B74" s="1">
        <v>202.8342787</v>
      </c>
      <c r="C74" s="1">
        <v>0.112373444</v>
      </c>
      <c r="D74" s="1">
        <f t="shared" si="4"/>
        <v>101.47332607200001</v>
      </c>
      <c r="E74">
        <f t="shared" si="5"/>
        <v>3.1178145003272262E-2</v>
      </c>
    </row>
    <row r="75" spans="1:5" x14ac:dyDescent="0.15">
      <c r="A75" t="s">
        <v>10</v>
      </c>
      <c r="B75" s="1">
        <v>44.538481470000001</v>
      </c>
      <c r="C75" s="1">
        <v>11.346967129999999</v>
      </c>
      <c r="D75" s="1">
        <f t="shared" si="4"/>
        <v>27.942724300000002</v>
      </c>
      <c r="E75">
        <f t="shared" si="5"/>
        <v>8.5855302446053786E-3</v>
      </c>
    </row>
    <row r="76" spans="1:5" x14ac:dyDescent="0.15">
      <c r="A76" t="s">
        <v>11</v>
      </c>
      <c r="B76" s="1">
        <v>17.784085780000002</v>
      </c>
      <c r="C76" s="1">
        <v>1.023289254</v>
      </c>
      <c r="D76" s="1">
        <f t="shared" si="4"/>
        <v>9.4036875170000016</v>
      </c>
      <c r="E76">
        <f t="shared" si="5"/>
        <v>2.8893261344607531E-3</v>
      </c>
    </row>
    <row r="77" spans="1:5" x14ac:dyDescent="0.15">
      <c r="A77" t="s">
        <v>12</v>
      </c>
      <c r="B77" s="1">
        <v>294.87715580000003</v>
      </c>
      <c r="C77" s="1">
        <v>860.94667449999997</v>
      </c>
      <c r="D77" s="1">
        <f t="shared" si="4"/>
        <v>577.91191515000003</v>
      </c>
      <c r="E77">
        <f t="shared" si="5"/>
        <v>0.17756608743543814</v>
      </c>
    </row>
    <row r="78" spans="1:5" x14ac:dyDescent="0.15">
      <c r="A78" t="s">
        <v>13</v>
      </c>
      <c r="B78" s="1">
        <v>1471.5624760000001</v>
      </c>
      <c r="C78" s="1">
        <v>867.85978309999996</v>
      </c>
      <c r="D78" s="1">
        <f t="shared" si="4"/>
        <v>1169.7111295499999</v>
      </c>
      <c r="E78">
        <f t="shared" si="5"/>
        <v>0.35939911128146668</v>
      </c>
    </row>
    <row r="79" spans="1:5" x14ac:dyDescent="0.15">
      <c r="A79" t="s">
        <v>14</v>
      </c>
      <c r="B79" s="1">
        <v>163.04581920000001</v>
      </c>
      <c r="C79" s="1">
        <v>2.4269065969999999</v>
      </c>
      <c r="D79" s="1">
        <f t="shared" si="4"/>
        <v>82.736362898500005</v>
      </c>
      <c r="E79">
        <f t="shared" si="5"/>
        <v>2.542112710154457E-2</v>
      </c>
    </row>
    <row r="80" spans="1:5" x14ac:dyDescent="0.15">
      <c r="A80" t="s">
        <v>15</v>
      </c>
      <c r="B80" s="1">
        <v>60.401942200000001</v>
      </c>
      <c r="C80" s="1">
        <v>82.806073810000001</v>
      </c>
      <c r="D80" s="1">
        <f t="shared" si="4"/>
        <v>71.604008004999997</v>
      </c>
      <c r="E80">
        <f t="shared" si="5"/>
        <v>2.2000659984391466E-2</v>
      </c>
    </row>
    <row r="81" spans="1:5" x14ac:dyDescent="0.15">
      <c r="A81" t="s">
        <v>16</v>
      </c>
      <c r="B81" s="1">
        <v>39.162071179999998</v>
      </c>
      <c r="C81" s="1">
        <v>2.641508586</v>
      </c>
      <c r="D81" s="1">
        <f t="shared" si="4"/>
        <v>20.901789882999999</v>
      </c>
      <c r="E81">
        <f t="shared" si="5"/>
        <v>6.4221708406178267E-3</v>
      </c>
    </row>
    <row r="82" spans="1:5" x14ac:dyDescent="0.15">
      <c r="A82" t="s">
        <v>17</v>
      </c>
      <c r="B82" s="1">
        <v>689.12850519999995</v>
      </c>
      <c r="C82" s="1">
        <v>171.45040900000001</v>
      </c>
      <c r="D82" s="1">
        <f t="shared" si="4"/>
        <v>430.28945709999999</v>
      </c>
      <c r="E82">
        <f t="shared" si="5"/>
        <v>0.13220840989605576</v>
      </c>
    </row>
    <row r="83" spans="1:5" x14ac:dyDescent="0.15">
      <c r="A83" t="s">
        <v>18</v>
      </c>
      <c r="B83" s="1">
        <v>6.3802595340000003</v>
      </c>
      <c r="C83" s="1">
        <v>7.3380922120000003</v>
      </c>
      <c r="D83" s="1">
        <f t="shared" si="4"/>
        <v>6.8591758729999999</v>
      </c>
      <c r="E83">
        <f t="shared" si="5"/>
        <v>2.1075132574209661E-3</v>
      </c>
    </row>
    <row r="84" spans="1:5" x14ac:dyDescent="0.15">
      <c r="A84" t="s">
        <v>19</v>
      </c>
      <c r="B84" s="1">
        <v>74.520077610000001</v>
      </c>
      <c r="C84" s="1">
        <v>1.607919476</v>
      </c>
      <c r="D84" s="1">
        <f t="shared" si="4"/>
        <v>38.063998543000004</v>
      </c>
      <c r="E84">
        <f t="shared" si="5"/>
        <v>1.1695338192974317E-2</v>
      </c>
    </row>
    <row r="85" spans="1:5" x14ac:dyDescent="0.15">
      <c r="A85" t="s">
        <v>20</v>
      </c>
      <c r="B85" s="1">
        <v>24.052094260000001</v>
      </c>
      <c r="C85" s="1">
        <v>0.85646569400000006</v>
      </c>
      <c r="D85" s="1">
        <f t="shared" si="4"/>
        <v>12.454279977000001</v>
      </c>
      <c r="E85">
        <f t="shared" si="5"/>
        <v>3.8266346641553724E-3</v>
      </c>
    </row>
    <row r="86" spans="1:5" x14ac:dyDescent="0.15">
      <c r="A86" t="s">
        <v>21</v>
      </c>
      <c r="B86" s="1">
        <v>536.74556129999996</v>
      </c>
      <c r="C86" s="1">
        <v>389.33274290000003</v>
      </c>
      <c r="D86" s="1">
        <f t="shared" si="4"/>
        <v>463.03915210000002</v>
      </c>
      <c r="E86">
        <f t="shared" si="5"/>
        <v>0.14227090394299813</v>
      </c>
    </row>
    <row r="87" spans="1:5" x14ac:dyDescent="0.15">
      <c r="A87" t="s">
        <v>22</v>
      </c>
      <c r="B87" s="1">
        <v>6.0486596620000004</v>
      </c>
      <c r="C87" s="1">
        <v>0.569731129</v>
      </c>
      <c r="D87" s="1">
        <f t="shared" si="4"/>
        <v>3.3091953955000002</v>
      </c>
      <c r="E87">
        <f t="shared" si="5"/>
        <v>1.0167654681177277E-3</v>
      </c>
    </row>
    <row r="88" spans="1:5" x14ac:dyDescent="0.15">
      <c r="A88" t="s">
        <v>23</v>
      </c>
      <c r="B88" s="1">
        <v>34.866345410000001</v>
      </c>
      <c r="C88" s="1">
        <v>4.4199384139999998</v>
      </c>
      <c r="D88" s="1">
        <f t="shared" si="4"/>
        <v>19.643141912000001</v>
      </c>
      <c r="E88">
        <f t="shared" si="5"/>
        <v>6.0354454767515813E-3</v>
      </c>
    </row>
    <row r="89" spans="1:5" x14ac:dyDescent="0.15">
      <c r="A89" t="s">
        <v>24</v>
      </c>
      <c r="B89" s="1">
        <v>12.821566369999999</v>
      </c>
      <c r="C89" s="1">
        <v>1.9616132820000001</v>
      </c>
      <c r="D89" s="1">
        <f t="shared" si="4"/>
        <v>7.3915898259999997</v>
      </c>
      <c r="E89">
        <f t="shared" si="5"/>
        <v>2.2710998872375659E-3</v>
      </c>
    </row>
    <row r="90" spans="1:5" x14ac:dyDescent="0.15">
      <c r="A90" t="s">
        <v>25</v>
      </c>
      <c r="B90" s="1">
        <v>9.4341654090000002</v>
      </c>
      <c r="C90" s="1">
        <v>4.1847894620000003</v>
      </c>
      <c r="D90" s="1">
        <f t="shared" si="4"/>
        <v>6.8094774354999998</v>
      </c>
      <c r="E90">
        <f t="shared" si="5"/>
        <v>2.0922431844787271E-3</v>
      </c>
    </row>
    <row r="91" spans="1:5" x14ac:dyDescent="0.15">
      <c r="A91" t="s">
        <v>26</v>
      </c>
      <c r="B91" s="1">
        <v>9.3353858219999992</v>
      </c>
      <c r="C91" s="1">
        <v>0</v>
      </c>
      <c r="D91" s="1">
        <f t="shared" si="4"/>
        <v>4.6676929109999996</v>
      </c>
      <c r="E91">
        <f t="shared" si="5"/>
        <v>1.4341700626492103E-3</v>
      </c>
    </row>
    <row r="92" spans="1:5" x14ac:dyDescent="0.15">
      <c r="A92" t="s">
        <v>27</v>
      </c>
      <c r="B92" s="1">
        <v>17.925338150000002</v>
      </c>
      <c r="C92" s="1">
        <v>0.74150299500000005</v>
      </c>
      <c r="D92" s="1">
        <f t="shared" si="4"/>
        <v>9.3334205725000015</v>
      </c>
      <c r="E92">
        <f t="shared" si="5"/>
        <v>2.8677362933728261E-3</v>
      </c>
    </row>
    <row r="93" spans="1:5" x14ac:dyDescent="0.15">
      <c r="A93" t="s">
        <v>28</v>
      </c>
      <c r="B93" s="1">
        <v>16.766940389999998</v>
      </c>
      <c r="C93" s="1">
        <v>0</v>
      </c>
      <c r="D93" s="1">
        <f t="shared" si="4"/>
        <v>8.3834701949999992</v>
      </c>
      <c r="E93">
        <f t="shared" si="5"/>
        <v>2.5758596814384428E-3</v>
      </c>
    </row>
    <row r="94" spans="1:5" x14ac:dyDescent="0.15">
      <c r="A94" t="s">
        <v>29</v>
      </c>
      <c r="B94" s="1">
        <v>1.4448630440000001</v>
      </c>
      <c r="C94" s="1">
        <v>0.58836305099999997</v>
      </c>
      <c r="D94" s="1">
        <f t="shared" si="4"/>
        <v>1.0166130474999999</v>
      </c>
      <c r="E94">
        <f t="shared" si="5"/>
        <v>3.1235902314548809E-4</v>
      </c>
    </row>
    <row r="95" spans="1:5" x14ac:dyDescent="0.15">
      <c r="A95" t="s">
        <v>30</v>
      </c>
      <c r="B95" s="1">
        <v>3.2400082760000002</v>
      </c>
      <c r="C95" s="1">
        <v>2.7837340410000002</v>
      </c>
      <c r="D95" s="1">
        <f t="shared" si="4"/>
        <v>3.0118711585</v>
      </c>
      <c r="E95">
        <f t="shared" si="5"/>
        <v>9.2541123215234911E-4</v>
      </c>
    </row>
    <row r="96" spans="1:5" x14ac:dyDescent="0.15">
      <c r="A96" t="s">
        <v>31</v>
      </c>
      <c r="B96" s="1">
        <v>12.825362569999999</v>
      </c>
      <c r="C96" s="1">
        <v>7.2345567150000001</v>
      </c>
      <c r="D96" s="1">
        <f t="shared" si="4"/>
        <v>10.0299596425</v>
      </c>
      <c r="E96">
        <f t="shared" si="5"/>
        <v>3.0817511184067004E-3</v>
      </c>
    </row>
    <row r="97" spans="1:5" x14ac:dyDescent="0.15">
      <c r="A97" t="s">
        <v>32</v>
      </c>
      <c r="B97" s="1">
        <v>0.88589934100000001</v>
      </c>
      <c r="C97" s="1">
        <v>0.60849637499999998</v>
      </c>
      <c r="D97" s="1">
        <f t="shared" si="4"/>
        <v>0.74719785800000005</v>
      </c>
      <c r="E97">
        <f t="shared" si="5"/>
        <v>2.2957997007340314E-4</v>
      </c>
    </row>
    <row r="99" spans="1:5" x14ac:dyDescent="0.15">
      <c r="A99" t="s">
        <v>33</v>
      </c>
      <c r="B99" s="1">
        <f>SUM(B72:B97)</f>
        <v>4065.7044312079993</v>
      </c>
      <c r="C99" s="1">
        <f t="shared" ref="C99:D99" si="6">SUM(C72:C97)</f>
        <v>2443.5517834200004</v>
      </c>
      <c r="D99" s="1">
        <f t="shared" si="6"/>
        <v>3254.6281073140008</v>
      </c>
    </row>
    <row r="102" spans="1:5" x14ac:dyDescent="0.15">
      <c r="A102" t="s">
        <v>0</v>
      </c>
      <c r="B102" t="s">
        <v>5</v>
      </c>
      <c r="C102" t="s">
        <v>6</v>
      </c>
    </row>
    <row r="103" spans="1:5" x14ac:dyDescent="0.15">
      <c r="A103" t="s">
        <v>7</v>
      </c>
      <c r="B103" s="1">
        <v>112274.4957</v>
      </c>
      <c r="C103" s="1">
        <v>3214797.4640000002</v>
      </c>
      <c r="D103" s="1">
        <f>AVERAGE(B103:C103)</f>
        <v>1663535.97985</v>
      </c>
      <c r="E103">
        <f>D103/441870807.95</f>
        <v>3.7647564625682126E-3</v>
      </c>
    </row>
    <row r="104" spans="1:5" x14ac:dyDescent="0.15">
      <c r="A104" t="s">
        <v>8</v>
      </c>
      <c r="B104" s="1">
        <v>170586.54680000001</v>
      </c>
      <c r="C104" s="1">
        <v>1112300.8940000001</v>
      </c>
      <c r="D104" s="1">
        <f t="shared" ref="D104:D128" si="7">AVERAGE(B104:C104)</f>
        <v>641443.72039999999</v>
      </c>
      <c r="E104">
        <f t="shared" ref="E104:E128" si="8">D104/441870807.95</f>
        <v>1.451654440300982E-3</v>
      </c>
    </row>
    <row r="105" spans="1:5" x14ac:dyDescent="0.15">
      <c r="A105" t="s">
        <v>9</v>
      </c>
      <c r="B105" s="1">
        <v>102181.0067</v>
      </c>
      <c r="C105" s="1">
        <v>328750.91580000002</v>
      </c>
      <c r="D105" s="1">
        <f t="shared" si="7"/>
        <v>215465.96124999999</v>
      </c>
      <c r="E105">
        <f t="shared" si="8"/>
        <v>4.876220772529085E-4</v>
      </c>
    </row>
    <row r="106" spans="1:5" x14ac:dyDescent="0.15">
      <c r="A106" t="s">
        <v>10</v>
      </c>
      <c r="B106" s="1">
        <v>41517.108950000002</v>
      </c>
      <c r="C106" s="1">
        <v>24736.578150000001</v>
      </c>
      <c r="D106" s="1">
        <f t="shared" si="7"/>
        <v>33126.843550000005</v>
      </c>
      <c r="E106">
        <f t="shared" si="8"/>
        <v>7.4969522661357804E-5</v>
      </c>
    </row>
    <row r="107" spans="1:5" x14ac:dyDescent="0.15">
      <c r="A107" t="s">
        <v>11</v>
      </c>
      <c r="B107" s="1">
        <v>17422.151300000001</v>
      </c>
      <c r="C107" s="1">
        <v>11465.05638</v>
      </c>
      <c r="D107" s="1">
        <f t="shared" si="7"/>
        <v>14443.60384</v>
      </c>
      <c r="E107">
        <f t="shared" si="8"/>
        <v>3.2687390929962427E-5</v>
      </c>
    </row>
    <row r="108" spans="1:5" x14ac:dyDescent="0.15">
      <c r="A108" t="s">
        <v>12</v>
      </c>
      <c r="B108" s="1">
        <v>95601302.909999996</v>
      </c>
      <c r="C108" s="1">
        <v>102960899.5</v>
      </c>
      <c r="D108" s="1">
        <f t="shared" si="7"/>
        <v>99281101.204999998</v>
      </c>
      <c r="E108">
        <f t="shared" si="8"/>
        <v>0.22468354871778309</v>
      </c>
    </row>
    <row r="109" spans="1:5" x14ac:dyDescent="0.15">
      <c r="A109" t="s">
        <v>13</v>
      </c>
      <c r="B109" s="1">
        <v>201913212.30000001</v>
      </c>
      <c r="C109" s="1">
        <v>79452023.180000007</v>
      </c>
      <c r="D109" s="1">
        <f t="shared" si="7"/>
        <v>140682617.74000001</v>
      </c>
      <c r="E109">
        <f t="shared" si="8"/>
        <v>0.3183795245326978</v>
      </c>
    </row>
    <row r="110" spans="1:5" x14ac:dyDescent="0.15">
      <c r="A110" t="s">
        <v>14</v>
      </c>
      <c r="B110" s="1">
        <v>9941216.6980000008</v>
      </c>
      <c r="C110" s="1">
        <v>11957584.07</v>
      </c>
      <c r="D110" s="1">
        <f t="shared" si="7"/>
        <v>10949400.384</v>
      </c>
      <c r="E110">
        <f t="shared" si="8"/>
        <v>2.4779641893064322E-2</v>
      </c>
    </row>
    <row r="111" spans="1:5" x14ac:dyDescent="0.15">
      <c r="A111" t="s">
        <v>15</v>
      </c>
      <c r="B111" s="1">
        <v>28035830.460000001</v>
      </c>
      <c r="C111" s="1">
        <v>3419971.5550000002</v>
      </c>
      <c r="D111" s="1">
        <f t="shared" si="7"/>
        <v>15727901.0075</v>
      </c>
      <c r="E111">
        <f t="shared" si="8"/>
        <v>3.5593890169996693E-2</v>
      </c>
    </row>
    <row r="112" spans="1:5" x14ac:dyDescent="0.15">
      <c r="A112" t="s">
        <v>16</v>
      </c>
      <c r="B112" s="1">
        <v>9521923.6160000004</v>
      </c>
      <c r="C112" s="1">
        <v>1361352.325</v>
      </c>
      <c r="D112" s="1">
        <f t="shared" si="7"/>
        <v>5441637.9704999998</v>
      </c>
      <c r="E112">
        <f t="shared" si="8"/>
        <v>1.2314997670350176E-2</v>
      </c>
    </row>
    <row r="113" spans="1:5" x14ac:dyDescent="0.15">
      <c r="A113" t="s">
        <v>17</v>
      </c>
      <c r="B113" s="1">
        <v>88116072.069999993</v>
      </c>
      <c r="C113" s="1">
        <v>26035915.25</v>
      </c>
      <c r="D113" s="1">
        <f t="shared" si="7"/>
        <v>57075993.659999996</v>
      </c>
      <c r="E113">
        <f t="shared" si="8"/>
        <v>0.12916896213351675</v>
      </c>
    </row>
    <row r="114" spans="1:5" x14ac:dyDescent="0.15">
      <c r="A114" t="s">
        <v>18</v>
      </c>
      <c r="B114" s="1">
        <v>1535041.1839999999</v>
      </c>
      <c r="C114" s="1">
        <v>155622.9662</v>
      </c>
      <c r="D114" s="1">
        <f t="shared" si="7"/>
        <v>845332.0750999999</v>
      </c>
      <c r="E114">
        <f t="shared" si="8"/>
        <v>1.9130751791950323E-3</v>
      </c>
    </row>
    <row r="115" spans="1:5" x14ac:dyDescent="0.15">
      <c r="A115" t="s">
        <v>19</v>
      </c>
      <c r="B115" s="1">
        <v>26495543.280000001</v>
      </c>
      <c r="C115" s="1">
        <v>340200.48019999999</v>
      </c>
      <c r="D115" s="1">
        <f t="shared" si="7"/>
        <v>13417871.880100001</v>
      </c>
      <c r="E115">
        <f t="shared" si="8"/>
        <v>3.0366051883695164E-2</v>
      </c>
    </row>
    <row r="116" spans="1:5" x14ac:dyDescent="0.15">
      <c r="A116" t="s">
        <v>20</v>
      </c>
      <c r="B116" s="1">
        <v>89098.673330000005</v>
      </c>
      <c r="C116" s="1">
        <v>10522.3256</v>
      </c>
      <c r="D116" s="1">
        <f t="shared" si="7"/>
        <v>49810.499465000001</v>
      </c>
      <c r="E116">
        <f t="shared" si="8"/>
        <v>1.1272638646596523E-4</v>
      </c>
    </row>
    <row r="117" spans="1:5" x14ac:dyDescent="0.15">
      <c r="A117" t="s">
        <v>21</v>
      </c>
      <c r="B117" s="1">
        <v>142069971.90000001</v>
      </c>
      <c r="C117" s="1">
        <v>37420801.960000001</v>
      </c>
      <c r="D117" s="1">
        <f t="shared" si="7"/>
        <v>89745386.930000007</v>
      </c>
      <c r="E117">
        <f t="shared" si="8"/>
        <v>0.20310322681500872</v>
      </c>
    </row>
    <row r="118" spans="1:5" x14ac:dyDescent="0.15">
      <c r="A118" t="s">
        <v>22</v>
      </c>
      <c r="B118" s="1">
        <v>11558107.960000001</v>
      </c>
      <c r="C118" s="1">
        <v>185021.1072</v>
      </c>
      <c r="D118" s="1">
        <f t="shared" si="7"/>
        <v>5871564.5336000007</v>
      </c>
      <c r="E118">
        <f t="shared" si="8"/>
        <v>1.3287966591050294E-2</v>
      </c>
    </row>
    <row r="119" spans="1:5" x14ac:dyDescent="0.15">
      <c r="A119" t="s">
        <v>23</v>
      </c>
      <c r="B119" s="1">
        <v>10460.43525</v>
      </c>
      <c r="C119" s="1">
        <v>13766.54998</v>
      </c>
      <c r="D119" s="1">
        <f t="shared" si="7"/>
        <v>12113.492614999999</v>
      </c>
      <c r="E119">
        <f t="shared" si="8"/>
        <v>2.7414104749754605E-5</v>
      </c>
    </row>
    <row r="120" spans="1:5" x14ac:dyDescent="0.15">
      <c r="A120" t="s">
        <v>24</v>
      </c>
      <c r="B120" s="1">
        <v>118493.99099999999</v>
      </c>
      <c r="C120" s="1">
        <v>20324.927090000001</v>
      </c>
      <c r="D120" s="1">
        <f t="shared" si="7"/>
        <v>69409.459044999996</v>
      </c>
      <c r="E120">
        <f t="shared" si="8"/>
        <v>1.5708088834158522E-4</v>
      </c>
    </row>
    <row r="121" spans="1:5" x14ac:dyDescent="0.15">
      <c r="A121" t="s">
        <v>25</v>
      </c>
      <c r="B121" s="1">
        <v>71861.290630000003</v>
      </c>
      <c r="C121" s="1">
        <v>38209.673790000001</v>
      </c>
      <c r="D121" s="1">
        <f t="shared" si="7"/>
        <v>55035.482210000002</v>
      </c>
      <c r="E121">
        <f t="shared" si="8"/>
        <v>1.2455107062928574E-4</v>
      </c>
    </row>
    <row r="122" spans="1:5" x14ac:dyDescent="0.15">
      <c r="A122" t="s">
        <v>26</v>
      </c>
      <c r="B122" s="1">
        <v>1449.951812</v>
      </c>
      <c r="C122" s="1">
        <v>3693.7523580000002</v>
      </c>
      <c r="D122" s="1">
        <f t="shared" si="7"/>
        <v>2571.852085</v>
      </c>
      <c r="E122">
        <f t="shared" si="8"/>
        <v>5.8203711101255157E-6</v>
      </c>
    </row>
    <row r="123" spans="1:5" x14ac:dyDescent="0.15">
      <c r="A123" t="s">
        <v>27</v>
      </c>
      <c r="B123" s="1">
        <v>10557.20376</v>
      </c>
      <c r="C123" s="1">
        <v>5148.819426</v>
      </c>
      <c r="D123" s="1">
        <f t="shared" si="7"/>
        <v>7853.0115930000002</v>
      </c>
      <c r="E123">
        <f t="shared" si="8"/>
        <v>1.7772189182247608E-5</v>
      </c>
    </row>
    <row r="124" spans="1:5" x14ac:dyDescent="0.15">
      <c r="A124" t="s">
        <v>28</v>
      </c>
      <c r="B124" s="1">
        <v>328.00406179999999</v>
      </c>
      <c r="C124" s="1">
        <v>1013.411651</v>
      </c>
      <c r="D124" s="1">
        <f t="shared" si="7"/>
        <v>670.70785639999997</v>
      </c>
      <c r="E124">
        <f t="shared" si="8"/>
        <v>1.5178822504968332E-6</v>
      </c>
    </row>
    <row r="125" spans="1:5" x14ac:dyDescent="0.15">
      <c r="A125" t="s">
        <v>29</v>
      </c>
      <c r="B125" s="1">
        <v>1984.043298</v>
      </c>
      <c r="C125" s="1">
        <v>4522.721184</v>
      </c>
      <c r="D125" s="1">
        <f t="shared" si="7"/>
        <v>3253.3822410000002</v>
      </c>
      <c r="E125">
        <f t="shared" si="8"/>
        <v>7.3627453601056572E-6</v>
      </c>
    </row>
    <row r="126" spans="1:5" x14ac:dyDescent="0.15">
      <c r="A126" t="s">
        <v>30</v>
      </c>
      <c r="B126" s="1">
        <v>4517.9956910000001</v>
      </c>
      <c r="C126" s="1">
        <v>3512.3285820000001</v>
      </c>
      <c r="D126" s="1">
        <f t="shared" si="7"/>
        <v>4015.1621365000001</v>
      </c>
      <c r="E126">
        <f t="shared" si="8"/>
        <v>9.0867331904721269E-6</v>
      </c>
    </row>
    <row r="127" spans="1:5" x14ac:dyDescent="0.15">
      <c r="A127" t="s">
        <v>31</v>
      </c>
      <c r="B127" s="1">
        <v>27998.869879999998</v>
      </c>
      <c r="C127" s="1">
        <v>10387.88932</v>
      </c>
      <c r="D127" s="1">
        <f t="shared" si="7"/>
        <v>19193.3796</v>
      </c>
      <c r="E127">
        <f t="shared" si="8"/>
        <v>4.3436631826947555E-5</v>
      </c>
    </row>
    <row r="128" spans="1:5" x14ac:dyDescent="0.15">
      <c r="A128" t="s">
        <v>32</v>
      </c>
      <c r="B128" s="1">
        <v>4680.876381</v>
      </c>
      <c r="C128" s="1">
        <v>75435.185630000007</v>
      </c>
      <c r="D128" s="1">
        <f t="shared" si="7"/>
        <v>40058.031005500001</v>
      </c>
      <c r="E128">
        <f t="shared" si="8"/>
        <v>9.065552710156127E-5</v>
      </c>
    </row>
    <row r="130" spans="1:4" x14ac:dyDescent="0.15">
      <c r="A130" t="s">
        <v>33</v>
      </c>
      <c r="B130" s="1">
        <f>SUM(B103:B128)</f>
        <v>615573635.02254403</v>
      </c>
      <c r="C130" s="1">
        <f t="shared" ref="C130:D130" si="9">SUM(C103:C128)</f>
        <v>268167980.88654092</v>
      </c>
      <c r="D130" s="1">
        <f t="shared" si="9"/>
        <v>441870807.95454228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��֭���ײⶨ���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Lixin Deng</cp:lastModifiedBy>
  <dcterms:created xsi:type="dcterms:W3CDTF">2011-08-01T14:22:18Z</dcterms:created>
  <dcterms:modified xsi:type="dcterms:W3CDTF">2020-03-06T14:14:30Z</dcterms:modified>
</cp:coreProperties>
</file>