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15"/>
  </bookViews>
  <sheets>
    <sheet name="测试情况汇总" sheetId="3" r:id="rId1"/>
  </sheets>
  <calcPr calcId="144525"/>
</workbook>
</file>

<file path=xl/sharedStrings.xml><?xml version="1.0" encoding="utf-8"?>
<sst xmlns="http://schemas.openxmlformats.org/spreadsheetml/2006/main" count="28" uniqueCount="25">
  <si>
    <t>日期</t>
  </si>
  <si>
    <t>姓名</t>
  </si>
  <si>
    <t>工作内容</t>
  </si>
  <si>
    <t>所属项目</t>
  </si>
  <si>
    <t>BUG总数</t>
  </si>
  <si>
    <t>严重BUG</t>
  </si>
  <si>
    <t>一般BUG</t>
  </si>
  <si>
    <t>轻微BUG</t>
  </si>
  <si>
    <t>已解决BUG</t>
  </si>
  <si>
    <t>未解决BUG</t>
  </si>
  <si>
    <t>BUG解决率</t>
  </si>
  <si>
    <t>未解决BUG对应文件（QQ群）</t>
  </si>
  <si>
    <t>陈鑫</t>
  </si>
  <si>
    <r>
      <t>下午15:46发现消费异常错误缺陷(3/27 残留缺陷)</t>
    </r>
    <r>
      <rPr>
        <sz val="12"/>
        <color rgb="FF0070C0"/>
        <rFont val="宋体"/>
        <charset val="134"/>
      </rPr>
      <t xml:space="preserve">
上午9:10分配测试任务
上午9:12~11:40复测知四方系统
</t>
    </r>
    <r>
      <rPr>
        <sz val="12"/>
        <color theme="1"/>
        <rFont val="宋体"/>
        <charset val="134"/>
      </rPr>
      <t>上午9:25发现知四方小程序搜索缺陷</t>
    </r>
    <r>
      <rPr>
        <sz val="12"/>
        <color rgb="FF0070C0"/>
        <rFont val="宋体"/>
        <charset val="134"/>
      </rPr>
      <t xml:space="preserve">
下午13:30~17:05复测物联校园，压力测试
</t>
    </r>
    <r>
      <rPr>
        <sz val="12"/>
        <color theme="1"/>
        <rFont val="宋体"/>
        <charset val="134"/>
      </rPr>
      <t>下午14:36发现压力测试消费记录不上传缺陷</t>
    </r>
    <r>
      <rPr>
        <sz val="12"/>
        <color rgb="FF0070C0"/>
        <rFont val="宋体"/>
        <charset val="134"/>
      </rPr>
      <t xml:space="preserve">
下午17:15编程测试日志
下午17:25测试结束
</t>
    </r>
    <r>
      <rPr>
        <sz val="12"/>
        <color rgb="FF00B050"/>
        <rFont val="宋体"/>
        <charset val="134"/>
      </rPr>
      <t>注：27号未解决的缺陷已修复</t>
    </r>
  </si>
  <si>
    <t>知四方，教育卡</t>
  </si>
  <si>
    <t>顾艳</t>
  </si>
  <si>
    <r>
      <t>上午9:35发现物联校园 学校端 学生管理-详情缺陷
（物联校园缺陷_20190328_01.zip, 3/28 残留缺陷）</t>
    </r>
    <r>
      <rPr>
        <sz val="12"/>
        <color rgb="FFFF0000"/>
        <rFont val="宋体"/>
        <charset val="134"/>
      </rPr>
      <t xml:space="preserve">
</t>
    </r>
    <r>
      <rPr>
        <strike/>
        <sz val="12"/>
        <color rgb="FF7030A0"/>
        <rFont val="宋体"/>
        <charset val="134"/>
      </rPr>
      <t>上午9:50发现物联校园 学校端 学生管理-查询轨迹时间缺陷
（物联校园缺陷_20190328_01.zip）
上午10:15发现物联校园 家长端 孩子的轨迹-查询轨迹时间缺陷
（物联校园缺陷_20190328_01.zip）
上午10:25发现物联校园 家长端 报警信息-查询轨迹时间缺陷
（物联校园缺陷_20190328_01.zip）</t>
    </r>
    <r>
      <rPr>
        <sz val="12"/>
        <color rgb="FFC00000"/>
        <rFont val="宋体"/>
        <charset val="134"/>
      </rPr>
      <t xml:space="preserve">
</t>
    </r>
    <r>
      <rPr>
        <sz val="12"/>
        <color rgb="FF0070C0"/>
        <rFont val="宋体"/>
        <charset val="134"/>
      </rPr>
      <t xml:space="preserve">上午9:00开始测试
上午9:10物联校园测试
上午11:30测试结束
下午14:00开始测试
</t>
    </r>
    <r>
      <rPr>
        <sz val="12"/>
        <color rgb="FF00B050"/>
        <rFont val="宋体"/>
        <charset val="134"/>
      </rPr>
      <t>下午14:10物联校园 学校端 学生管理-查询轨迹时间缺陷，已修复且已复测
下午14:25物联校园 家长端 孩子的轨迹-查询轨迹时间缺陷，已修复且已复测
下午14:30物联校园 家长端 报警信息-查询轨迹时间缺陷，已修复且已复测</t>
    </r>
    <r>
      <rPr>
        <sz val="12"/>
        <color rgb="FF0070C0"/>
        <rFont val="宋体"/>
        <charset val="134"/>
      </rPr>
      <t xml:space="preserve">
下午15:25教务办公测试
下午17:30测试结束
</t>
    </r>
  </si>
  <si>
    <t>教育卡</t>
  </si>
  <si>
    <t xml:space="preserve">黄东亚
 </t>
  </si>
  <si>
    <r>
      <t>下午16:10 发现卡片管理--卡片交易冲销，若选择好开始时间、结束时间，再删除结束时间，则开始时间除了当天时间可选，其余时间不可选择缺陷（4_物联校园BUG_20190328_02.zip）</t>
    </r>
    <r>
      <rPr>
        <sz val="12"/>
        <color rgb="FFFF0000"/>
        <rFont val="宋体"/>
        <charset val="134"/>
      </rPr>
      <t xml:space="preserve">
</t>
    </r>
    <r>
      <rPr>
        <sz val="12"/>
        <color rgb="FFC00000"/>
        <rFont val="宋体"/>
        <charset val="134"/>
      </rPr>
      <t>下午16:30 发现收付管理--补贴账目记录，若选择好开始时间、结束时间，再删除结束时间，则开始时间除了当天时间可选，其余时间不可选择缺陷（4_物联校园BUG_20190328_02.zip，3/28 残留缺陷）</t>
    </r>
    <r>
      <rPr>
        <sz val="12"/>
        <color rgb="FF0070C0"/>
        <rFont val="宋体"/>
        <charset val="134"/>
      </rPr>
      <t xml:space="preserve">
下午17:15对今天发现的缺陷进行复测                                                                         上午9:00分配测试任务
上午 9:10 开始复测物联校园系统
</t>
    </r>
    <r>
      <rPr>
        <sz val="12"/>
        <color theme="1"/>
        <rFont val="宋体"/>
        <charset val="134"/>
      </rPr>
      <t>上午9:30 发现报表查询--发卡报表，若发卡时间选择好开始时间、结束时间，再删除结束时间，则开始时间除了当天时间可选，其余时间不可选择缺陷（报表查询下所有报表查询时间均存在此问题）。（已修复）</t>
    </r>
    <r>
      <rPr>
        <sz val="12"/>
        <color rgb="FF0070C0"/>
        <rFont val="宋体"/>
        <charset val="134"/>
      </rPr>
      <t xml:space="preserve">
</t>
    </r>
    <r>
      <rPr>
        <sz val="12"/>
        <color rgb="FFFF0000"/>
        <rFont val="宋体"/>
        <charset val="134"/>
      </rPr>
      <t>上午10:30 发现设备管理--区域管理，若A区有下级区域C，且C区下有商户C，删除A区时，可删除成功缺陷(区域下有商户，不可删除)。（4_物联校园BUG_20190329_01.zip）</t>
    </r>
    <r>
      <rPr>
        <sz val="12"/>
        <color rgb="FF0070C0"/>
        <rFont val="宋体"/>
        <charset val="134"/>
      </rPr>
      <t xml:space="preserve">
</t>
    </r>
    <r>
      <rPr>
        <sz val="12"/>
        <color theme="1"/>
        <rFont val="宋体"/>
        <charset val="134"/>
      </rPr>
      <t>上午 11:20 发现卡片管理--卡片交易冲销，若该卡的补贴钱余额为50元，消费了30元，卡片交易冲销金额改为60元，修改提示不成功，但结果成功，且补贴钱包金额为-10元。若发放补贴时，则发放不成功，提示钱包金额对不上缺陷。（已修复）</t>
    </r>
    <r>
      <rPr>
        <sz val="12"/>
        <color rgb="FF0070C0"/>
        <rFont val="宋体"/>
        <charset val="134"/>
      </rPr>
      <t xml:space="preserve">
上午12:30对昨日发现的缺陷进行复测
</t>
    </r>
    <r>
      <rPr>
        <sz val="12"/>
        <color rgb="FF00B050"/>
        <rFont val="宋体"/>
        <charset val="134"/>
      </rPr>
      <t>下午12:40 发现卡片管理--卡片交易冲销，若选择好开始时间、结束时间，再删除结束时间，则开始时间除了当天时间可选，其余时间不可选择缺陷（已修复）</t>
    </r>
    <r>
      <rPr>
        <sz val="12"/>
        <color rgb="FF0070C0"/>
        <rFont val="宋体"/>
        <charset val="134"/>
      </rPr>
      <t xml:space="preserve">
</t>
    </r>
    <r>
      <rPr>
        <sz val="12"/>
        <color rgb="FFFF0000"/>
        <rFont val="宋体"/>
        <charset val="134"/>
      </rPr>
      <t>下午14:00 发现收付管理--补贴账目记录，若添加新的执收区间或修改执收区间状态，主页面执收区间下拉列表不进行更新缺陷（补贴明细调整审核、补贴已领取记录、补贴未领取记录模块存在同样问题）。（4_物联校园BUG_20190329_02.zip）</t>
    </r>
    <r>
      <rPr>
        <sz val="12"/>
        <color rgb="FF0070C0"/>
        <rFont val="宋体"/>
        <charset val="134"/>
      </rPr>
      <t xml:space="preserve">
</t>
    </r>
    <r>
      <rPr>
        <sz val="12"/>
        <color theme="1"/>
        <rFont val="宋体"/>
        <charset val="134"/>
      </rPr>
      <t>下午15:10 发现报表查询--个人对账报表，若A领有补贴，则在页面用精确查询交易类型--补贴查询，无数据缺陷（已修复）
下午15:30 发现卡片管理--卡片交易冲销，若在页面用精确查询，交易类型--补贴查询，进行读卡操作，无数据缺陷（已修复）</t>
    </r>
    <r>
      <rPr>
        <sz val="12"/>
        <color rgb="FF0070C0"/>
        <rFont val="宋体"/>
        <charset val="134"/>
      </rPr>
      <t xml:space="preserve">
</t>
    </r>
    <r>
      <rPr>
        <sz val="12"/>
        <color rgb="FFFF0000"/>
        <rFont val="宋体"/>
        <charset val="134"/>
      </rPr>
      <t>下午15:45 发现报表查询--个人对账报表，点击导出按钮，导出表内，人员编号信息不符缺陷（4_物联校园BUG_20190329_03.zip）</t>
    </r>
    <r>
      <rPr>
        <sz val="12"/>
        <color rgb="FF0070C0"/>
        <rFont val="宋体"/>
        <charset val="134"/>
      </rPr>
      <t xml:space="preserve">
</t>
    </r>
    <r>
      <rPr>
        <sz val="12"/>
        <color rgb="FFFF0000"/>
        <rFont val="宋体"/>
        <charset val="134"/>
      </rPr>
      <t>下午16:05 发现收付管理--补贴明细调整，若添加新的项目，主页面费用项目下拉列表不进行更新缺陷（补贴明细调整审核、补贴账目记录、补贴已领取记录、补贴未领取记录模块存在同样问题）。（4_物联校园BUG_20190329_03.zip）</t>
    </r>
    <r>
      <rPr>
        <sz val="12"/>
        <color rgb="FF0070C0"/>
        <rFont val="宋体"/>
        <charset val="134"/>
      </rPr>
      <t xml:space="preserve">
</t>
    </r>
    <r>
      <rPr>
        <sz val="12"/>
        <color rgb="FFFF0000"/>
        <rFont val="宋体"/>
        <charset val="134"/>
      </rPr>
      <t>下午 16:25 发现设备管理--设备信息管理，若使用区域名称精确查询，查出数据的区域名称与查询的区域名称不一致缺陷（4_物联校园BUG_20190329_03.zip）</t>
    </r>
    <r>
      <rPr>
        <sz val="12"/>
        <color rgb="FF0070C0"/>
        <rFont val="宋体"/>
        <charset val="134"/>
      </rPr>
      <t xml:space="preserve">
</t>
    </r>
    <r>
      <rPr>
        <sz val="12"/>
        <color rgb="FFFF0000"/>
        <rFont val="宋体"/>
        <charset val="134"/>
      </rPr>
      <t>下午 16:40 发现设备管理--设备信息管理，点击编辑按钮，商户ID下拉列表无数据缺陷（4_物联校园BUG_20190329_03.zip）</t>
    </r>
    <r>
      <rPr>
        <sz val="12"/>
        <color rgb="FF0070C0"/>
        <rFont val="宋体"/>
        <charset val="134"/>
      </rPr>
      <t xml:space="preserve">
</t>
    </r>
    <r>
      <rPr>
        <sz val="12"/>
        <color rgb="FFFF0000"/>
        <rFont val="宋体"/>
        <charset val="134"/>
      </rPr>
      <t>下午 16:55 发现设备管理--设备状态监控，若使用区域名称精确查询，查出数据的区域名称与查询的区域名称不一致缺陷（4_物联校园BUG_20190329_03.zip</t>
    </r>
    <r>
      <rPr>
        <sz val="12"/>
        <color rgb="FF0070C0"/>
        <rFont val="宋体"/>
        <charset val="134"/>
      </rPr>
      <t xml:space="preserve">）
下午17:15对今天发现的缺陷进行复测
 </t>
    </r>
  </si>
  <si>
    <t xml:space="preserve">教育卡
 </t>
  </si>
  <si>
    <t xml:space="preserve"> </t>
  </si>
  <si>
    <t>刘建桥</t>
  </si>
  <si>
    <r>
      <t xml:space="preserve">上午9:00分配测试任务
上午 9:20 基础数据库测试
</t>
    </r>
    <r>
      <rPr>
        <sz val="12"/>
        <color theme="1"/>
        <rFont val="宋体"/>
        <charset val="134"/>
      </rPr>
      <t>上午 10:25 发现bug：添加授课科目信息成功，查看信息时无数据（已关闭）
上午 11:00 发现bug：学生姓名提示只能是汉字，但输入汉字与数字、字母等组合后也能添加成功（已修复）</t>
    </r>
    <r>
      <rPr>
        <sz val="12"/>
        <color rgb="FF0070C0"/>
        <rFont val="宋体"/>
        <charset val="134"/>
      </rPr>
      <t xml:space="preserve">
下午 14:10 压力测试
下午 15:00 智能班牌的复测
</t>
    </r>
    <r>
      <rPr>
        <sz val="12"/>
        <color theme="1"/>
        <rFont val="宋体"/>
        <charset val="134"/>
      </rPr>
      <t>发现bug：</t>
    </r>
    <r>
      <rPr>
        <sz val="12"/>
        <color rgb="FF0070C0"/>
        <rFont val="宋体"/>
        <charset val="134"/>
      </rPr>
      <t xml:space="preserve">
</t>
    </r>
    <r>
      <rPr>
        <sz val="12"/>
        <color theme="1"/>
        <rFont val="宋体"/>
        <charset val="134"/>
      </rPr>
      <t>1）首页-学校新闻-查看更多：点击新加发布，标题提示只能为中文，但数字、字母等+中文也能发布成功（已修复）</t>
    </r>
    <r>
      <rPr>
        <sz val="12"/>
        <color rgb="FF0070C0"/>
        <rFont val="宋体"/>
        <charset val="134"/>
      </rPr>
      <t xml:space="preserve">
</t>
    </r>
    <r>
      <rPr>
        <sz val="12"/>
        <color theme="1"/>
        <rFont val="宋体"/>
        <charset val="134"/>
      </rPr>
      <t>2）教学管理-考场设置-新建考试：没有选择考试时间也能成功（已修复）</t>
    </r>
    <r>
      <rPr>
        <sz val="12"/>
        <color rgb="FF0070C0"/>
        <rFont val="宋体"/>
        <charset val="134"/>
      </rPr>
      <t xml:space="preserve">
下午17:30测试结束</t>
    </r>
  </si>
  <si>
    <t>总数</t>
  </si>
</sst>
</file>

<file path=xl/styles.xml><?xml version="1.0" encoding="utf-8"?>
<styleSheet xmlns="http://schemas.openxmlformats.org/spreadsheetml/2006/main">
  <numFmts count="5">
    <numFmt numFmtId="176" formatCode="0.0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9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</font>
    <font>
      <strike/>
      <sz val="12"/>
      <color rgb="FF7030A0"/>
      <name val="宋体"/>
      <charset val="134"/>
    </font>
    <font>
      <sz val="12"/>
      <color rgb="FFC00000"/>
      <name val="宋体"/>
      <charset val="134"/>
    </font>
    <font>
      <sz val="12"/>
      <color rgb="FF0070C0"/>
      <name val="宋体"/>
      <charset val="134"/>
    </font>
    <font>
      <sz val="12"/>
      <color rgb="FF7030A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134"/>
      <scheme val="minor"/>
    </font>
    <font>
      <sz val="12"/>
      <color rgb="FF00B050"/>
      <name val="宋体"/>
      <charset val="134"/>
    </font>
    <font>
      <sz val="12"/>
      <color rgb="FFFF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3" fillId="28" borderId="14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20" borderId="11" applyNumberFormat="0" applyFon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19" borderId="10" applyNumberFormat="0" applyAlignment="0" applyProtection="0">
      <alignment vertical="center"/>
    </xf>
    <xf numFmtId="0" fontId="24" fillId="19" borderId="14" applyNumberFormat="0" applyAlignment="0" applyProtection="0">
      <alignment vertical="center"/>
    </xf>
    <xf numFmtId="0" fontId="8" fillId="10" borderId="8" applyNumberFormat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</cellStyleXfs>
  <cellXfs count="48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14" fontId="1" fillId="0" borderId="1" xfId="0" applyNumberFormat="1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vertical="center" wrapText="1"/>
    </xf>
    <xf numFmtId="176" fontId="1" fillId="0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176" fontId="4" fillId="0" borderId="1" xfId="0" applyNumberFormat="1" applyFont="1" applyFill="1" applyBorder="1" applyAlignment="1">
      <alignment vertical="center" wrapText="1"/>
    </xf>
    <xf numFmtId="14" fontId="1" fillId="0" borderId="2" xfId="0" applyNumberFormat="1" applyFont="1" applyFill="1" applyBorder="1" applyAlignment="1">
      <alignment vertical="center" wrapText="1"/>
    </xf>
    <xf numFmtId="49" fontId="3" fillId="0" borderId="2" xfId="0" applyNumberFormat="1" applyFont="1" applyFill="1" applyBorder="1" applyAlignment="1">
      <alignment vertical="center" wrapText="1"/>
    </xf>
    <xf numFmtId="176" fontId="1" fillId="0" borderId="2" xfId="0" applyNumberFormat="1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14" fontId="1" fillId="0" borderId="3" xfId="0" applyNumberFormat="1" applyFont="1" applyFill="1" applyBorder="1" applyAlignment="1">
      <alignment vertical="center"/>
    </xf>
    <xf numFmtId="14" fontId="1" fillId="0" borderId="4" xfId="0" applyNumberFormat="1" applyFont="1" applyFill="1" applyBorder="1" applyAlignment="1">
      <alignment vertical="center"/>
    </xf>
    <xf numFmtId="49" fontId="5" fillId="0" borderId="3" xfId="0" applyNumberFormat="1" applyFont="1" applyFill="1" applyBorder="1" applyAlignment="1">
      <alignment vertical="center" wrapText="1"/>
    </xf>
    <xf numFmtId="176" fontId="1" fillId="0" borderId="3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vertical="center" wrapText="1"/>
    </xf>
    <xf numFmtId="14" fontId="1" fillId="0" borderId="2" xfId="0" applyNumberFormat="1" applyFont="1" applyFill="1" applyBorder="1" applyAlignment="1">
      <alignment vertical="center"/>
    </xf>
    <xf numFmtId="176" fontId="5" fillId="0" borderId="1" xfId="0" applyNumberFormat="1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176" fontId="1" fillId="0" borderId="1" xfId="0" applyNumberFormat="1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 wrapText="1"/>
    </xf>
    <xf numFmtId="10" fontId="0" fillId="0" borderId="5" xfId="0" applyNumberFormat="1" applyBorder="1" applyAlignment="1">
      <alignment vertical="center"/>
    </xf>
    <xf numFmtId="14" fontId="1" fillId="0" borderId="1" xfId="0" applyNumberFormat="1" applyFont="1" applyFill="1" applyBorder="1" applyAlignment="1">
      <alignment vertical="center" wrapText="1"/>
    </xf>
    <xf numFmtId="14" fontId="2" fillId="0" borderId="1" xfId="0" applyNumberFormat="1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7" borderId="2" xfId="0" applyFont="1" applyFill="1" applyBorder="1" applyAlignment="1">
      <alignment vertical="center" wrapText="1"/>
    </xf>
    <xf numFmtId="10" fontId="0" fillId="0" borderId="6" xfId="0" applyNumberFormat="1" applyBorder="1" applyAlignment="1">
      <alignment horizontal="center" vertical="center"/>
    </xf>
    <xf numFmtId="14" fontId="2" fillId="0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7" borderId="3" xfId="0" applyFont="1" applyFill="1" applyBorder="1" applyAlignment="1">
      <alignment vertical="center" wrapText="1"/>
    </xf>
    <xf numFmtId="10" fontId="0" fillId="0" borderId="7" xfId="0" applyNumberFormat="1" applyBorder="1" applyAlignment="1">
      <alignment horizontal="center" vertical="center"/>
    </xf>
    <xf numFmtId="14" fontId="6" fillId="0" borderId="4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tabSelected="1" workbookViewId="0">
      <selection activeCell="C8" sqref="C8"/>
    </sheetView>
  </sheetViews>
  <sheetFormatPr defaultColWidth="9" defaultRowHeight="13.5" outlineLevelRow="6"/>
  <cols>
    <col min="1" max="1" width="10.375"/>
    <col min="2" max="2" width="9.375"/>
    <col min="3" max="3" width="105.625" customWidth="1"/>
    <col min="5" max="6" width="7.5" customWidth="1"/>
    <col min="7" max="7" width="7.625" customWidth="1"/>
    <col min="8" max="8" width="7.875" customWidth="1"/>
    <col min="9" max="10" width="9.5" customWidth="1"/>
    <col min="11" max="11" width="8.75" customWidth="1"/>
    <col min="12" max="12" width="27.5" customWidth="1"/>
  </cols>
  <sheetData>
    <row r="1" ht="14.25" spans="1:12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1" t="s">
        <v>8</v>
      </c>
      <c r="J1" s="35" t="s">
        <v>9</v>
      </c>
      <c r="K1" s="1" t="s">
        <v>10</v>
      </c>
      <c r="L1" s="2" t="s">
        <v>11</v>
      </c>
    </row>
    <row r="2" ht="136" customHeight="1" spans="1:12">
      <c r="A2" s="8">
        <v>43553</v>
      </c>
      <c r="B2" s="8" t="s">
        <v>12</v>
      </c>
      <c r="C2" s="9" t="s">
        <v>13</v>
      </c>
      <c r="D2" s="10" t="s">
        <v>14</v>
      </c>
      <c r="E2" s="11">
        <v>3</v>
      </c>
      <c r="F2" s="12">
        <v>0</v>
      </c>
      <c r="G2" s="13">
        <v>3</v>
      </c>
      <c r="H2" s="14">
        <v>0</v>
      </c>
      <c r="I2" s="3">
        <v>3</v>
      </c>
      <c r="J2" s="36">
        <v>0</v>
      </c>
      <c r="K2" s="37">
        <f t="shared" ref="K2:K7" si="0">INT((I2/E2)*100)/100</f>
        <v>1</v>
      </c>
      <c r="L2" s="38"/>
    </row>
    <row r="3" ht="248" customHeight="1" spans="1:12">
      <c r="A3" s="8">
        <v>43553</v>
      </c>
      <c r="B3" s="8" t="s">
        <v>15</v>
      </c>
      <c r="C3" s="15" t="s">
        <v>16</v>
      </c>
      <c r="D3" s="10" t="s">
        <v>17</v>
      </c>
      <c r="E3" s="11">
        <v>0</v>
      </c>
      <c r="F3" s="12">
        <v>0</v>
      </c>
      <c r="G3" s="13">
        <v>0</v>
      </c>
      <c r="H3" s="14">
        <v>0</v>
      </c>
      <c r="I3" s="3">
        <v>0</v>
      </c>
      <c r="J3" s="36">
        <v>0</v>
      </c>
      <c r="K3" s="37">
        <v>0</v>
      </c>
      <c r="L3" s="39"/>
    </row>
    <row r="4" ht="409" customHeight="1" spans="1:12">
      <c r="A4" s="16">
        <v>43553</v>
      </c>
      <c r="B4" s="16" t="s">
        <v>18</v>
      </c>
      <c r="C4" s="17" t="s">
        <v>19</v>
      </c>
      <c r="D4" s="18" t="s">
        <v>20</v>
      </c>
      <c r="E4" s="19">
        <v>11</v>
      </c>
      <c r="F4" s="20">
        <v>1</v>
      </c>
      <c r="G4" s="21">
        <v>10</v>
      </c>
      <c r="H4" s="22">
        <v>0</v>
      </c>
      <c r="I4" s="40">
        <v>4</v>
      </c>
      <c r="J4" s="41">
        <v>7</v>
      </c>
      <c r="K4" s="42">
        <f t="shared" si="0"/>
        <v>0.36</v>
      </c>
      <c r="L4" s="43" t="s">
        <v>21</v>
      </c>
    </row>
    <row r="5" ht="96" customHeight="1" spans="1:12">
      <c r="A5" s="23"/>
      <c r="B5" s="24"/>
      <c r="C5" s="25"/>
      <c r="D5" s="26"/>
      <c r="E5" s="27"/>
      <c r="F5" s="28"/>
      <c r="G5" s="29"/>
      <c r="H5" s="30"/>
      <c r="I5" s="44"/>
      <c r="J5" s="45"/>
      <c r="K5" s="46"/>
      <c r="L5" s="47"/>
    </row>
    <row r="6" ht="142.5" spans="1:12">
      <c r="A6" s="8">
        <v>43553</v>
      </c>
      <c r="B6" s="31" t="s">
        <v>22</v>
      </c>
      <c r="C6" s="32" t="s">
        <v>23</v>
      </c>
      <c r="D6" s="10" t="s">
        <v>17</v>
      </c>
      <c r="E6" s="11">
        <v>4</v>
      </c>
      <c r="F6" s="12">
        <v>0</v>
      </c>
      <c r="G6" s="13">
        <v>4</v>
      </c>
      <c r="H6" s="14">
        <v>0</v>
      </c>
      <c r="I6" s="3">
        <v>4</v>
      </c>
      <c r="J6" s="36">
        <v>0</v>
      </c>
      <c r="K6" s="37">
        <f>INT((I6/E6)*100)/100</f>
        <v>1</v>
      </c>
      <c r="L6" s="31" t="s">
        <v>21</v>
      </c>
    </row>
    <row r="7" ht="14.25" spans="1:12">
      <c r="A7" s="33"/>
      <c r="B7" s="33" t="s">
        <v>24</v>
      </c>
      <c r="C7" s="34"/>
      <c r="D7" s="34"/>
      <c r="E7" s="11">
        <f>SUM(E2:E6)</f>
        <v>18</v>
      </c>
      <c r="F7" s="11">
        <f t="shared" ref="E7:J7" si="1">SUM(F2:F6)</f>
        <v>1</v>
      </c>
      <c r="G7" s="11">
        <f t="shared" si="1"/>
        <v>17</v>
      </c>
      <c r="H7" s="11">
        <f t="shared" si="1"/>
        <v>0</v>
      </c>
      <c r="I7" s="11">
        <f t="shared" si="1"/>
        <v>11</v>
      </c>
      <c r="J7" s="11">
        <f t="shared" si="1"/>
        <v>7</v>
      </c>
      <c r="K7" s="37">
        <f t="shared" si="0"/>
        <v>0.61</v>
      </c>
      <c r="L7" s="33" t="s">
        <v>21</v>
      </c>
    </row>
  </sheetData>
  <mergeCells count="12"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测试情况汇总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2019-04-01T00:54:43Z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