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测试情况汇总" sheetId="3" r:id="rId1"/>
  </sheets>
  <calcPr calcId="144525"/>
</workbook>
</file>

<file path=xl/sharedStrings.xml><?xml version="1.0" encoding="utf-8"?>
<sst xmlns="http://schemas.openxmlformats.org/spreadsheetml/2006/main" count="28" uniqueCount="24">
  <si>
    <t>日期</t>
  </si>
  <si>
    <t>姓名</t>
  </si>
  <si>
    <t>工作内容</t>
  </si>
  <si>
    <t>所属项目</t>
  </si>
  <si>
    <t>BUG总数</t>
  </si>
  <si>
    <t>严重BUG</t>
  </si>
  <si>
    <t>一般BUG</t>
  </si>
  <si>
    <t>轻微BUG</t>
  </si>
  <si>
    <t>已解决BUG</t>
  </si>
  <si>
    <t>未解决BUG</t>
  </si>
  <si>
    <t>BUG解决率</t>
  </si>
  <si>
    <t>未解决BUG对应文件（QQ群）</t>
  </si>
  <si>
    <t>陈鑫</t>
  </si>
  <si>
    <t>请假</t>
  </si>
  <si>
    <t xml:space="preserve"> </t>
  </si>
  <si>
    <t>顾艳</t>
  </si>
  <si>
    <r>
      <t>下午16:00发现街面巡逻扁平化指挥调度系统 预警-网格预警查询缺陷（云岩区巡警平台缺陷_20190415_01.zip, 4/15残留缺陷）
下午16:25发现街面巡逻扁平化指挥调度系统 网格预警-网格预警查询缺陷（云岩区巡警平台缺陷_20190415_01.zip，4/15残留缺陷）</t>
    </r>
    <r>
      <rPr>
        <sz val="12"/>
        <color rgb="FFC00000"/>
        <rFont val="宋体"/>
        <charset val="134"/>
      </rPr>
      <t xml:space="preserve">
上午9:20发现街面巡逻扁平化指挥调度系统 控制台-设备名称搜索缺陷（云岩区巡警平台缺陷_20190416_01.zip, 4/16残留缺陷）
上午9:25发现街面巡逻扁平化指挥调度系统 控制台-车辆预警缺陷（云岩区巡警平台缺陷_20190416_01.zip, 4/16残留缺陷）
上午9:50发现街面巡逻扁平化指挥调度系统 预警-网格预警查询缺陷（云岩区巡警平台缺陷_20190416_01.zip, 4/16残留缺陷）
上午10:00发现街面巡逻扁平化指挥调度系统 网格预警-网格预警查询缺陷（云岩区巡警平台缺陷_20190416_01.zip, 4/16残留缺陷）
上午10:10发现街面巡逻扁平化指挥调度系统 控制台-预警缺陷（云岩区巡警平台缺陷_20190416_01.zip, 4/16残留缺陷）
上午10:40发现街面巡逻扁平化指挥调度系统 控制台页面缺陷（云岩区巡警平台缺陷_20190416_01.zip, 4/16残留缺陷）
上午11:00发现街面巡逻扁平化指挥调度系统 账号管理-账号查询缺陷（云岩区巡警平台缺陷_20190416_01.zip, 4/16残留缺陷）
上午11:20发现街面巡逻扁平化指挥调度系统 账号管理缺陷（云岩区巡警平台缺陷_20190416_01.zip, 4/16残留缺陷）
下午14:10发现街面巡逻扁平化指挥调度系统 账号查询-账号添加缺陷（云岩区巡警平台缺陷_20190416_01.zip, 4/16残留缺陷）
下午16:00发现街面巡逻扁平化指挥调度系统 账号查询-修改缺陷（云岩区巡警平台缺陷_20190416_01.zip, 4/16残留缺陷）                                                                                                     </t>
    </r>
    <r>
      <rPr>
        <sz val="12"/>
        <color rgb="FF0070C0"/>
        <rFont val="宋体"/>
        <charset val="134"/>
      </rPr>
      <t>上午9:00开始测试</t>
    </r>
    <r>
      <rPr>
        <sz val="12"/>
        <color rgb="FFC00000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上午9:20发现云岩区巡警指挥平台系统 设备查询-设置设备状态缺陷（云岩区巡警平台缺陷_20190417_01.zip）
上午9:30发现云岩区巡警指挥平台系统 设备管理-有两个设备添加缺陷（云岩区巡警平台缺陷_20190417_01.zip）
上午9:35发现云岩区巡警指挥平台系统 设备查询-添加设备取消按钮缺陷（云岩区巡警平台缺陷_20190417_01.zip）
上午9:45发现云岩区巡警指挥平台系统 设备查询-添加设备，所有的输入项正常输入，点击保存内容，页面没有返回到设备查询页面缺陷（云岩区巡警平台缺陷_20190417_01.zip）
上午9:55发现云岩区巡警指挥平台系统 设备查询-添加设备，绑定网格缺陷（云岩区巡警平台缺陷_20190417_01.zip）
上午10:10发现云岩区巡警指挥平台系统 设备查询-添加设备，设备号为空，其余项正常输入，点击保存内容，能添加成功且页面没有返回到设备查询页面缺陷（云岩区巡警平台缺陷_20190417_01.zip）
上午10:20发现云岩区巡警指挥平台系统 设备查询-添加设备，设备号为特殊符号，其余项正常输入，点击保存内容，能添加成功且页面没有返回到设备查询页面缺陷（云岩区巡警平台缺陷_20190417_01.zip）
上午10:25发现云岩区巡警指挥平台系统 设备查询-添加设备，输入重复的设备号，其余项正常输入，点击保存内容，能添加成功且页面没有返回到设备查询页面缺陷（云岩区巡警平台缺陷_20190417_01.zip）
上午10:35发现云岩区巡警指挥平台系统 设备查询-添加设备，输入超长的设备号，其余项正常输入，点击保存内容，提示信息不明确且没有做长度限制缺陷（云岩区巡警平台缺陷_20190417_01.zip）
上午10:45发现云岩区巡警指挥平台系统 设备查询-添加设备，姓名/车牌号为空，其余项正常输入，点击保存内容，能添加成功且页面没有返回到设备查询页面缺陷（云岩区巡警平台缺陷_20190417_01.zip）
上午10:50发现云岩区巡警指挥平台系统 设备查询-添加设备，姓名/车牌号为特殊符号，其余项正常输入，点击保存内容，能添加成功且页面没有返回到设备查询页面缺陷（云岩区巡警平台缺陷_20190417_01.zip）
上午11:00发现云岩区巡警指挥平台系统 设备查询-添加设备，输入重复的姓名/车牌号，其余项正常输入，点击保存内容，能添加成功且页面没有返回到设备查询页面缺陷（云岩区巡警平台缺陷_20190417_01.zip）
上午11:10发现云岩区巡警指挥平台系统 设备查询-添加设备，输入超长的姓名/车牌号，其余项正常输入，点击保存内容，提示信息不明确且没有做长度限制缺陷（云岩区巡警平台缺陷_20190417_01.zip）
上午11:25发现云岩区巡警指挥平台系统 设备查询-添加设备，设备型号为空，其余项正常输入，点击保存内容，能添加成功且页面没有返回到设备查询页面缺陷（云岩区巡警平台缺陷_20190417_01.zip）
</t>
    </r>
    <r>
      <rPr>
        <sz val="12"/>
        <color rgb="FF0070C0"/>
        <rFont val="宋体"/>
        <charset val="134"/>
      </rPr>
      <t>上午11:30测试结束
下午14:00开始测试</t>
    </r>
    <r>
      <rPr>
        <sz val="12"/>
        <color rgb="FFFF0000"/>
        <rFont val="宋体"/>
        <charset val="134"/>
      </rPr>
      <t xml:space="preserve">
下午14:10发现云岩区巡警指挥平台系统 设备查询-添加设备，设备型号为特殊符号，其余项正常输入，点击保存内容，能添加成功且页面没有返回到设备查询页面缺陷（云岩区巡警平台缺陷_20190417_01.zip）
下午14:20发现云岩区巡警指挥平台系统 设备查询-添加设备，输入重复的设备型号，其余项正常输入，点击保存内容，能添加成功且页面没有返回到设备查询页面缺陷（云岩区巡警平台缺陷_20190417_01.zip）
下午14:25发现云岩区巡警指挥平台系统 设备查询-添加设备，输入超长的设备型号，其余项正常输入，点击保存内容，提示信息不明确且没有做长度限制缺陷（云岩区巡警平台缺陷_20190417_01.zip）
下午14:30发现云岩区巡警指挥平台系统 设备查询-添加设备，sim卡号为空，其余项正常输入，点击保存内容，能添加成功且页面没有返回到设备查询页面面缺陷（云岩区巡警平台缺陷_20190417_01.zip）
下午14:35发现云岩区巡警指挥平台系统 设备查询-添加设备，sim卡号为特殊符号，其余项正常输入，点击保存内容，能添加成功且页面没有返回到设备查询页面缺陷（云岩区巡警平台缺陷_20190417_01.zip）
下午14:40发现云岩区巡警指挥平台系统 设备查询-添加设备，输入重复的sim卡号，其余项正常输入，点击保存内容，能添加成功且页面没有返回到设备查询页面缺陷（云岩区巡警平台缺陷_20190417_01.zip）
下午14:45发现云岩区巡警指挥平台系统 设备查询-添加设备，输入超长的sim卡号，其余项正常输入，点击保存内容，提示信息不明确且没有做长度限制缺陷（云岩区巡警平台缺陷_20190417_01.zip）
下午14:50发现云岩区巡警指挥平台系统 设备查询-添加设备，备注为空，其余项正常输入，点击保存内容，能添加成功且页面没有返回到设备查询页面缺陷（云岩区巡警平台缺陷_20190417_01.zip）
下午15:00发现云岩区巡警指挥平台系统 设备查询-添加设备，输入超长的备注，其余项正常输入，点击保存内容，提示信息不明确且没有做长度限制缺陷（云岩区巡警平台缺陷_20190417_01.zip）
下午15:05发现云岩区巡警指挥平台系统 设备查询-删除，点击到最后一页把最后一页的数据全部删除，页面没有自动刷新缺陷（云岩区巡警平台缺陷_20190417_01.zip）
下午15:15发现云岩区巡警指挥平台系统 设备查询-修改取消按钮缺陷（云岩区巡警平台缺陷_20190417_01.zip）
下午15:20发现云岩区巡警指挥平台系统 设备查询-修改，所有的输入项正常输入，点击保存内容，页面没有返回到设备查询页面缺陷（云岩区巡警平台缺陷_20190417_01.zip）
下午15:25发现云岩区巡警指挥平台系统 设备查询-修改，设备号为空，其余项不变，点击保存内容，能修改成功且页面没有返回到设备查询页面缺陷（云岩区巡警平台缺陷_20190417_01.zip）
下午15:35发现云岩区巡警指挥平台系统 设备查询-修改，设备号为特殊符号，其余项不变，点击保存内容，能修改成功且页面没有返回到设备查询页面缺陷（云岩区巡警平台缺陷_20190417_01.zip）
下午15:45发现云岩区巡警指挥平台系统 设备查询-修改，输入重复的设备号，其余项不变，点击保存内容，能修改成功且页面没有返回到设备查询页面缺陷（云岩区巡警平台缺陷_20190417_01.zip）
下午15:40发现云岩区巡警指挥平台系统 设备查询-修改，输入超长的设备号，其余项不变，点击保存内容，提示信息不明确且没有做长度限制缺陷（云岩区巡警平台缺陷_20190417_01.zip）
下午15:55发现云岩区巡警指挥平台系统 设备查询-修改，姓名/车牌号为空，其余项不变，点击保存内容，能修改成功且页面没有返回到设备查询页面缺陷（云岩区巡警平台缺陷_20190417_01.zip）
下午16:00发现云岩区巡警指挥平台系统 设备查询-修改，姓名/车牌号为特殊符号，其余项不变，点击保存内容，能修改成功且页面没有返回到设备查询页面缺陷（云岩区巡警平台缺陷_20190417_01.zip）
下午16:05发现云岩区巡警指挥平台系统 设备查询-修改，输入重复的姓名/车牌号，其余项不变，点击保存内容，能修改成功且页面没有返回到设备查询页面缺陷（云岩区巡警平台缺陷_20190417_01.zip）
下午16:10发现云岩区巡警指挥平台系统 设备查询-修改，输入超长的姓名/车牌号，其余项不变，点击保存内容，提示信息不明确且没有做长度限制缺陷（云岩区巡警平台缺陷_20190417_01.zip）
下午16:20发现云岩区巡警指挥平台系统 设备查询-修改，设备型号为空，其余项不变，点击保存内容，能修改成功且页面没有返回到设备查询页面缺陷（云岩区巡警平台缺陷_20190417_01.zip）
下午16:30发现云岩区巡警指挥平台系统 设备查询-修改，设备型号为特殊符号，其余项不变，点击保存内容，能修改成功且页面没有返回到设备查询页面缺陷（云岩区巡警平台缺陷_20190417_01.zip）
下午16:35发现云岩区巡警指挥平台系统 设备查询-修改，输入重复的设备型号，其余项不变，点击保存内容，能修改成功且页面没有返回到设备查询页面缺陷（云岩区巡警平台缺陷_20190417_01.zip）
下午16:30发现云岩区巡警指挥平台系统 设备查询-修改，输入超长的设备型号，其余项不变，点击保存内容，提示信息不明确且没有做长度限制缺陷（云岩区巡警平台缺陷_20190417_01.zip）
下午16:40发现云岩区巡警指挥平台系统 设备查询-修改，sim卡号为空，其余项不变，点击保存内容，能修改成功且页面没有返回到设备查询页面缺陷（云岩区巡警平台缺陷_20190417_01.zip）
下午16:45发现云岩区巡警指挥平台系统 设备查询-修改，sim卡号为特殊符号，其余项不变，点击保存内容，能修改成功且页面没有返回到设备查询页面缺陷（云岩区巡警平台缺陷_20190417_01.zip）
下午16:50发现云岩区巡警指挥平台系统 设备查询-修改，输入重复的sim卡号，其余项不变，点击保存内容，能修改成功且页面没有返回到设备查询页面缺陷（云岩区巡警平台缺陷_20190417_01.zip）
下午16:55发现云岩区巡警指挥平台系统 设备查询-修改，输入超长的sim卡号，其余项不变，点击保存内容，提示信息不明确且没有做长度限制缺陷（云岩区巡警平台缺陷_20190417_01.zip）
下午17:05发现云岩区巡警指挥平台系统 设备查询-修改，备注为空，其余项不变，点击保存内容，能修改成功且页面没有返回到设备查询页面缺陷（云岩区巡警平台缺陷_20190417_01.zip）
下午17:10发现云岩区巡警指挥平台系统 设备查询-修改，输入超长的备注，其余项不变，点击保存内容，提示信息不明确且没有做长度限制缺陷（云岩区巡警平台缺陷_20190417_01.zip）</t>
    </r>
    <r>
      <rPr>
        <sz val="12"/>
        <color rgb="FFC00000"/>
        <rFont val="宋体"/>
        <charset val="134"/>
      </rPr>
      <t xml:space="preserve">
</t>
    </r>
    <r>
      <rPr>
        <sz val="12"/>
        <color rgb="FF0070C0"/>
        <rFont val="宋体"/>
        <charset val="134"/>
      </rPr>
      <t>下午17:30测试结束</t>
    </r>
  </si>
  <si>
    <t>街面巡逻</t>
  </si>
  <si>
    <t xml:space="preserve">黄东亚
 </t>
  </si>
  <si>
    <t xml:space="preserve">上午9:00  分配测试任务
上午 9:01  继续编写中国教育卡物联校园系统（学校端）用户手册
下午 16:55 开始对中国教育卡物联校园系统（学校端）用户手册进行检查、格式修改
下午17:25  编写测试日志和测试总结
下午17:30  测试结束
</t>
  </si>
  <si>
    <t>教育卡</t>
  </si>
  <si>
    <t>刘建桥</t>
  </si>
  <si>
    <t>上午9:00分配测试任务
上午 9:10 编写物联校网-学校端的手册
上午 11:40 测试结束
下午14:10 开始测试
下午14:10 继续编写物联校网-学校端的手册
下午17:30测试结束</t>
  </si>
  <si>
    <t>总数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</si>
</sst>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</font>
    <font>
      <sz val="12"/>
      <color rgb="FF0070C0"/>
      <name val="宋体"/>
      <charset val="134"/>
    </font>
    <font>
      <sz val="12"/>
      <color theme="9" tint="-0.5"/>
      <name val="宋体"/>
      <charset val="134"/>
    </font>
    <font>
      <sz val="12"/>
      <color rgb="FFC00000"/>
      <name val="宋体"/>
      <charset val="134"/>
    </font>
    <font>
      <sz val="12"/>
      <color rgb="FF7030A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3" fillId="28" borderId="15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0" borderId="12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19" borderId="11" applyNumberFormat="0" applyAlignment="0" applyProtection="0">
      <alignment vertical="center"/>
    </xf>
    <xf numFmtId="0" fontId="24" fillId="19" borderId="15" applyNumberFormat="0" applyAlignment="0" applyProtection="0">
      <alignment vertical="center"/>
    </xf>
    <xf numFmtId="0" fontId="8" fillId="10" borderId="9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</cellStyleXfs>
  <cellXfs count="6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14" fontId="1" fillId="0" borderId="2" xfId="0" applyNumberFormat="1" applyFont="1" applyFill="1" applyBorder="1" applyAlignment="1">
      <alignment vertical="center"/>
    </xf>
    <xf numFmtId="176" fontId="4" fillId="0" borderId="2" xfId="0" applyNumberFormat="1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176" fontId="5" fillId="0" borderId="2" xfId="0" applyNumberFormat="1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76" fontId="5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14" fontId="1" fillId="0" borderId="3" xfId="0" applyNumberFormat="1" applyFont="1" applyFill="1" applyBorder="1" applyAlignment="1">
      <alignment vertical="center"/>
    </xf>
    <xf numFmtId="14" fontId="1" fillId="0" borderId="2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1" fillId="6" borderId="3" xfId="0" applyFont="1" applyFill="1" applyBorder="1" applyAlignment="1">
      <alignment vertical="center" wrapText="1"/>
    </xf>
    <xf numFmtId="14" fontId="1" fillId="0" borderId="4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10" fontId="0" fillId="0" borderId="5" xfId="0" applyNumberFormat="1" applyBorder="1" applyAlignment="1">
      <alignment vertical="center"/>
    </xf>
    <xf numFmtId="14" fontId="1" fillId="0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7" borderId="2" xfId="0" applyFont="1" applyFill="1" applyBorder="1" applyAlignment="1">
      <alignment vertical="center" wrapText="1"/>
    </xf>
    <xf numFmtId="10" fontId="0" fillId="0" borderId="6" xfId="0" applyNumberFormat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10" fontId="0" fillId="0" borderId="8" xfId="0" applyNumberFormat="1" applyBorder="1" applyAlignment="1">
      <alignment horizontal="center" vertical="center"/>
    </xf>
    <xf numFmtId="14" fontId="2" fillId="0" borderId="4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10" fontId="0" fillId="0" borderId="7" xfId="0" applyNumberFormat="1" applyBorder="1" applyAlignment="1">
      <alignment horizontal="center" vertical="center"/>
    </xf>
    <xf numFmtId="14" fontId="6" fillId="0" borderId="2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"/>
  <sheetViews>
    <sheetView tabSelected="1" workbookViewId="0">
      <selection activeCell="C13" sqref="C13"/>
    </sheetView>
  </sheetViews>
  <sheetFormatPr defaultColWidth="9" defaultRowHeight="13.5"/>
  <cols>
    <col min="1" max="1" width="10.375"/>
    <col min="2" max="2" width="9.375"/>
    <col min="3" max="3" width="105.625" customWidth="1"/>
    <col min="5" max="6" width="7.5" customWidth="1"/>
    <col min="7" max="7" width="7.625" customWidth="1"/>
    <col min="8" max="8" width="7.875" customWidth="1"/>
    <col min="9" max="10" width="9.5" customWidth="1"/>
    <col min="11" max="11" width="8.75" customWidth="1"/>
    <col min="12" max="12" width="27.5" customWidth="1"/>
  </cols>
  <sheetData>
    <row r="1" ht="14.25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1" t="s">
        <v>8</v>
      </c>
      <c r="J1" s="48" t="s">
        <v>9</v>
      </c>
      <c r="K1" s="1" t="s">
        <v>10</v>
      </c>
      <c r="L1" s="2" t="s">
        <v>11</v>
      </c>
    </row>
    <row r="2" ht="43" customHeight="1" spans="1:12">
      <c r="A2" s="8">
        <v>43572</v>
      </c>
      <c r="B2" s="8" t="s">
        <v>12</v>
      </c>
      <c r="C2" s="9" t="s">
        <v>13</v>
      </c>
      <c r="D2" s="10" t="s">
        <v>14</v>
      </c>
      <c r="E2" s="11">
        <v>0</v>
      </c>
      <c r="F2" s="12">
        <v>0</v>
      </c>
      <c r="G2" s="13">
        <v>0</v>
      </c>
      <c r="H2" s="14">
        <v>0</v>
      </c>
      <c r="I2" s="3">
        <v>0</v>
      </c>
      <c r="J2" s="49">
        <v>0</v>
      </c>
      <c r="K2" s="50">
        <v>0</v>
      </c>
      <c r="L2" s="51"/>
    </row>
    <row r="3" ht="409" customHeight="1" spans="1:12">
      <c r="A3" s="15">
        <v>43572</v>
      </c>
      <c r="B3" s="15" t="s">
        <v>15</v>
      </c>
      <c r="C3" s="16" t="s">
        <v>16</v>
      </c>
      <c r="D3" s="17" t="s">
        <v>17</v>
      </c>
      <c r="E3" s="18">
        <v>44</v>
      </c>
      <c r="F3" s="19">
        <v>0</v>
      </c>
      <c r="G3" s="20">
        <v>44</v>
      </c>
      <c r="H3" s="21">
        <v>0</v>
      </c>
      <c r="I3" s="52">
        <v>0</v>
      </c>
      <c r="J3" s="53">
        <v>44</v>
      </c>
      <c r="K3" s="54">
        <f>INT((I3/E3)*100)/100</f>
        <v>0</v>
      </c>
      <c r="L3" s="55"/>
    </row>
    <row r="4" ht="408" customHeight="1" spans="1:12">
      <c r="A4" s="15"/>
      <c r="B4" s="15"/>
      <c r="C4" s="22"/>
      <c r="D4" s="17"/>
      <c r="E4" s="18"/>
      <c r="F4" s="19"/>
      <c r="G4" s="20"/>
      <c r="H4" s="21"/>
      <c r="I4" s="52"/>
      <c r="J4" s="53"/>
      <c r="K4" s="54"/>
      <c r="L4" s="55"/>
    </row>
    <row r="5" ht="409" customHeight="1" spans="1:12">
      <c r="A5" s="15"/>
      <c r="B5" s="15"/>
      <c r="C5" s="22"/>
      <c r="D5" s="17"/>
      <c r="E5" s="18"/>
      <c r="F5" s="19"/>
      <c r="G5" s="20"/>
      <c r="H5" s="21"/>
      <c r="I5" s="52"/>
      <c r="J5" s="53"/>
      <c r="K5" s="54"/>
      <c r="L5" s="55"/>
    </row>
    <row r="6" ht="354" customHeight="1" spans="1:12">
      <c r="A6" s="23"/>
      <c r="B6" s="15"/>
      <c r="C6" s="24"/>
      <c r="D6" s="25"/>
      <c r="E6" s="26"/>
      <c r="F6" s="27"/>
      <c r="G6" s="28"/>
      <c r="H6" s="29"/>
      <c r="I6" s="56"/>
      <c r="J6" s="57"/>
      <c r="K6" s="58"/>
      <c r="L6" s="55"/>
    </row>
    <row r="7" ht="72" customHeight="1" spans="1:12">
      <c r="A7" s="30">
        <v>43572</v>
      </c>
      <c r="B7" s="30" t="s">
        <v>18</v>
      </c>
      <c r="C7" s="31" t="s">
        <v>19</v>
      </c>
      <c r="D7" s="32" t="s">
        <v>20</v>
      </c>
      <c r="E7" s="33">
        <v>0</v>
      </c>
      <c r="F7" s="34">
        <v>0</v>
      </c>
      <c r="G7" s="35">
        <v>0</v>
      </c>
      <c r="H7" s="36">
        <v>0</v>
      </c>
      <c r="I7" s="59">
        <v>0</v>
      </c>
      <c r="J7" s="60">
        <v>0</v>
      </c>
      <c r="K7" s="61">
        <v>0</v>
      </c>
      <c r="L7" s="62" t="s">
        <v>14</v>
      </c>
    </row>
    <row r="8" ht="8" customHeight="1" spans="1:12">
      <c r="A8" s="37"/>
      <c r="B8" s="38"/>
      <c r="C8" s="39"/>
      <c r="D8" s="40"/>
      <c r="E8" s="41"/>
      <c r="F8" s="42"/>
      <c r="G8" s="43"/>
      <c r="H8" s="44"/>
      <c r="I8" s="63"/>
      <c r="J8" s="64"/>
      <c r="K8" s="65"/>
      <c r="L8" s="66"/>
    </row>
    <row r="9" ht="95" customHeight="1" spans="1:12">
      <c r="A9" s="8">
        <v>43572</v>
      </c>
      <c r="B9" s="45" t="s">
        <v>21</v>
      </c>
      <c r="C9" s="9" t="s">
        <v>22</v>
      </c>
      <c r="D9" s="10" t="s">
        <v>20</v>
      </c>
      <c r="E9" s="11">
        <v>0</v>
      </c>
      <c r="F9" s="12">
        <v>0</v>
      </c>
      <c r="G9" s="13">
        <v>0</v>
      </c>
      <c r="H9" s="14">
        <v>0</v>
      </c>
      <c r="I9" s="3">
        <v>0</v>
      </c>
      <c r="J9" s="49">
        <v>0</v>
      </c>
      <c r="K9" s="50">
        <v>0</v>
      </c>
      <c r="L9" s="45" t="s">
        <v>14</v>
      </c>
    </row>
    <row r="10" ht="14.25" spans="1:12">
      <c r="A10" s="46"/>
      <c r="B10" s="46" t="s">
        <v>23</v>
      </c>
      <c r="C10" s="47"/>
      <c r="D10" s="47"/>
      <c r="E10" s="11">
        <f>SUM(E2:E9)</f>
        <v>44</v>
      </c>
      <c r="F10" s="11">
        <f>SUM(F2:F9)</f>
        <v>0</v>
      </c>
      <c r="G10" s="11">
        <f>SUM(G2:G9)</f>
        <v>44</v>
      </c>
      <c r="H10" s="11">
        <f>SUM(H2:H9)</f>
        <v>0</v>
      </c>
      <c r="I10" s="11">
        <f>SUM(I2:I9)</f>
        <v>0</v>
      </c>
      <c r="J10" s="11">
        <f>SUM(J2:J9)</f>
        <v>44</v>
      </c>
      <c r="K10" s="50">
        <f>INT((I10/E10)*100)/100</f>
        <v>0</v>
      </c>
      <c r="L10" s="46" t="s">
        <v>14</v>
      </c>
    </row>
  </sheetData>
  <mergeCells count="24">
    <mergeCell ref="A3:A6"/>
    <mergeCell ref="A7:A8"/>
    <mergeCell ref="B3:B6"/>
    <mergeCell ref="B7:B8"/>
    <mergeCell ref="C3:C6"/>
    <mergeCell ref="C7:C8"/>
    <mergeCell ref="D3:D6"/>
    <mergeCell ref="D7:D8"/>
    <mergeCell ref="E3:E6"/>
    <mergeCell ref="E7:E8"/>
    <mergeCell ref="F3:F6"/>
    <mergeCell ref="F7:F8"/>
    <mergeCell ref="G3:G6"/>
    <mergeCell ref="G7:G8"/>
    <mergeCell ref="H3:H6"/>
    <mergeCell ref="H7:H8"/>
    <mergeCell ref="I3:I6"/>
    <mergeCell ref="I7:I8"/>
    <mergeCell ref="J3:J6"/>
    <mergeCell ref="J7:J8"/>
    <mergeCell ref="K3:K6"/>
    <mergeCell ref="K7:K8"/>
    <mergeCell ref="L3:L6"/>
    <mergeCell ref="L7:L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测试情况汇总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2019-04-18T01:10:19Z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