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LENOVO\Downloads\"/>
    </mc:Choice>
  </mc:AlternateContent>
  <xr:revisionPtr revIDLastSave="0" documentId="8_{8541FCCD-BC62-4342-8B91-36D08A688FD9}" xr6:coauthVersionLast="36" xr6:coauthVersionMax="36" xr10:uidLastSave="{00000000-0000-0000-0000-000000000000}"/>
  <bookViews>
    <workbookView xWindow="0" yWindow="0" windowWidth="19200" windowHeight="6810" firstSheet="3" activeTab="3" xr2:uid="{04E2F42B-B0E7-C14E-A690-B41CAFCE17AF}"/>
  </bookViews>
  <sheets>
    <sheet name="amazon" sheetId="1" r:id="rId1"/>
    <sheet name="Sheet2" sheetId="3" r:id="rId2"/>
    <sheet name="Sheet3" sheetId="4" r:id="rId3"/>
    <sheet name="Clean Data" sheetId="2" r:id="rId4"/>
    <sheet name="Pivot Table" sheetId="5" r:id="rId5"/>
    <sheet name="DASHBOARD" sheetId="7" r:id="rId6"/>
  </sheets>
  <definedNames>
    <definedName name="_xlnm._FilterDatabase" localSheetId="3" hidden="1">'Clean Data'!$A$1:$K$1466</definedName>
  </definedNames>
  <calcPr calcId="191029"/>
  <pivotCaches>
    <pivotCache cacheId="0" r:id="rId7"/>
    <pivotCache cacheId="1" r:id="rId8"/>
  </pivotCaches>
</workbook>
</file>

<file path=xl/calcChain.xml><?xml version="1.0" encoding="utf-8"?>
<calcChain xmlns="http://schemas.openxmlformats.org/spreadsheetml/2006/main">
  <c r="I433" i="2" l="1"/>
  <c r="I434" i="2"/>
  <c r="I435" i="2"/>
  <c r="I436" i="2"/>
  <c r="I437" i="2"/>
  <c r="I587" i="2"/>
  <c r="I1077" i="2"/>
  <c r="I1078" i="2"/>
  <c r="I1402" i="2"/>
  <c r="I1393" i="2"/>
  <c r="I1029" i="2"/>
  <c r="I624" i="2"/>
  <c r="I776" i="2"/>
  <c r="I1151" i="2"/>
  <c r="I757" i="2"/>
  <c r="I1110" i="2"/>
  <c r="I696" i="2"/>
  <c r="I697" i="2"/>
  <c r="I258" i="2"/>
  <c r="I1152" i="2"/>
  <c r="I1350" i="2"/>
  <c r="I1296" i="2"/>
  <c r="I411" i="2"/>
  <c r="I1092" i="2"/>
  <c r="I1093" i="2"/>
  <c r="I1385" i="2"/>
  <c r="I1165" i="2"/>
  <c r="I1156" i="2"/>
  <c r="I257" i="2"/>
  <c r="I260" i="2"/>
  <c r="I925" i="2"/>
  <c r="I259" i="2"/>
  <c r="I261" i="2"/>
  <c r="I262" i="2"/>
  <c r="I992" i="2"/>
  <c r="I1094" i="2"/>
  <c r="I1146" i="2"/>
  <c r="I249" i="2"/>
  <c r="I283" i="2"/>
  <c r="I355" i="2"/>
  <c r="I969" i="2"/>
  <c r="I219" i="2"/>
  <c r="I1227" i="2"/>
  <c r="I317" i="2"/>
  <c r="I1059" i="2"/>
  <c r="I1399" i="2"/>
  <c r="I556" i="2"/>
  <c r="I212" i="2"/>
  <c r="I869" i="2"/>
  <c r="I1192" i="2"/>
  <c r="I478" i="2"/>
  <c r="I908" i="2"/>
  <c r="I282" i="2"/>
  <c r="I284" i="2"/>
  <c r="I285" i="2"/>
  <c r="I970" i="2"/>
  <c r="I971" i="2"/>
  <c r="I379" i="2"/>
  <c r="I140" i="2"/>
  <c r="I935" i="2"/>
  <c r="I936" i="2"/>
  <c r="I1431" i="2"/>
  <c r="I625" i="2"/>
  <c r="I626" i="2"/>
  <c r="I1153" i="2"/>
  <c r="I1154" i="2"/>
  <c r="I1359" i="2"/>
  <c r="I1455" i="2"/>
  <c r="I1213" i="2"/>
  <c r="I1256" i="2"/>
  <c r="I1410" i="2"/>
  <c r="I1282" i="2"/>
  <c r="I1317" i="2"/>
  <c r="I1378" i="2"/>
  <c r="I1216" i="2"/>
  <c r="I1460" i="2"/>
  <c r="I884" i="2"/>
  <c r="I1228" i="2"/>
  <c r="I850" i="2"/>
  <c r="I851" i="2"/>
  <c r="I1310" i="2"/>
  <c r="I1451" i="2"/>
  <c r="I220" i="2"/>
  <c r="I222" i="2"/>
  <c r="I48" i="2"/>
  <c r="I120" i="2"/>
  <c r="I221" i="2"/>
  <c r="I223" i="2"/>
  <c r="I1037" i="2"/>
  <c r="I1423" i="2"/>
  <c r="I1191" i="2"/>
  <c r="I230" i="2"/>
  <c r="I1328" i="2"/>
  <c r="I576" i="2"/>
  <c r="I1173" i="2"/>
  <c r="I594" i="2"/>
  <c r="I211" i="2"/>
  <c r="I1274" i="2"/>
  <c r="I292" i="2"/>
  <c r="I295" i="2"/>
  <c r="I294" i="2"/>
  <c r="I293" i="2"/>
  <c r="I746" i="2"/>
  <c r="I1333" i="2"/>
  <c r="I820" i="2"/>
  <c r="I819" i="2"/>
  <c r="I1015" i="2"/>
  <c r="I1441" i="2"/>
  <c r="I716" i="2"/>
  <c r="I208" i="2"/>
  <c r="I209" i="2"/>
  <c r="I210" i="2"/>
  <c r="I3" i="2"/>
  <c r="I870" i="2"/>
  <c r="I367" i="2"/>
  <c r="I1005" i="2"/>
  <c r="I1324" i="2"/>
  <c r="I1181" i="2"/>
  <c r="I361" i="2"/>
  <c r="I928" i="2"/>
  <c r="I1376" i="2"/>
  <c r="I1406" i="2"/>
  <c r="I1030" i="2"/>
  <c r="I633" i="2"/>
  <c r="I634" i="2"/>
  <c r="I635" i="2"/>
  <c r="I179" i="2"/>
  <c r="I180" i="2"/>
  <c r="I1290" i="2"/>
  <c r="I1164" i="2"/>
  <c r="I1412" i="2"/>
  <c r="I256" i="2"/>
  <c r="I785" i="2"/>
  <c r="I821" i="2"/>
  <c r="I1463" i="2"/>
  <c r="I1297" i="2"/>
  <c r="I366" i="2"/>
  <c r="I368" i="2"/>
  <c r="I1138" i="2"/>
  <c r="I1075" i="2"/>
  <c r="I401" i="2"/>
  <c r="I1279" i="2"/>
  <c r="I101" i="2"/>
  <c r="I410" i="2"/>
  <c r="I797" i="2"/>
  <c r="I1076" i="2"/>
  <c r="I204" i="2"/>
  <c r="I831" i="2"/>
  <c r="I1108" i="2"/>
  <c r="I555" i="2"/>
  <c r="I652" i="2"/>
  <c r="I774" i="2"/>
  <c r="I1379" i="2"/>
  <c r="I1367" i="2"/>
  <c r="I1145" i="2"/>
  <c r="I1128" i="2"/>
  <c r="I1221" i="2"/>
  <c r="I1204" i="2"/>
  <c r="I1445" i="2"/>
  <c r="I883" i="2"/>
  <c r="I189" i="2"/>
  <c r="I142" i="2"/>
  <c r="I582" i="2"/>
  <c r="I1383" i="2"/>
  <c r="I360" i="2"/>
  <c r="I364" i="2"/>
  <c r="I363" i="2"/>
  <c r="I362" i="2"/>
  <c r="I524" i="2"/>
  <c r="I525" i="2"/>
  <c r="I1434" i="2"/>
  <c r="I897" i="2"/>
  <c r="I998" i="2"/>
  <c r="I790" i="2"/>
  <c r="I1449" i="2"/>
  <c r="I1305" i="2"/>
  <c r="I1425" i="2"/>
  <c r="I557" i="2"/>
  <c r="I1346" i="2"/>
  <c r="I233" i="2"/>
  <c r="I234" i="2"/>
  <c r="I1343" i="2"/>
  <c r="I469" i="2"/>
  <c r="I1052" i="2"/>
  <c r="I1352" i="2"/>
  <c r="I1026" i="2"/>
  <c r="I35" i="2"/>
  <c r="I1168" i="2"/>
  <c r="I76" i="2"/>
  <c r="I77" i="2"/>
  <c r="I717" i="2"/>
  <c r="I1171" i="2"/>
  <c r="I1159" i="2"/>
  <c r="I419" i="2"/>
  <c r="I1150" i="2"/>
  <c r="I428" i="2"/>
  <c r="I429" i="2"/>
  <c r="I860" i="2"/>
  <c r="I1422" i="2"/>
  <c r="I89" i="2"/>
  <c r="I309" i="2"/>
  <c r="I711" i="2"/>
  <c r="I1045" i="2"/>
  <c r="I739" i="2"/>
  <c r="I418" i="2"/>
  <c r="I482" i="2"/>
  <c r="I483" i="2"/>
  <c r="I1089" i="2"/>
  <c r="I1389" i="2"/>
  <c r="I33" i="2"/>
  <c r="I82" i="2"/>
  <c r="I83" i="2"/>
  <c r="I1370" i="2"/>
  <c r="I1149" i="2"/>
  <c r="I558" i="2"/>
  <c r="I1304" i="2"/>
  <c r="I560" i="2"/>
  <c r="I1291" i="2"/>
  <c r="I523" i="2"/>
  <c r="I564" i="2"/>
  <c r="I559" i="2"/>
  <c r="I568" i="2"/>
  <c r="I569" i="2"/>
  <c r="I1013" i="2"/>
  <c r="I246" i="2"/>
  <c r="I636" i="2"/>
  <c r="I306" i="2"/>
  <c r="I307" i="2"/>
  <c r="I308" i="2"/>
  <c r="I573" i="2"/>
  <c r="I894" i="2"/>
  <c r="I1453" i="2"/>
  <c r="I1340" i="2"/>
  <c r="I788" i="2"/>
  <c r="I745" i="2"/>
  <c r="I1462" i="2"/>
  <c r="I66" i="2"/>
  <c r="I67" i="2"/>
  <c r="I311" i="2"/>
  <c r="I312" i="2"/>
  <c r="I1241" i="2"/>
  <c r="I877" i="2"/>
  <c r="I45" i="2"/>
  <c r="I46" i="2"/>
  <c r="I892" i="2"/>
  <c r="I561" i="2"/>
  <c r="I215" i="2"/>
  <c r="I30" i="2"/>
  <c r="I47" i="2"/>
  <c r="I725" i="2"/>
  <c r="I455" i="2"/>
  <c r="I1285" i="2"/>
  <c r="I1105" i="2"/>
  <c r="I74" i="2"/>
  <c r="I1311" i="2"/>
  <c r="I1169" i="2"/>
  <c r="I1426" i="2"/>
  <c r="I4" i="2"/>
  <c r="I5" i="2"/>
  <c r="I318" i="2"/>
  <c r="I319" i="2"/>
  <c r="I320" i="2"/>
  <c r="I1284" i="2"/>
  <c r="I34" i="2"/>
  <c r="I95" i="2"/>
  <c r="I1112" i="2"/>
  <c r="I902" i="2"/>
  <c r="I1109" i="2"/>
  <c r="I86" i="2"/>
  <c r="I87" i="2"/>
  <c r="I143" i="2"/>
  <c r="I265" i="2"/>
  <c r="I268" i="2"/>
  <c r="I893" i="2"/>
  <c r="I73" i="2"/>
  <c r="I824" i="2"/>
  <c r="I438" i="2"/>
  <c r="I1051" i="2"/>
  <c r="I1339" i="2"/>
  <c r="I1260" i="2"/>
  <c r="I71" i="2"/>
  <c r="I591" i="2"/>
  <c r="I580" i="2"/>
  <c r="I581" i="2"/>
  <c r="I36" i="2"/>
  <c r="I901" i="2"/>
  <c r="I549" i="2"/>
  <c r="I550" i="2"/>
  <c r="I421" i="2"/>
  <c r="I694" i="2"/>
  <c r="I688" i="2"/>
  <c r="I689" i="2"/>
  <c r="I590" i="2"/>
  <c r="I1439" i="2"/>
  <c r="I69" i="2"/>
  <c r="I886" i="2"/>
  <c r="I977" i="2"/>
  <c r="I117" i="2"/>
  <c r="I494" i="2"/>
  <c r="I512" i="2"/>
  <c r="I231" i="2"/>
  <c r="I600" i="2"/>
  <c r="I680" i="2"/>
  <c r="I1066" i="2"/>
  <c r="I858" i="2"/>
  <c r="I880" i="2"/>
  <c r="I878" i="2"/>
  <c r="I1187" i="2"/>
  <c r="I744" i="2"/>
  <c r="I266" i="2"/>
  <c r="I1235" i="2"/>
  <c r="I68" i="2"/>
  <c r="I332" i="2"/>
  <c r="I7" i="2"/>
  <c r="I122" i="2"/>
  <c r="I385" i="2"/>
  <c r="I387" i="2"/>
  <c r="I386" i="2"/>
  <c r="I395" i="2"/>
  <c r="I456" i="2"/>
  <c r="I1315" i="2"/>
  <c r="I1254" i="2"/>
  <c r="I1237" i="2"/>
  <c r="I1432" i="2"/>
  <c r="I369" i="2"/>
  <c r="I370" i="2"/>
  <c r="I32" i="2"/>
  <c r="I1349" i="2"/>
  <c r="I673" i="2"/>
  <c r="I730" i="2"/>
  <c r="I1248" i="2"/>
  <c r="I595" i="2"/>
  <c r="I1200" i="2"/>
  <c r="I1223" i="2"/>
  <c r="I402" i="2"/>
  <c r="I403" i="2"/>
  <c r="I404" i="2"/>
  <c r="I28" i="2"/>
  <c r="I103" i="2"/>
  <c r="I1082" i="2"/>
  <c r="I1068" i="2"/>
  <c r="I63" i="2"/>
  <c r="I1158" i="2"/>
  <c r="I538" i="2"/>
  <c r="I588" i="2"/>
  <c r="I999" i="2"/>
  <c r="I1000" i="2"/>
  <c r="I104" i="2"/>
  <c r="I155" i="2"/>
  <c r="I145" i="2"/>
  <c r="I264" i="2"/>
  <c r="I269" i="2"/>
  <c r="I267" i="2"/>
  <c r="I271" i="2"/>
  <c r="I270" i="2"/>
  <c r="I915" i="2"/>
  <c r="I916" i="2"/>
  <c r="I1140" i="2"/>
  <c r="I1214" i="2"/>
  <c r="I8" i="2"/>
  <c r="I502" i="2"/>
  <c r="I1417" i="2"/>
  <c r="I923" i="2"/>
  <c r="I963" i="2"/>
  <c r="I1438" i="2"/>
  <c r="I137" i="2"/>
  <c r="I484" i="2"/>
  <c r="I990" i="2"/>
  <c r="I991" i="2"/>
  <c r="I303" i="2"/>
  <c r="I1058" i="2"/>
  <c r="I1070" i="2"/>
  <c r="I1261" i="2"/>
  <c r="I75" i="2"/>
  <c r="I55" i="2"/>
  <c r="I59" i="2"/>
  <c r="I58" i="2"/>
  <c r="I214" i="2"/>
  <c r="I956" i="2"/>
  <c r="I962" i="2"/>
  <c r="I1373" i="2"/>
  <c r="I213" i="2"/>
  <c r="I1215" i="2"/>
  <c r="I618" i="2"/>
  <c r="I138" i="2"/>
  <c r="I1306" i="2"/>
  <c r="I118" i="2"/>
  <c r="I119" i="2"/>
  <c r="I1193" i="2"/>
  <c r="I1050" i="2"/>
  <c r="I44" i="2"/>
  <c r="I735" i="2"/>
  <c r="I1283" i="2"/>
  <c r="I1258" i="2"/>
  <c r="I1217" i="2"/>
  <c r="I1010" i="2"/>
  <c r="I6" i="2"/>
  <c r="I481" i="2"/>
  <c r="I847" i="2"/>
  <c r="I521" i="2"/>
  <c r="I1210" i="2"/>
  <c r="I597" i="2"/>
  <c r="I598" i="2"/>
  <c r="I599" i="2"/>
  <c r="I491" i="2"/>
  <c r="I1225" i="2"/>
  <c r="I424" i="2"/>
  <c r="I195" i="2"/>
  <c r="I910" i="2"/>
  <c r="I1132" i="2"/>
  <c r="I1295" i="2"/>
  <c r="I1382" i="2"/>
  <c r="I1233" i="2"/>
  <c r="I1251" i="2"/>
  <c r="I1386" i="2"/>
  <c r="I198" i="2"/>
  <c r="I1245" i="2"/>
  <c r="I463" i="2"/>
  <c r="I376" i="2"/>
  <c r="I377" i="2"/>
  <c r="I378" i="2"/>
  <c r="I407" i="2"/>
  <c r="I1201" i="2"/>
  <c r="I1240" i="2"/>
  <c r="I943" i="2"/>
  <c r="I944" i="2"/>
  <c r="I945" i="2"/>
  <c r="I205" i="2"/>
  <c r="I206" i="2"/>
  <c r="I1450" i="2"/>
  <c r="I1341" i="2"/>
  <c r="I1130" i="2"/>
  <c r="I1246" i="2"/>
  <c r="I749" i="2"/>
  <c r="I731" i="2"/>
  <c r="I165" i="2"/>
  <c r="I1452" i="2"/>
  <c r="I1111" i="2"/>
  <c r="I1229" i="2"/>
  <c r="I109" i="2"/>
  <c r="I949" i="2"/>
  <c r="I708" i="2"/>
  <c r="I709" i="2"/>
  <c r="I1219" i="2"/>
  <c r="I765" i="2"/>
  <c r="I766" i="2"/>
  <c r="I767" i="2"/>
  <c r="I461" i="2"/>
  <c r="I462" i="2"/>
  <c r="I539" i="2"/>
  <c r="I537" i="2"/>
  <c r="I975" i="2"/>
  <c r="I981" i="2"/>
  <c r="I980" i="2"/>
  <c r="I1006" i="2"/>
  <c r="I1177" i="2"/>
  <c r="I1459" i="2"/>
  <c r="I1447" i="2"/>
  <c r="I1392" i="2"/>
  <c r="I1454" i="2"/>
  <c r="I1244" i="2"/>
  <c r="I838" i="2"/>
  <c r="I989" i="2"/>
  <c r="I929" i="2"/>
  <c r="I879" i="2"/>
  <c r="I881" i="2"/>
  <c r="I1008" i="2"/>
  <c r="I1007" i="2"/>
  <c r="I1009" i="2"/>
  <c r="I1102" i="2"/>
  <c r="I1116" i="2"/>
  <c r="I1090" i="2"/>
  <c r="I474" i="2"/>
  <c r="I589" i="2"/>
  <c r="I958" i="2"/>
  <c r="I1188" i="2"/>
  <c r="I1336" i="2"/>
  <c r="I994" i="2"/>
  <c r="I519" i="2"/>
  <c r="I201" i="2"/>
  <c r="I202" i="2"/>
  <c r="I522" i="2"/>
  <c r="I650" i="2"/>
  <c r="I1366" i="2"/>
  <c r="I775" i="2"/>
  <c r="I85" i="2"/>
  <c r="I748" i="2"/>
  <c r="I805" i="2"/>
  <c r="I1397" i="2"/>
  <c r="I302" i="2"/>
  <c r="I351" i="2"/>
  <c r="I1172" i="2"/>
  <c r="I29" i="2"/>
  <c r="I14" i="2"/>
  <c r="I721" i="2"/>
  <c r="I1062" i="2"/>
  <c r="I81" i="2"/>
  <c r="I507" i="2"/>
  <c r="I1329" i="2"/>
  <c r="I740" i="2"/>
  <c r="I1357" i="2"/>
  <c r="I585" i="2"/>
  <c r="I1356" i="2"/>
  <c r="I1405" i="2"/>
  <c r="I1411" i="2"/>
  <c r="I1413" i="2"/>
  <c r="I1129" i="2"/>
  <c r="I859" i="2"/>
  <c r="I1267" i="2"/>
  <c r="I20" i="2"/>
  <c r="I832" i="2"/>
  <c r="I157" i="2"/>
  <c r="I106" i="2"/>
  <c r="I1166" i="2"/>
  <c r="I1104" i="2"/>
  <c r="I1286" i="2"/>
  <c r="I691" i="2"/>
  <c r="I988" i="2"/>
  <c r="I720" i="2"/>
  <c r="I459" i="2"/>
  <c r="I795" i="2"/>
  <c r="I150" i="2"/>
  <c r="I715" i="2"/>
  <c r="I1160" i="2"/>
  <c r="I769" i="2"/>
  <c r="I686" i="2"/>
  <c r="I1056" i="2"/>
  <c r="I1175" i="2"/>
  <c r="I1243" i="2"/>
  <c r="I1298" i="2"/>
  <c r="I1203" i="2"/>
  <c r="I1323" i="2"/>
  <c r="I609" i="2"/>
  <c r="I610" i="2"/>
  <c r="I1387" i="2"/>
  <c r="I1280" i="2"/>
  <c r="I1206" i="2"/>
  <c r="I247" i="2"/>
  <c r="I1443" i="2"/>
  <c r="I1038" i="2"/>
  <c r="I932" i="2"/>
  <c r="I1143" i="2"/>
  <c r="I1264" i="2"/>
  <c r="I1270" i="2"/>
  <c r="I1369" i="2"/>
  <c r="I578" i="2"/>
  <c r="I843" i="2"/>
  <c r="I56" i="2"/>
  <c r="I885" i="2"/>
  <c r="I1085" i="2"/>
  <c r="I99" i="2"/>
  <c r="I413" i="2"/>
  <c r="I861" i="2"/>
  <c r="I1418" i="2"/>
  <c r="I1364" i="2"/>
  <c r="I149" i="2"/>
  <c r="I1433" i="2"/>
  <c r="I277" i="2"/>
  <c r="I422" i="2"/>
  <c r="I1416" i="2"/>
  <c r="I21" i="2"/>
  <c r="I1098" i="2"/>
  <c r="I888" i="2"/>
  <c r="I947" i="2"/>
  <c r="I240" i="2"/>
  <c r="I551" i="2"/>
  <c r="I612" i="2"/>
  <c r="I1230" i="2"/>
  <c r="I291" i="2"/>
  <c r="I657" i="2"/>
  <c r="I658" i="2"/>
  <c r="I887" i="2"/>
  <c r="I72" i="2"/>
  <c r="I1332" i="2"/>
  <c r="I1263" i="2"/>
  <c r="I384" i="2"/>
  <c r="I15" i="2"/>
  <c r="I941" i="2"/>
  <c r="I1276" i="2"/>
  <c r="I964" i="2"/>
  <c r="I1273" i="2"/>
  <c r="I1424" i="2"/>
  <c r="I275" i="2"/>
  <c r="I756" i="2"/>
  <c r="I1071" i="2"/>
  <c r="I1074" i="2"/>
  <c r="I1072" i="2"/>
  <c r="I1073" i="2"/>
  <c r="I495" i="2"/>
  <c r="I534" i="2"/>
  <c r="I541" i="2"/>
  <c r="I976" i="2"/>
  <c r="I1461" i="2"/>
  <c r="I196" i="2"/>
  <c r="I986" i="2"/>
  <c r="I1334" i="2"/>
  <c r="I1195" i="2"/>
  <c r="I1442" i="2"/>
  <c r="I845" i="2"/>
  <c r="I1344" i="2"/>
  <c r="I1430" i="2"/>
  <c r="I1180" i="2"/>
  <c r="I1407" i="2"/>
  <c r="I1420" i="2"/>
  <c r="I682" i="2"/>
  <c r="I1190" i="2"/>
  <c r="I1155" i="2"/>
  <c r="I1326" i="2"/>
  <c r="I248" i="2"/>
  <c r="I1303" i="2"/>
  <c r="I449" i="2"/>
  <c r="I450" i="2"/>
  <c r="I451" i="2"/>
  <c r="I1309" i="2"/>
  <c r="I827" i="2"/>
  <c r="I1039" i="2"/>
  <c r="I1011" i="2"/>
  <c r="I1288" i="2"/>
  <c r="I723" i="2"/>
  <c r="I156" i="2"/>
  <c r="I1209" i="2"/>
  <c r="I961" i="2"/>
  <c r="I1342" i="2"/>
  <c r="I322" i="2"/>
  <c r="I1271" i="2"/>
  <c r="I141" i="2"/>
  <c r="I801" i="2"/>
  <c r="I168" i="2"/>
  <c r="I924" i="2"/>
  <c r="I18" i="2"/>
  <c r="I1351" i="2"/>
  <c r="I1396" i="2"/>
  <c r="I674" i="2"/>
  <c r="I24" i="2"/>
  <c r="I909" i="2"/>
  <c r="I1272" i="2"/>
  <c r="I724" i="2"/>
  <c r="I1170" i="2"/>
  <c r="I816" i="2"/>
  <c r="I1083" i="2"/>
  <c r="I1016" i="2"/>
  <c r="I1148" i="2"/>
  <c r="I891" i="2"/>
  <c r="I50" i="2"/>
  <c r="I51" i="2"/>
  <c r="I722" i="2"/>
  <c r="I677" i="2"/>
  <c r="I217" i="2"/>
  <c r="I1179" i="2"/>
  <c r="I53" i="2"/>
  <c r="I54" i="2"/>
  <c r="I57" i="2"/>
  <c r="I778" i="2"/>
  <c r="I440" i="2"/>
  <c r="I441" i="2"/>
  <c r="I442" i="2"/>
  <c r="I828" i="2"/>
  <c r="I1331" i="2"/>
  <c r="I1377" i="2"/>
  <c r="I699" i="2"/>
  <c r="I408" i="2"/>
  <c r="I443" i="2"/>
  <c r="I444" i="2"/>
  <c r="I1040" i="2"/>
  <c r="I1119" i="2"/>
  <c r="I713" i="2"/>
  <c r="I1268" i="2"/>
  <c r="I1025" i="2"/>
  <c r="I1114" i="2"/>
  <c r="I1113" i="2"/>
  <c r="I169" i="2"/>
  <c r="I872" i="2"/>
  <c r="I1057" i="2"/>
  <c r="I741" i="2"/>
  <c r="I1211" i="2"/>
  <c r="I1300" i="2"/>
  <c r="I1208" i="2"/>
  <c r="I1266" i="2"/>
  <c r="I1415" i="2"/>
  <c r="I1293" i="2"/>
  <c r="I1365" i="2"/>
  <c r="I1199" i="2"/>
  <c r="I661" i="2"/>
  <c r="I420" i="2"/>
  <c r="I1355" i="2"/>
  <c r="I1362" i="2"/>
  <c r="I966" i="2"/>
  <c r="I1403" i="2"/>
  <c r="I239" i="2"/>
  <c r="I844" i="2"/>
  <c r="I1275" i="2"/>
  <c r="I1048" i="2"/>
  <c r="I536" i="2"/>
  <c r="I1096" i="2"/>
  <c r="I1127" i="2"/>
  <c r="I802" i="2"/>
  <c r="I1067" i="2"/>
  <c r="I904" i="2"/>
  <c r="I779" i="2"/>
  <c r="I641" i="2"/>
  <c r="I1060" i="2"/>
  <c r="I1061" i="2"/>
  <c r="I278" i="2"/>
  <c r="I637" i="2"/>
  <c r="I1049" i="2"/>
  <c r="I1224" i="2"/>
  <c r="I759" i="2"/>
  <c r="I906" i="2"/>
  <c r="I1035" i="2"/>
  <c r="I1124" i="2"/>
  <c r="I1252" i="2"/>
  <c r="I734" i="2"/>
  <c r="I310" i="2"/>
  <c r="I1253" i="2"/>
  <c r="I1101" i="2"/>
  <c r="I1242" i="2"/>
  <c r="I286" i="2"/>
  <c r="I23" i="2"/>
  <c r="I62" i="2"/>
  <c r="I760" i="2"/>
  <c r="I1028" i="2"/>
  <c r="I1069" i="2"/>
  <c r="I1325" i="2"/>
  <c r="I1157" i="2"/>
  <c r="I1125" i="2"/>
  <c r="I226" i="2"/>
  <c r="I985" i="2"/>
  <c r="I736" i="2"/>
  <c r="I737" i="2"/>
  <c r="I1036" i="2"/>
  <c r="I70" i="2"/>
  <c r="I251" i="2"/>
  <c r="I574" i="2"/>
  <c r="I200" i="2"/>
  <c r="I160" i="2"/>
  <c r="I649" i="2"/>
  <c r="I663" i="2"/>
  <c r="I912" i="2"/>
  <c r="I631" i="2"/>
  <c r="I1353" i="2"/>
  <c r="I553" i="2"/>
  <c r="I627" i="2"/>
  <c r="I199" i="2"/>
  <c r="I830" i="2"/>
  <c r="I477" i="2"/>
  <c r="I1368" i="2"/>
  <c r="I458" i="2"/>
  <c r="I64" i="2"/>
  <c r="I65" i="2"/>
  <c r="I1020" i="2"/>
  <c r="I1064" i="2"/>
  <c r="I890" i="2"/>
  <c r="I224" i="2"/>
  <c r="I1234" i="2"/>
  <c r="I517" i="2"/>
  <c r="I1458" i="2"/>
  <c r="I758" i="2"/>
  <c r="I1312" i="2"/>
  <c r="I392" i="2"/>
  <c r="I235" i="2"/>
  <c r="I1384" i="2"/>
  <c r="I352" i="2"/>
  <c r="I984" i="2"/>
  <c r="I623" i="2"/>
  <c r="I848" i="2"/>
  <c r="I1174" i="2"/>
  <c r="I942" i="2"/>
  <c r="I1427" i="2"/>
  <c r="I768" i="2"/>
  <c r="I690" i="2"/>
  <c r="I139" i="2"/>
  <c r="I447" i="2"/>
  <c r="I154" i="2"/>
  <c r="I995" i="2"/>
  <c r="I562" i="2"/>
  <c r="I799" i="2"/>
  <c r="I97" i="2"/>
  <c r="I606" i="2"/>
  <c r="I1347" i="2"/>
  <c r="I927" i="2"/>
  <c r="I1289" i="2"/>
  <c r="I41" i="2"/>
  <c r="I16" i="2"/>
  <c r="I511" i="2"/>
  <c r="I1371" i="2"/>
  <c r="I498" i="2"/>
  <c r="I26" i="2"/>
  <c r="I25" i="2"/>
  <c r="I1142" i="2"/>
  <c r="I1419" i="2"/>
  <c r="I922" i="2"/>
  <c r="I554" i="2"/>
  <c r="I1017" i="2"/>
  <c r="I1086" i="2"/>
  <c r="I1265" i="2"/>
  <c r="I593" i="2"/>
  <c r="I91" i="2"/>
  <c r="I899" i="2"/>
  <c r="I875" i="2"/>
  <c r="I815" i="2"/>
  <c r="I1236" i="2"/>
  <c r="I108" i="2"/>
  <c r="I542" i="2"/>
  <c r="I1088" i="2"/>
  <c r="I92" i="2"/>
  <c r="I110" i="2"/>
  <c r="I898" i="2"/>
  <c r="I867" i="2"/>
  <c r="I1231" i="2"/>
  <c r="I1136" i="2"/>
  <c r="I520" i="2"/>
  <c r="I853" i="2"/>
  <c r="I1322" i="2"/>
  <c r="I1207" i="2"/>
  <c r="I1239" i="2"/>
  <c r="I692" i="2"/>
  <c r="I800" i="2"/>
  <c r="I1033" i="2"/>
  <c r="I1316" i="2"/>
  <c r="I1232" i="2"/>
  <c r="I1404" i="2"/>
  <c r="I241" i="2"/>
  <c r="I1319" i="2"/>
  <c r="I913" i="2"/>
  <c r="I273" i="2"/>
  <c r="I1144" i="2"/>
  <c r="I620" i="2"/>
  <c r="I166" i="2"/>
  <c r="I1003" i="2"/>
  <c r="I1372" i="2"/>
  <c r="I1320" i="2"/>
  <c r="I605" i="2"/>
  <c r="I254" i="2"/>
  <c r="I255" i="2"/>
  <c r="I1047" i="2"/>
  <c r="I1259" i="2"/>
  <c r="I1348" i="2"/>
  <c r="I1222" i="2"/>
  <c r="I94" i="2"/>
  <c r="I615" i="2"/>
  <c r="I1095" i="2"/>
  <c r="I1395" i="2"/>
  <c r="I1307" i="2"/>
  <c r="I1139" i="2"/>
  <c r="I803" i="2"/>
  <c r="I1202" i="2"/>
  <c r="I207" i="2"/>
  <c r="I718" i="2"/>
  <c r="I371" i="2"/>
  <c r="I934" i="2"/>
  <c r="I1281" i="2"/>
  <c r="I1338" i="2"/>
  <c r="I372" i="2"/>
  <c r="I685" i="2"/>
  <c r="I563" i="2"/>
  <c r="I567" i="2"/>
  <c r="I526" i="2"/>
  <c r="I527" i="2"/>
  <c r="I1302" i="2"/>
  <c r="I22" i="2"/>
  <c r="I274" i="2"/>
  <c r="I125" i="2"/>
  <c r="I126" i="2"/>
  <c r="I176" i="2"/>
  <c r="I167" i="2"/>
  <c r="I80" i="2"/>
  <c r="I499" i="2"/>
  <c r="I1394" i="2"/>
  <c r="I1360" i="2"/>
  <c r="I571" i="2"/>
  <c r="I323" i="2"/>
  <c r="I528" i="2"/>
  <c r="I1147" i="2"/>
  <c r="I727" i="2"/>
  <c r="I837" i="2"/>
  <c r="I659" i="2"/>
  <c r="I253" i="2"/>
  <c r="I1299" i="2"/>
  <c r="I602" i="2"/>
  <c r="I90" i="2"/>
  <c r="I88" i="2"/>
  <c r="I93" i="2"/>
  <c r="I1421" i="2"/>
  <c r="I1390" i="2"/>
  <c r="I132" i="2"/>
  <c r="I133" i="2"/>
  <c r="I136" i="2"/>
  <c r="I1205" i="2"/>
  <c r="I1122" i="2"/>
  <c r="I1292" i="2"/>
  <c r="I846" i="2"/>
  <c r="I153" i="2"/>
  <c r="I907" i="2"/>
  <c r="I1212" i="2"/>
  <c r="I1269" i="2"/>
  <c r="I535" i="2"/>
  <c r="I229" i="2"/>
  <c r="I151" i="2"/>
  <c r="I967" i="2"/>
  <c r="I543" i="2"/>
  <c r="I1012" i="2"/>
  <c r="I1308" i="2"/>
  <c r="I518" i="2"/>
  <c r="I1065" i="2"/>
  <c r="I1464" i="2"/>
  <c r="I601" i="2"/>
  <c r="I754" i="2"/>
  <c r="I1218" i="2"/>
  <c r="I280" i="2"/>
  <c r="I396" i="2"/>
  <c r="I974" i="2"/>
  <c r="I493" i="2"/>
  <c r="I781" i="2"/>
  <c r="I1321" i="2"/>
  <c r="I1409" i="2"/>
  <c r="I1255" i="2"/>
  <c r="I487" i="2"/>
  <c r="I1277" i="2"/>
  <c r="I1401" i="2"/>
  <c r="I1197" i="2"/>
  <c r="I423" i="2"/>
  <c r="I425" i="2"/>
  <c r="I611" i="2"/>
  <c r="I813" i="2"/>
  <c r="I1162" i="2"/>
  <c r="I792" i="2"/>
  <c r="I784" i="2"/>
  <c r="I60" i="2"/>
  <c r="I654" i="2"/>
  <c r="I365" i="2"/>
  <c r="I862" i="2"/>
  <c r="I128" i="2"/>
  <c r="I1055" i="2"/>
  <c r="I1034" i="2"/>
  <c r="I31" i="2"/>
  <c r="I639" i="2"/>
  <c r="I973" i="2"/>
  <c r="I987" i="2"/>
  <c r="I381" i="2"/>
  <c r="I382" i="2"/>
  <c r="I190" i="2"/>
  <c r="I405" i="2"/>
  <c r="I532" i="2"/>
  <c r="I533" i="2"/>
  <c r="I1196" i="2"/>
  <c r="I705" i="2"/>
  <c r="I1465" i="2"/>
  <c r="I416" i="2"/>
  <c r="I1194" i="2"/>
  <c r="I747" i="2"/>
  <c r="I1257" i="2"/>
  <c r="I263" i="2"/>
  <c r="I298" i="2"/>
  <c r="I1163" i="2"/>
  <c r="I1121" i="2"/>
  <c r="I349" i="2"/>
  <c r="I439" i="2"/>
  <c r="I17" i="2"/>
  <c r="I19" i="2"/>
  <c r="I348" i="2"/>
  <c r="I643" i="2"/>
  <c r="I276" i="2"/>
  <c r="I281" i="2"/>
  <c r="I388" i="2"/>
  <c r="I1046" i="2"/>
  <c r="I1043" i="2"/>
  <c r="I1079" i="2"/>
  <c r="I1428" i="2"/>
  <c r="I1131" i="2"/>
  <c r="I1247" i="2"/>
  <c r="I669" i="2"/>
  <c r="I714" i="2"/>
  <c r="I188" i="2"/>
  <c r="I252" i="2"/>
  <c r="I391" i="2"/>
  <c r="I1314" i="2"/>
  <c r="I1262" i="2"/>
  <c r="I938" i="2"/>
  <c r="I614" i="2"/>
  <c r="I148" i="2"/>
  <c r="I1100" i="2"/>
  <c r="I786" i="2"/>
  <c r="I485" i="2"/>
  <c r="I486" i="2"/>
  <c r="I670" i="2"/>
  <c r="I695" i="2"/>
  <c r="I921" i="2"/>
  <c r="I978" i="2"/>
  <c r="I1023" i="2"/>
  <c r="I955" i="2"/>
  <c r="I1440" i="2"/>
  <c r="I505" i="2"/>
  <c r="I1354" i="2"/>
  <c r="I586" i="2"/>
  <c r="I161" i="2"/>
  <c r="I782" i="2"/>
  <c r="I1183" i="2"/>
  <c r="I825" i="2"/>
  <c r="I316" i="2"/>
  <c r="I1186" i="2"/>
  <c r="I1042" i="2"/>
  <c r="I397" i="2"/>
  <c r="I1178" i="2"/>
  <c r="I1278" i="2"/>
  <c r="I144" i="2"/>
  <c r="I1330" i="2"/>
  <c r="I829" i="2"/>
  <c r="I742" i="2"/>
  <c r="I134" i="2"/>
  <c r="I135" i="2"/>
  <c r="I687" i="2"/>
  <c r="I806" i="2"/>
  <c r="I823" i="2"/>
  <c r="I684" i="2"/>
  <c r="I948" i="2"/>
  <c r="I1363" i="2"/>
  <c r="I479" i="2"/>
  <c r="I480" i="2"/>
  <c r="I664" i="2"/>
  <c r="I665" i="2"/>
  <c r="I466" i="2"/>
  <c r="I743" i="2"/>
  <c r="I123" i="2"/>
  <c r="I1032" i="2"/>
  <c r="I997" i="2"/>
  <c r="I1375" i="2"/>
  <c r="I1120" i="2"/>
  <c r="I1022" i="2"/>
  <c r="I804" i="2"/>
  <c r="I896" i="2"/>
  <c r="I622" i="2"/>
  <c r="I489" i="2"/>
  <c r="I926" i="2"/>
  <c r="I937" i="2"/>
  <c r="I808" i="2"/>
  <c r="I84" i="2"/>
  <c r="I750" i="2"/>
  <c r="I313" i="2"/>
  <c r="I296" i="2"/>
  <c r="I841" i="2"/>
  <c r="I783" i="2"/>
  <c r="I1436" i="2"/>
  <c r="I374" i="2"/>
  <c r="I1091" i="2"/>
  <c r="I1134" i="2"/>
  <c r="I515" i="2"/>
  <c r="I814" i="2"/>
  <c r="I503" i="2"/>
  <c r="I960" i="2"/>
  <c r="I681" i="2"/>
  <c r="I1063" i="2"/>
  <c r="I1250" i="2"/>
  <c r="I1135" i="2"/>
  <c r="I1361" i="2"/>
  <c r="I640" i="2"/>
  <c r="I1176" i="2"/>
  <c r="I1126" i="2"/>
  <c r="I2" i="2"/>
  <c r="I1198" i="2"/>
  <c r="I1318" i="2"/>
  <c r="I506" i="2"/>
  <c r="I679" i="2"/>
  <c r="I177" i="2"/>
  <c r="I889" i="2"/>
  <c r="I430" i="2"/>
  <c r="I656" i="2"/>
  <c r="I1107" i="2"/>
  <c r="I492" i="2"/>
  <c r="I608" i="2"/>
  <c r="I1018" i="2"/>
  <c r="I946" i="2"/>
  <c r="I415" i="2"/>
  <c r="I130" i="2"/>
  <c r="I131" i="2"/>
  <c r="I501" i="2"/>
  <c r="I1444" i="2"/>
  <c r="I52" i="2"/>
  <c r="I807" i="2"/>
  <c r="I1099" i="2"/>
  <c r="I1027" i="2"/>
  <c r="I1087" i="2"/>
  <c r="I96" i="2"/>
  <c r="I1391" i="2"/>
  <c r="I1380" i="2"/>
  <c r="I706" i="2"/>
  <c r="I895" i="2"/>
  <c r="I707" i="2"/>
  <c r="I98" i="2"/>
  <c r="I465" i="2"/>
  <c r="I1374" i="2"/>
  <c r="I1313" i="2"/>
  <c r="I297" i="2"/>
  <c r="I159" i="2"/>
  <c r="I488" i="2"/>
  <c r="I42" i="2"/>
  <c r="I655" i="2"/>
  <c r="I287" i="2"/>
  <c r="I288" i="2"/>
  <c r="I835" i="2"/>
  <c r="I672" i="2"/>
  <c r="I752" i="2"/>
  <c r="I324" i="2"/>
  <c r="I406" i="2"/>
  <c r="I112" i="2"/>
  <c r="I115" i="2"/>
  <c r="I113" i="2"/>
  <c r="I751" i="2"/>
  <c r="I497" i="2"/>
  <c r="I683" i="2"/>
  <c r="I753" i="2"/>
  <c r="I216" i="2"/>
  <c r="I653" i="2"/>
  <c r="I500" i="2"/>
  <c r="I464" i="2"/>
  <c r="I544" i="2"/>
  <c r="I1249" i="2"/>
  <c r="I793" i="2"/>
  <c r="I175" i="2"/>
  <c r="I603" i="2"/>
  <c r="I203" i="2"/>
  <c r="I812" i="2"/>
  <c r="I1103" i="2"/>
  <c r="I13" i="2"/>
  <c r="I409" i="2"/>
  <c r="I359" i="2"/>
  <c r="I327" i="2"/>
  <c r="I329" i="2"/>
  <c r="I547" i="2"/>
  <c r="I548" i="2"/>
  <c r="I398" i="2"/>
  <c r="I105" i="2"/>
  <c r="I445" i="2"/>
  <c r="I1184" i="2"/>
  <c r="I1398" i="2"/>
  <c r="I1287" i="2"/>
  <c r="I470" i="2"/>
  <c r="I1437" i="2"/>
  <c r="I475" i="2"/>
  <c r="I772" i="2"/>
  <c r="I1335" i="2"/>
  <c r="I839" i="2"/>
  <c r="I289" i="2"/>
  <c r="I789" i="2"/>
  <c r="I693" i="2"/>
  <c r="I1001" i="2"/>
  <c r="I1185" i="2"/>
  <c r="I546" i="2"/>
  <c r="I1053" i="2"/>
  <c r="I43" i="2"/>
  <c r="I675" i="2"/>
  <c r="I1115" i="2"/>
  <c r="I647" i="2"/>
  <c r="I572" i="2"/>
  <c r="I340" i="2"/>
  <c r="I341" i="2"/>
  <c r="I342" i="2"/>
  <c r="I343" i="2"/>
  <c r="I373" i="2"/>
  <c r="I107" i="2"/>
  <c r="I344" i="2"/>
  <c r="I345" i="2"/>
  <c r="I1002" i="2"/>
  <c r="I952" i="2"/>
  <c r="I1345" i="2"/>
  <c r="I840" i="2"/>
  <c r="I242" i="2"/>
  <c r="I668" i="2"/>
  <c r="I903" i="2"/>
  <c r="I629" i="2"/>
  <c r="I628" i="2"/>
  <c r="I630" i="2"/>
  <c r="I114" i="2"/>
  <c r="I337" i="2"/>
  <c r="I339" i="2"/>
  <c r="I738" i="2"/>
  <c r="I876" i="2"/>
  <c r="I651" i="2"/>
  <c r="I116" i="2"/>
  <c r="I350" i="2"/>
  <c r="I427" i="2"/>
  <c r="I164" i="2"/>
  <c r="I592" i="2"/>
  <c r="I1117" i="2"/>
  <c r="I607" i="2"/>
  <c r="I1054" i="2"/>
  <c r="I780" i="2"/>
  <c r="I933" i="2"/>
  <c r="I336" i="2"/>
  <c r="I338" i="2"/>
  <c r="I173" i="2"/>
  <c r="I174" i="2"/>
  <c r="I124" i="2"/>
  <c r="I796" i="2"/>
  <c r="I1084" i="2"/>
  <c r="I178" i="2"/>
  <c r="I171" i="2"/>
  <c r="I172" i="2"/>
  <c r="I326" i="2"/>
  <c r="I328" i="2"/>
  <c r="I457" i="2"/>
  <c r="I726" i="2"/>
  <c r="I616" i="2"/>
  <c r="I383" i="2"/>
  <c r="I882" i="2"/>
  <c r="I467" i="2"/>
  <c r="I185" i="2"/>
  <c r="I951" i="2"/>
  <c r="I146" i="2"/>
  <c r="I158" i="2"/>
  <c r="I49" i="2"/>
  <c r="I798" i="2"/>
  <c r="I514" i="2"/>
  <c r="I644" i="2"/>
  <c r="I918" i="2"/>
  <c r="I919" i="2"/>
  <c r="I868" i="2"/>
  <c r="I390" i="2"/>
  <c r="I530" i="2"/>
  <c r="I197" i="2"/>
  <c r="I864" i="2"/>
  <c r="I953" i="2"/>
  <c r="I596" i="2"/>
  <c r="I127" i="2"/>
  <c r="I471" i="2"/>
  <c r="I472" i="2"/>
  <c r="I473" i="2"/>
  <c r="I163" i="2"/>
  <c r="I646" i="2"/>
  <c r="I874" i="2"/>
  <c r="I810" i="2"/>
  <c r="I1021" i="2"/>
  <c r="I61" i="2"/>
  <c r="I914" i="2"/>
  <c r="I400" i="2"/>
  <c r="I857" i="2"/>
  <c r="I852" i="2"/>
  <c r="I755" i="2"/>
  <c r="I1097" i="2"/>
  <c r="I78" i="2"/>
  <c r="I1004" i="2"/>
  <c r="I272" i="2"/>
  <c r="I702" i="2"/>
  <c r="I10" i="2"/>
  <c r="I583" i="2"/>
  <c r="I192" i="2"/>
  <c r="I193" i="2"/>
  <c r="I194" i="2"/>
  <c r="I531" i="2"/>
  <c r="I315" i="2"/>
  <c r="I791" i="2"/>
  <c r="I957" i="2"/>
  <c r="I701" i="2"/>
  <c r="I1400" i="2"/>
  <c r="I375" i="2"/>
  <c r="I9" i="2"/>
  <c r="I399" i="2"/>
  <c r="I346" i="2"/>
  <c r="I662" i="2"/>
  <c r="I250" i="2"/>
  <c r="I1435" i="2"/>
  <c r="I243" i="2"/>
  <c r="I648" i="2"/>
  <c r="I1294" i="2"/>
  <c r="I834" i="2"/>
  <c r="I38" i="2"/>
  <c r="I37" i="2"/>
  <c r="I129" i="2"/>
  <c r="I100" i="2"/>
  <c r="I162" i="2"/>
  <c r="I632" i="2"/>
  <c r="I299" i="2"/>
  <c r="I301" i="2"/>
  <c r="I468" i="2"/>
  <c r="I279" i="2"/>
  <c r="I412" i="2"/>
  <c r="I704" i="2"/>
  <c r="I12" i="2"/>
  <c r="I1044" i="2"/>
  <c r="I1408" i="2"/>
  <c r="I1189" i="2"/>
  <c r="I1456" i="2"/>
  <c r="I181" i="2"/>
  <c r="I245" i="2"/>
  <c r="I426" i="2"/>
  <c r="I660" i="2"/>
  <c r="I728" i="2"/>
  <c r="I228" i="2"/>
  <c r="I490" i="2"/>
  <c r="I993" i="2"/>
  <c r="I321" i="2"/>
  <c r="I954" i="2"/>
  <c r="I996" i="2"/>
  <c r="I1118" i="2"/>
  <c r="I1337" i="2"/>
  <c r="I244" i="2"/>
  <c r="I712" i="2"/>
  <c r="I794" i="2"/>
  <c r="I394" i="2"/>
  <c r="I452" i="2"/>
  <c r="I183" i="2"/>
  <c r="I182" i="2"/>
  <c r="I184" i="2"/>
  <c r="I40" i="2"/>
  <c r="I39" i="2"/>
  <c r="I227" i="2"/>
  <c r="I11" i="2"/>
  <c r="I454" i="2"/>
  <c r="I331" i="2"/>
  <c r="I330" i="2"/>
  <c r="I1414" i="2"/>
  <c r="I300" i="2"/>
  <c r="I1024" i="2"/>
  <c r="I1031" i="2"/>
  <c r="I111" i="2"/>
  <c r="I836" i="2"/>
  <c r="I1106" i="2"/>
  <c r="I1429" i="2"/>
  <c r="I833" i="2"/>
  <c r="I170" i="2"/>
  <c r="I1448" i="2"/>
  <c r="I380" i="2"/>
  <c r="I1446" i="2"/>
  <c r="I822" i="2"/>
  <c r="I314" i="2"/>
  <c r="I1041" i="2"/>
  <c r="I290" i="2"/>
  <c r="I865" i="2"/>
  <c r="I613" i="2"/>
  <c r="I1167" i="2"/>
  <c r="I1238" i="2"/>
  <c r="I347" i="2"/>
  <c r="I959" i="2"/>
  <c r="I79" i="2"/>
  <c r="I1141" i="2"/>
  <c r="I817" i="2"/>
  <c r="I218" i="2"/>
  <c r="I414" i="2"/>
  <c r="I968" i="2"/>
  <c r="I617" i="2"/>
  <c r="I920" i="2"/>
  <c r="I1226" i="2"/>
  <c r="I642" i="2"/>
  <c r="I678" i="2"/>
  <c r="I584" i="2"/>
  <c r="I638" i="2"/>
  <c r="I826" i="2"/>
  <c r="I354" i="2"/>
  <c r="I393" i="2"/>
  <c r="I930" i="2"/>
  <c r="I671" i="2"/>
  <c r="I1081" i="2"/>
  <c r="I566" i="2"/>
  <c r="I565" i="2"/>
  <c r="I1137" i="2"/>
  <c r="I305" i="2"/>
  <c r="I771" i="2"/>
  <c r="I236" i="2"/>
  <c r="I863" i="2"/>
  <c r="I432" i="2"/>
  <c r="I871" i="2"/>
  <c r="I842" i="2"/>
  <c r="I529" i="2"/>
  <c r="I333" i="2"/>
  <c r="I334" i="2"/>
  <c r="I335" i="2"/>
  <c r="I982" i="2"/>
  <c r="I983" i="2"/>
  <c r="I809" i="2"/>
  <c r="I1123" i="2"/>
  <c r="I931" i="2"/>
  <c r="I619" i="2"/>
  <c r="I1161" i="2"/>
  <c r="I676" i="2"/>
  <c r="I121" i="2"/>
  <c r="I905" i="2"/>
  <c r="I431" i="2"/>
  <c r="I1358" i="2"/>
  <c r="I818" i="2"/>
  <c r="I1080" i="2"/>
  <c r="I513" i="2"/>
  <c r="I504" i="2"/>
  <c r="I1182" i="2"/>
  <c r="I854" i="2"/>
  <c r="I232" i="2"/>
  <c r="I510" i="2"/>
  <c r="I700" i="2"/>
  <c r="I855" i="2"/>
  <c r="I353" i="2"/>
  <c r="I496" i="2"/>
  <c r="I940" i="2"/>
  <c r="I979" i="2"/>
  <c r="I667" i="2"/>
  <c r="I917" i="2"/>
  <c r="I1019" i="2"/>
  <c r="I304" i="2"/>
  <c r="I152" i="2"/>
  <c r="I570" i="2"/>
  <c r="I27" i="2"/>
  <c r="I448" i="2"/>
  <c r="I191" i="2"/>
  <c r="I950" i="2"/>
  <c r="I666" i="2"/>
  <c r="I476" i="2"/>
  <c r="I187" i="2"/>
  <c r="I575" i="2"/>
  <c r="I939" i="2"/>
  <c r="I540" i="2"/>
  <c r="I1220" i="2"/>
  <c r="I773" i="2"/>
  <c r="I102" i="2"/>
  <c r="I621" i="2"/>
  <c r="I645" i="2"/>
  <c r="I811" i="2"/>
  <c r="I577" i="2"/>
  <c r="I762" i="2"/>
  <c r="I856" i="2"/>
  <c r="I147" i="2"/>
  <c r="I186" i="2"/>
  <c r="I225" i="2"/>
  <c r="I237" i="2"/>
  <c r="I238" i="2"/>
  <c r="I325" i="2"/>
  <c r="I358" i="2"/>
  <c r="I356" i="2"/>
  <c r="I357" i="2"/>
  <c r="I389" i="2"/>
  <c r="I417" i="2"/>
  <c r="I446" i="2"/>
  <c r="I460" i="2"/>
  <c r="I453" i="2"/>
  <c r="I516" i="2"/>
  <c r="I508" i="2"/>
  <c r="I509" i="2"/>
  <c r="I545" i="2"/>
  <c r="I552" i="2"/>
  <c r="I579" i="2"/>
  <c r="I604" i="2"/>
  <c r="I719" i="2"/>
  <c r="I698" i="2"/>
  <c r="I710" i="2"/>
  <c r="I703" i="2"/>
  <c r="I733" i="2"/>
  <c r="I729" i="2"/>
  <c r="I732" i="2"/>
  <c r="I763" i="2"/>
  <c r="I761" i="2"/>
  <c r="I764" i="2"/>
  <c r="I770" i="2"/>
  <c r="I787" i="2"/>
  <c r="I873" i="2"/>
  <c r="I866" i="2"/>
  <c r="I849" i="2"/>
  <c r="I911" i="2"/>
  <c r="I900" i="2"/>
  <c r="I1014" i="2"/>
  <c r="I972" i="2"/>
  <c r="I965" i="2"/>
  <c r="I1381" i="2"/>
  <c r="I1466" i="2"/>
  <c r="I1301" i="2"/>
  <c r="I1457" i="2"/>
  <c r="I1133" i="2"/>
  <c r="I1327" i="2"/>
  <c r="I1388" i="2"/>
  <c r="I777" i="2"/>
  <c r="E132" i="2"/>
  <c r="E624" i="2"/>
  <c r="E57" i="2"/>
  <c r="D57" i="2" s="1"/>
  <c r="E376" i="2"/>
  <c r="E259" i="2"/>
  <c r="E404" i="2"/>
  <c r="D404" i="2" s="1"/>
  <c r="E192" i="2"/>
  <c r="D192" i="2" s="1"/>
  <c r="E23" i="2"/>
  <c r="E130" i="2"/>
  <c r="D130" i="2" s="1"/>
  <c r="E449" i="2"/>
  <c r="E59" i="2"/>
  <c r="E4" i="2"/>
  <c r="E944" i="2"/>
  <c r="E765" i="2"/>
  <c r="E333" i="2"/>
  <c r="D333" i="2" s="1"/>
  <c r="E176" i="2"/>
  <c r="E134" i="2"/>
  <c r="D134" i="2" s="1"/>
  <c r="E461" i="2"/>
  <c r="E485" i="2"/>
  <c r="E1091" i="2"/>
  <c r="E526" i="2"/>
  <c r="E381" i="2"/>
  <c r="E564" i="2"/>
  <c r="E754" i="2"/>
  <c r="D754" i="2" s="1"/>
  <c r="E482" i="2"/>
  <c r="D482" i="2" s="1"/>
  <c r="E163" i="2"/>
  <c r="D163" i="2" s="1"/>
  <c r="E918" i="2"/>
  <c r="E1247" i="2"/>
  <c r="E306" i="2"/>
  <c r="E76" i="2"/>
  <c r="E999" i="2"/>
  <c r="E1098" i="2"/>
  <c r="E1227" i="2"/>
  <c r="D1227" i="2" s="1"/>
  <c r="E1153" i="2"/>
  <c r="E257" i="2"/>
  <c r="E440" i="2"/>
  <c r="E1248" i="2"/>
  <c r="E647" i="2"/>
  <c r="E1223" i="2"/>
  <c r="E45" i="2"/>
  <c r="E229" i="2"/>
  <c r="E267" i="2"/>
  <c r="E479" i="2"/>
  <c r="D479" i="2" s="1"/>
  <c r="E559" i="2"/>
  <c r="E580" i="2"/>
  <c r="E609" i="2"/>
  <c r="E2" i="2"/>
  <c r="D2" i="2" s="1"/>
  <c r="E1378" i="2"/>
  <c r="E64" i="2"/>
  <c r="D64" i="2" s="1"/>
  <c r="E254" i="2"/>
  <c r="E63" i="2"/>
  <c r="E597" i="2"/>
  <c r="E800" i="2"/>
  <c r="E1289" i="2"/>
  <c r="E924" i="2"/>
  <c r="D924" i="2" s="1"/>
  <c r="E24" i="2"/>
  <c r="E164" i="2"/>
  <c r="D164" i="2" s="1"/>
  <c r="E1175" i="2"/>
  <c r="E657" i="2"/>
  <c r="E1005" i="2"/>
  <c r="E653" i="2"/>
  <c r="E1092" i="2"/>
  <c r="E205" i="2"/>
  <c r="E125" i="2"/>
  <c r="E3" i="2"/>
  <c r="E1254" i="2"/>
  <c r="E1199" i="2"/>
  <c r="E898" i="2"/>
  <c r="D898" i="2" s="1"/>
  <c r="E318" i="2"/>
  <c r="E1231" i="2"/>
  <c r="E1327" i="2"/>
  <c r="D1327" i="2" s="1"/>
  <c r="E123" i="2"/>
  <c r="E633" i="2"/>
  <c r="E1008" i="2"/>
  <c r="E1215" i="2"/>
  <c r="E1071" i="2"/>
  <c r="E1267" i="2"/>
  <c r="E1282" i="2"/>
  <c r="E1389" i="2"/>
  <c r="D1389" i="2" s="1"/>
  <c r="E271" i="2"/>
  <c r="E563" i="2"/>
  <c r="D563" i="2" s="1"/>
  <c r="E1330" i="2"/>
  <c r="E214" i="2"/>
  <c r="E524" i="2"/>
  <c r="E646" i="2"/>
  <c r="E752" i="2"/>
  <c r="E654" i="2"/>
  <c r="E1233" i="2"/>
  <c r="E265" i="2"/>
  <c r="E549" i="2"/>
  <c r="D549" i="2" s="1"/>
  <c r="E162" i="2"/>
  <c r="D162" i="2" s="1"/>
  <c r="E56" i="2"/>
  <c r="E1261" i="2"/>
  <c r="E674" i="2"/>
  <c r="E1041" i="2"/>
  <c r="D1041" i="2" s="1"/>
  <c r="E1169" i="2"/>
  <c r="E1187" i="2"/>
  <c r="E280" i="2"/>
  <c r="E1114" i="2"/>
  <c r="E785" i="2"/>
  <c r="E677" i="2"/>
  <c r="E1051" i="2"/>
  <c r="E173" i="2"/>
  <c r="E456" i="2"/>
  <c r="E879" i="2"/>
  <c r="D879" i="2" s="1"/>
  <c r="E266" i="2"/>
  <c r="E1133" i="2"/>
  <c r="D1133" i="2" s="1"/>
  <c r="E813" i="2"/>
  <c r="D813" i="2" s="1"/>
  <c r="E258" i="2"/>
  <c r="E923" i="2"/>
  <c r="E309" i="2"/>
  <c r="E1087" i="2"/>
  <c r="D1087" i="2" s="1"/>
  <c r="E1007" i="2"/>
  <c r="E1142" i="2"/>
  <c r="E1017" i="2"/>
  <c r="E1351" i="2"/>
  <c r="E1235" i="2"/>
  <c r="E1094" i="2"/>
  <c r="E1406" i="2"/>
  <c r="E954" i="2"/>
  <c r="D954" i="2" s="1"/>
  <c r="E1428" i="2"/>
  <c r="E1167" i="2"/>
  <c r="E1083" i="2"/>
  <c r="E124" i="2"/>
  <c r="E217" i="2"/>
  <c r="E463" i="2"/>
  <c r="E1068" i="2"/>
  <c r="E1271" i="2"/>
  <c r="E81" i="2"/>
  <c r="E751" i="2"/>
  <c r="D751" i="2" s="1"/>
  <c r="E881" i="2"/>
  <c r="E860" i="2"/>
  <c r="D860" i="2" s="1"/>
  <c r="E1394" i="2"/>
  <c r="E141" i="2"/>
  <c r="E1042" i="2"/>
  <c r="D1042" i="2" s="1"/>
  <c r="E1150" i="2"/>
  <c r="E795" i="2"/>
  <c r="E1014" i="2"/>
  <c r="D1014" i="2" s="1"/>
  <c r="E310" i="2"/>
  <c r="E915" i="2"/>
  <c r="E253" i="2"/>
  <c r="E1448" i="2"/>
  <c r="E22" i="2"/>
  <c r="D22" i="2" s="1"/>
  <c r="E701" i="2"/>
  <c r="E1130" i="2"/>
  <c r="E713" i="2"/>
  <c r="D713" i="2" s="1"/>
  <c r="E1120" i="2"/>
  <c r="E203" i="2"/>
  <c r="E1243" i="2"/>
  <c r="D1243" i="2" s="1"/>
  <c r="E1325" i="2"/>
  <c r="E1100" i="2"/>
  <c r="E383" i="2"/>
  <c r="D383" i="2" s="1"/>
  <c r="E195" i="2"/>
  <c r="E806" i="2"/>
  <c r="E1324" i="2"/>
  <c r="D1324" i="2" s="1"/>
  <c r="E953" i="2"/>
  <c r="D953" i="2" s="1"/>
  <c r="E533" i="2"/>
  <c r="E1366" i="2"/>
  <c r="E1361" i="2"/>
  <c r="D1361" i="2" s="1"/>
  <c r="E835" i="2"/>
  <c r="D835" i="2" s="1"/>
  <c r="E688" i="2"/>
  <c r="E636" i="2"/>
  <c r="E1400" i="2"/>
  <c r="E1131" i="2"/>
  <c r="E1128" i="2"/>
  <c r="D1128" i="2" s="1"/>
  <c r="E455" i="2"/>
  <c r="E1312" i="2"/>
  <c r="E1003" i="2"/>
  <c r="E687" i="2"/>
  <c r="D687" i="2" s="1"/>
  <c r="E274" i="2"/>
  <c r="E753" i="2"/>
  <c r="E1070" i="2"/>
  <c r="E893" i="2"/>
  <c r="E1143" i="2"/>
  <c r="E1322" i="2"/>
  <c r="E560" i="2"/>
  <c r="E916" i="2"/>
  <c r="D916" i="2" s="1"/>
  <c r="E558" i="2"/>
  <c r="E1415" i="2"/>
  <c r="D1415" i="2" s="1"/>
  <c r="E1372" i="2"/>
  <c r="E885" i="2"/>
  <c r="E678" i="2"/>
  <c r="E443" i="2"/>
  <c r="E720" i="2"/>
  <c r="D720" i="2" s="1"/>
  <c r="E505" i="2"/>
  <c r="E444" i="2"/>
  <c r="E880" i="2"/>
  <c r="E1338" i="2"/>
  <c r="E204" i="2"/>
  <c r="E799" i="2"/>
  <c r="E28" i="2"/>
  <c r="E655" i="2"/>
  <c r="E1352" i="2"/>
  <c r="E1241" i="2"/>
  <c r="E1399" i="2"/>
  <c r="E562" i="2"/>
  <c r="D562" i="2" s="1"/>
  <c r="E175" i="2"/>
  <c r="E639" i="2"/>
  <c r="E1168" i="2"/>
  <c r="E1211" i="2"/>
  <c r="E963" i="2"/>
  <c r="D963" i="2" s="1"/>
  <c r="E886" i="2"/>
  <c r="E1180" i="2"/>
  <c r="E129" i="2"/>
  <c r="D129" i="2" s="1"/>
  <c r="E868" i="2"/>
  <c r="E1334" i="2"/>
  <c r="E611" i="2"/>
  <c r="D611" i="2" s="1"/>
  <c r="E998" i="2"/>
  <c r="E1403" i="2"/>
  <c r="E1390" i="2"/>
  <c r="D1390" i="2" s="1"/>
  <c r="E1433" i="2"/>
  <c r="D1433" i="2" s="1"/>
  <c r="E75" i="2"/>
  <c r="E589" i="2"/>
  <c r="E1202" i="2"/>
  <c r="E1411" i="2"/>
  <c r="E675" i="2"/>
  <c r="E1059" i="2"/>
  <c r="E332" i="2"/>
  <c r="D332" i="2" s="1"/>
  <c r="E1335" i="2"/>
  <c r="E268" i="2"/>
  <c r="E1346" i="2"/>
  <c r="D1346" i="2" s="1"/>
  <c r="E1101" i="2"/>
  <c r="E1049" i="2"/>
  <c r="E620" i="2"/>
  <c r="D620" i="2" s="1"/>
  <c r="E1401" i="2"/>
  <c r="E1275" i="2"/>
  <c r="E1122" i="2"/>
  <c r="E723" i="2"/>
  <c r="E419" i="2"/>
  <c r="E248" i="2"/>
  <c r="E296" i="2"/>
  <c r="E1171" i="2"/>
  <c r="E1395" i="2"/>
  <c r="E1398" i="2"/>
  <c r="E1155" i="2"/>
  <c r="E1419" i="2"/>
  <c r="D1419" i="2" s="1"/>
  <c r="E1340" i="2"/>
  <c r="E902" i="2"/>
  <c r="E477" i="2"/>
  <c r="E1074" i="2"/>
  <c r="E689" i="2"/>
  <c r="E1102" i="2"/>
  <c r="E1060" i="2"/>
  <c r="E1391" i="2"/>
  <c r="D1391" i="2" s="1"/>
  <c r="E213" i="2"/>
  <c r="D213" i="2" s="1"/>
  <c r="E1151" i="2"/>
  <c r="E207" i="2"/>
  <c r="D207" i="2" s="1"/>
  <c r="E1350" i="2"/>
  <c r="E685" i="2"/>
  <c r="E1409" i="2"/>
  <c r="E1414" i="2"/>
  <c r="E956" i="2"/>
  <c r="E561" i="2"/>
  <c r="E1076" i="2"/>
  <c r="E814" i="2"/>
  <c r="E781" i="2"/>
  <c r="E894" i="2"/>
  <c r="E58" i="2"/>
  <c r="E165" i="2"/>
  <c r="E578" i="2"/>
  <c r="E523" i="2"/>
  <c r="E640" i="2"/>
  <c r="E1457" i="2"/>
  <c r="D1457" i="2" s="1"/>
  <c r="E1204" i="2"/>
  <c r="D1204" i="2" s="1"/>
  <c r="E755" i="2"/>
  <c r="D755" i="2" s="1"/>
  <c r="E1331" i="2"/>
  <c r="E157" i="2"/>
  <c r="E1166" i="2"/>
  <c r="E1381" i="2"/>
  <c r="E1002" i="2"/>
  <c r="E1209" i="2"/>
  <c r="E1113" i="2"/>
  <c r="E699" i="2"/>
  <c r="E838" i="2"/>
  <c r="E1452" i="2"/>
  <c r="E656" i="2"/>
  <c r="D656" i="2" s="1"/>
  <c r="E1416" i="2"/>
  <c r="E174" i="2"/>
  <c r="E1291" i="2"/>
  <c r="E997" i="2"/>
  <c r="D997" i="2" s="1"/>
  <c r="E1284" i="2"/>
  <c r="E1460" i="2"/>
  <c r="E1043" i="2"/>
  <c r="E1441" i="2"/>
  <c r="D1441" i="2" s="1"/>
  <c r="E1152" i="2"/>
  <c r="E1144" i="2"/>
  <c r="E1290" i="2"/>
  <c r="E912" i="2"/>
  <c r="E721" i="2"/>
  <c r="E1450" i="2"/>
  <c r="E1062" i="2"/>
  <c r="D1062" i="2" s="1"/>
  <c r="E1046" i="2"/>
  <c r="D1046" i="2" s="1"/>
  <c r="E1339" i="2"/>
  <c r="E407" i="2"/>
  <c r="E973" i="2"/>
  <c r="E1061" i="2"/>
  <c r="E1371" i="2"/>
  <c r="E1354" i="2"/>
  <c r="E1265" i="2"/>
  <c r="E1427" i="2"/>
  <c r="E481" i="2"/>
  <c r="E1345" i="2"/>
  <c r="E1307" i="2"/>
  <c r="E1299" i="2"/>
  <c r="E934" i="2"/>
  <c r="E1032" i="2"/>
  <c r="E1293" i="2"/>
  <c r="D1293" i="2" s="1"/>
  <c r="E1420" i="2"/>
  <c r="D1420" i="2" s="1"/>
  <c r="E858" i="2"/>
  <c r="E177" i="2"/>
  <c r="E1190" i="2"/>
  <c r="E1367" i="2"/>
  <c r="E1306" i="2"/>
  <c r="E1117" i="2"/>
  <c r="E1313" i="2"/>
  <c r="D1313" i="2" s="1"/>
  <c r="E1362" i="2"/>
  <c r="E1375" i="2"/>
  <c r="E1446" i="2"/>
  <c r="E1315" i="2"/>
  <c r="D1315" i="2" s="1"/>
  <c r="E1357" i="2"/>
  <c r="E225" i="2"/>
  <c r="D225" i="2" s="1"/>
  <c r="E1085" i="2"/>
  <c r="E872" i="2"/>
  <c r="E1145" i="2"/>
  <c r="E676" i="2"/>
  <c r="D676" i="2" s="1"/>
  <c r="E844" i="2"/>
  <c r="E1033" i="2"/>
  <c r="E1116" i="2"/>
  <c r="E1404" i="2"/>
  <c r="E1240" i="2"/>
  <c r="E321" i="2"/>
  <c r="D321" i="2" s="1"/>
  <c r="E297" i="2"/>
  <c r="E962" i="2"/>
  <c r="E433" i="2"/>
  <c r="E222" i="2"/>
  <c r="E364" i="2"/>
  <c r="E27" i="2"/>
  <c r="D27" i="2" s="1"/>
  <c r="E629" i="2"/>
  <c r="D629" i="2" s="1"/>
  <c r="E358" i="2"/>
  <c r="D358" i="2" s="1"/>
  <c r="E356" i="2"/>
  <c r="D356" i="2" s="1"/>
  <c r="E628" i="2"/>
  <c r="D628" i="2" s="1"/>
  <c r="E630" i="2"/>
  <c r="E93" i="2"/>
  <c r="E521" i="2"/>
  <c r="E40" i="2"/>
  <c r="D40" i="2" s="1"/>
  <c r="E295" i="2"/>
  <c r="E17" i="2"/>
  <c r="E1273" i="2"/>
  <c r="E101" i="2"/>
  <c r="E471" i="2"/>
  <c r="E429" i="2"/>
  <c r="D429" i="2" s="1"/>
  <c r="E7" i="2"/>
  <c r="E92" i="2"/>
  <c r="E1274" i="2"/>
  <c r="D1274" i="2" s="1"/>
  <c r="E388" i="2"/>
  <c r="E26" i="2"/>
  <c r="E122" i="2"/>
  <c r="E572" i="2"/>
  <c r="D572" i="2" s="1"/>
  <c r="E201" i="2"/>
  <c r="E285" i="2"/>
  <c r="E289" i="2"/>
  <c r="E91" i="2"/>
  <c r="E337" i="2"/>
  <c r="D337" i="2" s="1"/>
  <c r="E434" i="2"/>
  <c r="E210" i="2"/>
  <c r="E287" i="2"/>
  <c r="E299" i="2"/>
  <c r="E435" i="2"/>
  <c r="E264" i="2"/>
  <c r="E9" i="2"/>
  <c r="E10" i="2"/>
  <c r="D10" i="2" s="1"/>
  <c r="E436" i="2"/>
  <c r="E472" i="2"/>
  <c r="E418" i="2"/>
  <c r="E368" i="2"/>
  <c r="E736" i="2"/>
  <c r="E136" i="2"/>
  <c r="D136" i="2" s="1"/>
  <c r="E331" i="2"/>
  <c r="E625" i="2"/>
  <c r="E437" i="2"/>
  <c r="E473" i="2"/>
  <c r="E984" i="2"/>
  <c r="D984" i="2" s="1"/>
  <c r="E454" i="2"/>
  <c r="D454" i="2" s="1"/>
  <c r="E421" i="2"/>
  <c r="E223" i="2"/>
  <c r="E171" i="2"/>
  <c r="E244" i="2"/>
  <c r="D244" i="2" s="1"/>
  <c r="E622" i="2"/>
  <c r="E153" i="2"/>
  <c r="E199" i="2"/>
  <c r="E363" i="2"/>
  <c r="E53" i="2"/>
  <c r="E377" i="2"/>
  <c r="E314" i="2"/>
  <c r="E82" i="2"/>
  <c r="E850" i="2"/>
  <c r="E33" i="2"/>
  <c r="E595" i="2"/>
  <c r="D595" i="2" s="1"/>
  <c r="E340" i="2"/>
  <c r="D340" i="2" s="1"/>
  <c r="E6" i="2"/>
  <c r="E327" i="2"/>
  <c r="E1277" i="2"/>
  <c r="E261" i="2"/>
  <c r="E140" i="2"/>
  <c r="E788" i="2"/>
  <c r="E357" i="2"/>
  <c r="E1077" i="2"/>
  <c r="E355" i="2"/>
  <c r="E336" i="2"/>
  <c r="E504" i="2"/>
  <c r="D504" i="2" s="1"/>
  <c r="E288" i="2"/>
  <c r="D288" i="2" s="1"/>
  <c r="E1006" i="2"/>
  <c r="E664" i="2"/>
  <c r="E39" i="2"/>
  <c r="E71" i="2"/>
  <c r="E34" i="2"/>
  <c r="E344" i="2"/>
  <c r="E402" i="2"/>
  <c r="E338" i="2"/>
  <c r="D338" i="2" s="1"/>
  <c r="E118" i="2"/>
  <c r="E362" i="2"/>
  <c r="E193" i="2"/>
  <c r="E131" i="2"/>
  <c r="D131" i="2" s="1"/>
  <c r="E1063" i="2"/>
  <c r="E341" i="2"/>
  <c r="D341" i="2" s="1"/>
  <c r="E708" i="2"/>
  <c r="E114" i="2"/>
  <c r="E450" i="2"/>
  <c r="D450" i="2" s="1"/>
  <c r="E243" i="2"/>
  <c r="E424" i="2"/>
  <c r="E493" i="2"/>
  <c r="E831" i="2"/>
  <c r="E179" i="2"/>
  <c r="E328" i="2"/>
  <c r="E330" i="2"/>
  <c r="D330" i="2" s="1"/>
  <c r="E245" i="2"/>
  <c r="D245" i="2" s="1"/>
  <c r="E29" i="2"/>
  <c r="E379" i="2"/>
  <c r="E191" i="2"/>
  <c r="D191" i="2" s="1"/>
  <c r="E25" i="2"/>
  <c r="E38" i="2"/>
  <c r="D38" i="2" s="1"/>
  <c r="E329" i="2"/>
  <c r="E55" i="2"/>
  <c r="E665" i="2"/>
  <c r="E339" i="2"/>
  <c r="E172" i="2"/>
  <c r="E231" i="2"/>
  <c r="E87" i="2"/>
  <c r="E37" i="2"/>
  <c r="D37" i="2" s="1"/>
  <c r="E547" i="2"/>
  <c r="E985" i="2"/>
  <c r="D985" i="2" s="1"/>
  <c r="E100" i="2"/>
  <c r="E300" i="2"/>
  <c r="E943" i="2"/>
  <c r="E566" i="2"/>
  <c r="D566" i="2" s="1"/>
  <c r="E766" i="2"/>
  <c r="E294" i="2"/>
  <c r="E360" i="2"/>
  <c r="E600" i="2"/>
  <c r="E369" i="2"/>
  <c r="E741" i="2"/>
  <c r="E1337" i="2"/>
  <c r="D1337" i="2" s="1"/>
  <c r="E820" i="2"/>
  <c r="E334" i="2"/>
  <c r="E301" i="2"/>
  <c r="E186" i="2"/>
  <c r="E1089" i="2"/>
  <c r="E680" i="2"/>
  <c r="E1272" i="2"/>
  <c r="E135" i="2"/>
  <c r="D135" i="2" s="1"/>
  <c r="E897" i="2"/>
  <c r="E462" i="2"/>
  <c r="E11" i="2"/>
  <c r="D11" i="2" s="1"/>
  <c r="E312" i="2"/>
  <c r="E908" i="2"/>
  <c r="E212" i="2"/>
  <c r="E895" i="2"/>
  <c r="E568" i="2"/>
  <c r="E18" i="2"/>
  <c r="D18" i="2" s="1"/>
  <c r="E385" i="2"/>
  <c r="E342" i="2"/>
  <c r="E387" i="2"/>
  <c r="E290" i="2"/>
  <c r="D290" i="2" s="1"/>
  <c r="E209" i="2"/>
  <c r="E970" i="2"/>
  <c r="E567" i="2"/>
  <c r="E1445" i="2"/>
  <c r="E925" i="2"/>
  <c r="E326" i="2"/>
  <c r="E982" i="2"/>
  <c r="D982" i="2" s="1"/>
  <c r="E650" i="2"/>
  <c r="E821" i="2"/>
  <c r="E348" i="2"/>
  <c r="E869" i="2"/>
  <c r="E233" i="2"/>
  <c r="E293" i="2"/>
  <c r="E548" i="2"/>
  <c r="D548" i="2" s="1"/>
  <c r="E102" i="2"/>
  <c r="E183" i="2"/>
  <c r="D183" i="2" s="1"/>
  <c r="E546" i="2"/>
  <c r="D546" i="2" s="1"/>
  <c r="E112" i="2"/>
  <c r="E663" i="2"/>
  <c r="E307" i="2"/>
  <c r="E1245" i="2"/>
  <c r="E824" i="2"/>
  <c r="E819" i="2"/>
  <c r="E90" i="2"/>
  <c r="E221" i="2"/>
  <c r="E115" i="2"/>
  <c r="D115" i="2" s="1"/>
  <c r="E66" i="2"/>
  <c r="E182" i="2"/>
  <c r="D182" i="2" s="1"/>
  <c r="E1257" i="2"/>
  <c r="E1252" i="2"/>
  <c r="D1252" i="2" s="1"/>
  <c r="E260" i="2"/>
  <c r="E1260" i="2"/>
  <c r="D1260" i="2" s="1"/>
  <c r="E565" i="2"/>
  <c r="D565" i="2" s="1"/>
  <c r="E283" i="2"/>
  <c r="E441" i="2"/>
  <c r="E988" i="2"/>
  <c r="E1127" i="2"/>
  <c r="E969" i="2"/>
  <c r="E983" i="2"/>
  <c r="E187" i="2"/>
  <c r="D187" i="2" s="1"/>
  <c r="E935" i="2"/>
  <c r="E1336" i="2"/>
  <c r="E1066" i="2"/>
  <c r="E1052" i="2"/>
  <c r="E573" i="2"/>
  <c r="E1430" i="2"/>
  <c r="E679" i="2"/>
  <c r="E605" i="2"/>
  <c r="E184" i="2"/>
  <c r="D184" i="2" s="1"/>
  <c r="E854" i="2"/>
  <c r="E432" i="2"/>
  <c r="E149" i="2"/>
  <c r="D149" i="2" s="1"/>
  <c r="E50" i="2"/>
  <c r="E89" i="2"/>
  <c r="E1410" i="2"/>
  <c r="E508" i="2"/>
  <c r="D508" i="2" s="1"/>
  <c r="E598" i="2"/>
  <c r="E1115" i="2"/>
  <c r="E776" i="2"/>
  <c r="E592" i="2"/>
  <c r="E596" i="2"/>
  <c r="E1462" i="2"/>
  <c r="E1408" i="2"/>
  <c r="E1258" i="2"/>
  <c r="E759" i="2"/>
  <c r="E1263" i="2"/>
  <c r="E1436" i="2"/>
  <c r="E156" i="2"/>
  <c r="E696" i="2"/>
  <c r="E535" i="2"/>
  <c r="E113" i="2"/>
  <c r="D113" i="2" s="1"/>
  <c r="E978" i="2"/>
  <c r="E423" i="2"/>
  <c r="E1212" i="2"/>
  <c r="E1044" i="2"/>
  <c r="E282" i="2"/>
  <c r="E968" i="2"/>
  <c r="E1141" i="2"/>
  <c r="E320" i="2"/>
  <c r="E1026" i="2"/>
  <c r="E634" i="2"/>
  <c r="E989" i="2"/>
  <c r="E12" i="2"/>
  <c r="E1358" i="2"/>
  <c r="D1358" i="2" s="1"/>
  <c r="E224" i="2"/>
  <c r="E1214" i="2"/>
  <c r="E1072" i="2"/>
  <c r="E1177" i="2"/>
  <c r="E1356" i="2"/>
  <c r="D1356" i="2" s="1"/>
  <c r="E200" i="2"/>
  <c r="E367" i="2"/>
  <c r="E1287" i="2"/>
  <c r="E413" i="2"/>
  <c r="E865" i="2"/>
  <c r="D865" i="2" s="1"/>
  <c r="E556" i="2"/>
  <c r="E1110" i="2"/>
  <c r="E211" i="2"/>
  <c r="E343" i="2"/>
  <c r="E739" i="2"/>
  <c r="E990" i="2"/>
  <c r="E8" i="2"/>
  <c r="E36" i="2"/>
  <c r="E220" i="2"/>
  <c r="E361" i="2"/>
  <c r="E15" i="2"/>
  <c r="E98" i="2"/>
  <c r="E667" i="2"/>
  <c r="E21" i="2"/>
  <c r="E1353" i="2"/>
  <c r="E88" i="2"/>
  <c r="E522" i="2"/>
  <c r="E32" i="2"/>
  <c r="E256" i="2"/>
  <c r="E303" i="2"/>
  <c r="E19" i="2"/>
  <c r="E47" i="2"/>
  <c r="E292" i="2"/>
  <c r="E62" i="2"/>
  <c r="D62" i="2" s="1"/>
  <c r="E587" i="2"/>
  <c r="E428" i="2"/>
  <c r="E95" i="2"/>
  <c r="E106" i="2"/>
  <c r="E1035" i="2"/>
  <c r="E202" i="2"/>
  <c r="D202" i="2" s="1"/>
  <c r="E284" i="2"/>
  <c r="E73" i="2"/>
  <c r="E215" i="2"/>
  <c r="E208" i="2"/>
  <c r="D208" i="2" s="1"/>
  <c r="E168" i="2"/>
  <c r="E85" i="2"/>
  <c r="E270" i="2"/>
  <c r="E218" i="2"/>
  <c r="D218" i="2" s="1"/>
  <c r="E710" i="2"/>
  <c r="E412" i="2"/>
  <c r="D412" i="2" s="1"/>
  <c r="E68" i="2"/>
  <c r="E366" i="2"/>
  <c r="E1292" i="2"/>
  <c r="E167" i="2"/>
  <c r="E133" i="2"/>
  <c r="E626" i="2"/>
  <c r="E737" i="2"/>
  <c r="E111" i="2"/>
  <c r="D111" i="2" s="1"/>
  <c r="E883" i="2"/>
  <c r="E501" i="2"/>
  <c r="D501" i="2" s="1"/>
  <c r="E54" i="2"/>
  <c r="E409" i="2"/>
  <c r="E230" i="2"/>
  <c r="E557" i="2"/>
  <c r="E378" i="2"/>
  <c r="E198" i="2"/>
  <c r="E83" i="2"/>
  <c r="E851" i="2"/>
  <c r="E44" i="2"/>
  <c r="E703" i="2"/>
  <c r="E117" i="2"/>
  <c r="E30" i="2"/>
  <c r="E302" i="2"/>
  <c r="E35" i="2"/>
  <c r="E262" i="2"/>
  <c r="E666" i="2"/>
  <c r="D666" i="2" s="1"/>
  <c r="E1078" i="2"/>
  <c r="E411" i="2"/>
  <c r="E103" i="2"/>
  <c r="E410" i="2"/>
  <c r="E551" i="2"/>
  <c r="E219" i="2"/>
  <c r="E1136" i="2"/>
  <c r="E350" i="2"/>
  <c r="E642" i="2"/>
  <c r="D642" i="2" s="1"/>
  <c r="E1217" i="2"/>
  <c r="E438" i="2"/>
  <c r="E870" i="2"/>
  <c r="E48" i="2"/>
  <c r="E345" i="2"/>
  <c r="E403" i="2"/>
  <c r="E476" i="2"/>
  <c r="E474" i="2"/>
  <c r="E602" i="2"/>
  <c r="E494" i="2"/>
  <c r="E160" i="2"/>
  <c r="D160" i="2" s="1"/>
  <c r="E104" i="2"/>
  <c r="E43" i="2"/>
  <c r="E576" i="2"/>
  <c r="E170" i="2"/>
  <c r="E194" i="2"/>
  <c r="E909" i="2"/>
  <c r="E169" i="2"/>
  <c r="E1039" i="2"/>
  <c r="E709" i="2"/>
  <c r="E451" i="2"/>
  <c r="E232" i="2"/>
  <c r="E240" i="2"/>
  <c r="E109" i="2"/>
  <c r="E119" i="2"/>
  <c r="E727" i="2"/>
  <c r="E583" i="2"/>
  <c r="E99" i="2"/>
  <c r="D99" i="2" s="1"/>
  <c r="E906" i="2"/>
  <c r="E976" i="2"/>
  <c r="D976" i="2" s="1"/>
  <c r="E161" i="2"/>
  <c r="E5" i="2"/>
  <c r="E577" i="2"/>
  <c r="D577" i="2" s="1"/>
  <c r="E180" i="2"/>
  <c r="E807" i="2"/>
  <c r="E490" i="2"/>
  <c r="E945" i="2"/>
  <c r="E520" i="2"/>
  <c r="E52" i="2"/>
  <c r="E767" i="2"/>
  <c r="E277" i="2"/>
  <c r="E86" i="2"/>
  <c r="E777" i="2"/>
  <c r="E773" i="2"/>
  <c r="E448" i="2"/>
  <c r="E397" i="2"/>
  <c r="E335" i="2"/>
  <c r="D335" i="2" s="1"/>
  <c r="E1090" i="2"/>
  <c r="E31" i="2"/>
  <c r="E555" i="2"/>
  <c r="E732" i="2"/>
  <c r="E311" i="2"/>
  <c r="E748" i="2"/>
  <c r="E484" i="2"/>
  <c r="E354" i="2"/>
  <c r="E110" i="2"/>
  <c r="E961" i="2"/>
  <c r="E719" i="2"/>
  <c r="D719" i="2" s="1"/>
  <c r="E151" i="2"/>
  <c r="E94" i="2"/>
  <c r="E370" i="2"/>
  <c r="E486" i="2"/>
  <c r="E374" i="2"/>
  <c r="E70" i="2"/>
  <c r="D70" i="2" s="1"/>
  <c r="E263" i="2"/>
  <c r="E20" i="2"/>
  <c r="E61" i="2"/>
  <c r="E120" i="2"/>
  <c r="E228" i="2"/>
  <c r="E527" i="2"/>
  <c r="E382" i="2"/>
  <c r="E185" i="2"/>
  <c r="E649" i="2"/>
  <c r="E671" i="2"/>
  <c r="D671" i="2" s="1"/>
  <c r="E569" i="2"/>
  <c r="E298" i="2"/>
  <c r="E845" i="2"/>
  <c r="E96" i="2"/>
  <c r="E483" i="2"/>
  <c r="E717" i="2"/>
  <c r="E247" i="2"/>
  <c r="E105" i="2"/>
  <c r="E971" i="2"/>
  <c r="E42" i="2"/>
  <c r="E644" i="2"/>
  <c r="E317" i="2"/>
  <c r="E579" i="2"/>
  <c r="E386" i="2"/>
  <c r="E1146" i="2"/>
  <c r="E1058" i="2"/>
  <c r="E1266" i="2"/>
  <c r="E588" i="2"/>
  <c r="E67" i="2"/>
  <c r="E907" i="2"/>
  <c r="E390" i="2"/>
  <c r="D390" i="2" s="1"/>
  <c r="E408" i="2"/>
  <c r="D408" i="2" s="1"/>
  <c r="E142" i="2"/>
  <c r="E1096" i="2"/>
  <c r="E322" i="2"/>
  <c r="D322" i="2" s="1"/>
  <c r="E846" i="2"/>
  <c r="D846" i="2" s="1"/>
  <c r="E196" i="2"/>
  <c r="E534" i="2"/>
  <c r="E615" i="2"/>
  <c r="E84" i="2"/>
  <c r="E849" i="2"/>
  <c r="E1124" i="2"/>
  <c r="E242" i="2"/>
  <c r="E13" i="2"/>
  <c r="E794" i="2"/>
  <c r="E863" i="2"/>
  <c r="D863" i="2" s="1"/>
  <c r="E227" i="2"/>
  <c r="E72" i="2"/>
  <c r="E712" i="2"/>
  <c r="E234" i="2"/>
  <c r="E994" i="2"/>
  <c r="E919" i="2"/>
  <c r="E590" i="2"/>
  <c r="E670" i="2"/>
  <c r="E308" i="2"/>
  <c r="E975" i="2"/>
  <c r="E1037" i="2"/>
  <c r="E936" i="2"/>
  <c r="E1140" i="2"/>
  <c r="E235" i="2"/>
  <c r="E394" i="2"/>
  <c r="E603" i="2"/>
  <c r="E901" i="2"/>
  <c r="D901" i="2" s="1"/>
  <c r="E249" i="2"/>
  <c r="E1156" i="2"/>
  <c r="E711" i="2"/>
  <c r="E1281" i="2"/>
  <c r="D1281" i="2" s="1"/>
  <c r="E1246" i="2"/>
  <c r="E422" i="2"/>
  <c r="E1030" i="2"/>
  <c r="E401" i="2"/>
  <c r="E80" i="2"/>
  <c r="E420" i="2"/>
  <c r="E834" i="2"/>
  <c r="E239" i="2"/>
  <c r="E745" i="2"/>
  <c r="E78" i="2"/>
  <c r="E315" i="2"/>
  <c r="D315" i="2" s="1"/>
  <c r="E948" i="2"/>
  <c r="E495" i="2"/>
  <c r="E226" i="2"/>
  <c r="E1253" i="2"/>
  <c r="E276" i="2"/>
  <c r="D276" i="2" s="1"/>
  <c r="E324" i="2"/>
  <c r="E499" i="2"/>
  <c r="E77" i="2"/>
  <c r="E246" i="2"/>
  <c r="D246" i="2" s="1"/>
  <c r="E145" i="2"/>
  <c r="E932" i="2"/>
  <c r="E351" i="2"/>
  <c r="E1010" i="2"/>
  <c r="E1219" i="2"/>
  <c r="E574" i="2"/>
  <c r="E60" i="2"/>
  <c r="E1080" i="2"/>
  <c r="E359" i="2"/>
  <c r="E591" i="2"/>
  <c r="E1069" i="2"/>
  <c r="E116" i="2"/>
  <c r="E684" i="2"/>
  <c r="E1104" i="2"/>
  <c r="E1000" i="2"/>
  <c r="E250" i="2"/>
  <c r="E166" i="2"/>
  <c r="E682" i="2"/>
  <c r="E279" i="2"/>
  <c r="E1099" i="2"/>
  <c r="E316" i="2"/>
  <c r="E623" i="2"/>
  <c r="E237" i="2"/>
  <c r="E189" i="2"/>
  <c r="E515" i="2"/>
  <c r="E538" i="2"/>
  <c r="E365" i="2"/>
  <c r="E673" i="2"/>
  <c r="E601" i="2"/>
  <c r="E1228" i="2"/>
  <c r="D1228" i="2" s="1"/>
  <c r="E346" i="2"/>
  <c r="E181" i="2"/>
  <c r="D181" i="2" s="1"/>
  <c r="E1154" i="2"/>
  <c r="E446" i="2"/>
  <c r="E981" i="2"/>
  <c r="E442" i="2"/>
  <c r="E1249" i="2"/>
  <c r="E992" i="2"/>
  <c r="E1280" i="2"/>
  <c r="E1023" i="2"/>
  <c r="E659" i="2"/>
  <c r="E836" i="2"/>
  <c r="E1379" i="2"/>
  <c r="E146" i="2"/>
  <c r="E502" i="2"/>
  <c r="E575" i="2"/>
  <c r="D575" i="2" s="1"/>
  <c r="E787" i="2"/>
  <c r="E1224" i="2"/>
  <c r="E46" i="2"/>
  <c r="E503" i="2"/>
  <c r="E733" i="2"/>
  <c r="E747" i="2"/>
  <c r="E594" i="2"/>
  <c r="E581" i="2"/>
  <c r="E920" i="2"/>
  <c r="E1301" i="2"/>
  <c r="E1132" i="2"/>
  <c r="E537" i="2"/>
  <c r="E715" i="2"/>
  <c r="E1251" i="2"/>
  <c r="E16" i="2"/>
  <c r="E582" i="2"/>
  <c r="E779" i="2"/>
  <c r="D779" i="2" s="1"/>
  <c r="E478" i="2"/>
  <c r="E762" i="2"/>
  <c r="E480" i="2"/>
  <c r="E757" i="2"/>
  <c r="E1368" i="2"/>
  <c r="E1038" i="2"/>
  <c r="E304" i="2"/>
  <c r="E286" i="2"/>
  <c r="E892" i="2"/>
  <c r="E445" i="2"/>
  <c r="E512" i="2"/>
  <c r="E855" i="2"/>
  <c r="E1012" i="2"/>
  <c r="E643" i="2"/>
  <c r="D643" i="2" s="1"/>
  <c r="E610" i="2"/>
  <c r="E778" i="2"/>
  <c r="E138" i="2"/>
  <c r="E716" i="2"/>
  <c r="E65" i="2"/>
  <c r="E468" i="2"/>
  <c r="E698" i="2"/>
  <c r="E509" i="2"/>
  <c r="E531" i="2"/>
  <c r="E1159" i="2"/>
  <c r="E1075" i="2"/>
  <c r="E843" i="2"/>
  <c r="E911" i="2"/>
  <c r="D911" i="2" s="1"/>
  <c r="E255" i="2"/>
  <c r="E510" i="2"/>
  <c r="E694" i="2"/>
  <c r="E514" i="2"/>
  <c r="E599" i="2"/>
  <c r="E530" i="2"/>
  <c r="D530" i="2" s="1"/>
  <c r="E1208" i="2"/>
  <c r="E155" i="2"/>
  <c r="E823" i="2"/>
  <c r="E1198" i="2"/>
  <c r="E529" i="2"/>
  <c r="E756" i="2"/>
  <c r="E681" i="2"/>
  <c r="E1021" i="2"/>
  <c r="E1288" i="2"/>
  <c r="E833" i="2"/>
  <c r="D833" i="2" s="1"/>
  <c r="E150" i="2"/>
  <c r="E775" i="2"/>
  <c r="E74" i="2"/>
  <c r="E1193" i="2"/>
  <c r="E127" i="2"/>
  <c r="E608" i="2"/>
  <c r="E469" i="2"/>
  <c r="E375" i="2"/>
  <c r="E51" i="2"/>
  <c r="E826" i="2"/>
  <c r="E1297" i="2"/>
  <c r="E496" i="2"/>
  <c r="D496" i="2" s="1"/>
  <c r="E899" i="2"/>
  <c r="E541" i="2"/>
  <c r="E389" i="2"/>
  <c r="E1176" i="2"/>
  <c r="E519" i="2"/>
  <c r="E887" i="2"/>
  <c r="E658" i="2"/>
  <c r="E722" i="2"/>
  <c r="E79" i="2"/>
  <c r="D79" i="2" s="1"/>
  <c r="E1138" i="2"/>
  <c r="E1015" i="2"/>
  <c r="E790" i="2"/>
  <c r="E1302" i="2"/>
  <c r="E143" i="2"/>
  <c r="E734" i="2"/>
  <c r="E281" i="2"/>
  <c r="E1093" i="2"/>
  <c r="E941" i="2"/>
  <c r="E1318" i="2"/>
  <c r="D1318" i="2" s="1"/>
  <c r="E1045" i="2"/>
  <c r="E459" i="2"/>
  <c r="E206" i="2"/>
  <c r="E878" i="2"/>
  <c r="E197" i="2"/>
  <c r="E884" i="2"/>
  <c r="E1195" i="2"/>
  <c r="E816" i="2"/>
  <c r="E692" i="2"/>
  <c r="E1236" i="2"/>
  <c r="E627" i="2"/>
  <c r="E770" i="2"/>
  <c r="E126" i="2"/>
  <c r="E1108" i="2"/>
  <c r="E914" i="2"/>
  <c r="D914" i="2" s="1"/>
  <c r="E466" i="2"/>
  <c r="E1326" i="2"/>
  <c r="E817" i="2"/>
  <c r="E425" i="2"/>
  <c r="E511" i="2"/>
  <c r="E507" i="2"/>
  <c r="E697" i="2"/>
  <c r="E430" i="2"/>
  <c r="E500" i="2"/>
  <c r="E238" i="2"/>
  <c r="D238" i="2" s="1"/>
  <c r="E380" i="2"/>
  <c r="E613" i="2"/>
  <c r="E1255" i="2"/>
  <c r="E415" i="2"/>
  <c r="E305" i="2"/>
  <c r="E965" i="2"/>
  <c r="E661" i="2"/>
  <c r="E725" i="2"/>
  <c r="E319" i="2"/>
  <c r="E873" i="2"/>
  <c r="E839" i="2"/>
  <c r="E49" i="2"/>
  <c r="E1382" i="2"/>
  <c r="E1230" i="2"/>
  <c r="E904" i="2"/>
  <c r="E746" i="2"/>
  <c r="E691" i="2"/>
  <c r="E635" i="2"/>
  <c r="E545" i="2"/>
  <c r="E1009" i="2"/>
  <c r="E930" i="2"/>
  <c r="D930" i="2" s="1"/>
  <c r="E927" i="2"/>
  <c r="E1216" i="2"/>
  <c r="E910" i="2"/>
  <c r="E1213" i="2"/>
  <c r="E815" i="2"/>
  <c r="E1073" i="2"/>
  <c r="D1073" i="2" s="1"/>
  <c r="E700" i="2"/>
  <c r="E986" i="2"/>
  <c r="E750" i="2"/>
  <c r="E278" i="2"/>
  <c r="E460" i="2"/>
  <c r="D460" i="2" s="1"/>
  <c r="E384" i="2"/>
  <c r="E877" i="2"/>
  <c r="E1283" i="2"/>
  <c r="E933" i="2"/>
  <c r="E729" i="2"/>
  <c r="E1210" i="2"/>
  <c r="E972" i="2"/>
  <c r="E763" i="2"/>
  <c r="D763" i="2" s="1"/>
  <c r="E652" i="2"/>
  <c r="E1178" i="2"/>
  <c r="E842" i="2"/>
  <c r="E913" i="2"/>
  <c r="E525" i="2"/>
  <c r="E744" i="2"/>
  <c r="E939" i="2"/>
  <c r="D939" i="2" s="1"/>
  <c r="E1082" i="2"/>
  <c r="E1319" i="2"/>
  <c r="E69" i="2"/>
  <c r="E1370" i="2"/>
  <c r="E991" i="2"/>
  <c r="E1234" i="2"/>
  <c r="E550" i="2"/>
  <c r="E1013" i="2"/>
  <c r="E251" i="2"/>
  <c r="E41" i="2"/>
  <c r="E470" i="2"/>
  <c r="E349" i="2"/>
  <c r="E827" i="2"/>
  <c r="E1029" i="2"/>
  <c r="E128" i="2"/>
  <c r="E14" i="2"/>
  <c r="E188" i="2"/>
  <c r="E940" i="2"/>
  <c r="D940" i="2" s="1"/>
  <c r="E97" i="2"/>
  <c r="E108" i="2"/>
  <c r="E399" i="2"/>
  <c r="E760" i="2"/>
  <c r="E431" i="2"/>
  <c r="E637" i="2"/>
  <c r="E275" i="2"/>
  <c r="E690" i="2"/>
  <c r="E487" i="2"/>
  <c r="E891" i="2"/>
  <c r="E273" i="2"/>
  <c r="E291" i="2"/>
  <c r="E439" i="2"/>
  <c r="E686" i="2"/>
  <c r="E137" i="2"/>
  <c r="E272" i="2"/>
  <c r="E144" i="2"/>
  <c r="E1222" i="2"/>
  <c r="E1157" i="2"/>
  <c r="E1309" i="2"/>
  <c r="E158" i="2"/>
  <c r="E612" i="2"/>
  <c r="E190" i="2"/>
  <c r="E1316" i="2"/>
  <c r="E730" i="2"/>
  <c r="E152" i="2"/>
  <c r="E372" i="2"/>
  <c r="E1126" i="2"/>
  <c r="E1221" i="2"/>
  <c r="E749" i="2"/>
  <c r="E809" i="2"/>
  <c r="E937" i="2"/>
  <c r="E426" i="2"/>
  <c r="E148" i="2"/>
  <c r="E553" i="2"/>
  <c r="E882" i="2"/>
  <c r="E946" i="2"/>
  <c r="E252" i="2"/>
  <c r="E847" i="2"/>
  <c r="E1423" i="2"/>
  <c r="E1369" i="2"/>
  <c r="E147" i="2"/>
  <c r="E458" i="2"/>
  <c r="E1413" i="2"/>
  <c r="E393" i="2"/>
  <c r="E1239" i="2"/>
  <c r="E121" i="2"/>
  <c r="D121" i="2" s="1"/>
  <c r="E859" i="2"/>
  <c r="E1097" i="2"/>
  <c r="E1305" i="2"/>
  <c r="E241" i="2"/>
  <c r="E391" i="2"/>
  <c r="E159" i="2"/>
  <c r="E416" i="2"/>
  <c r="E607" i="2"/>
  <c r="E1022" i="2"/>
  <c r="E447" i="2"/>
  <c r="E395" i="2"/>
  <c r="E1456" i="2"/>
  <c r="E542" i="2"/>
  <c r="E995" i="2"/>
  <c r="E492" i="2"/>
  <c r="E958" i="2"/>
  <c r="E325" i="2"/>
  <c r="D325" i="2" s="1"/>
  <c r="E323" i="2"/>
  <c r="E1111" i="2"/>
  <c r="D1111" i="2" s="1"/>
  <c r="E1018" i="2"/>
  <c r="E178" i="2"/>
  <c r="E373" i="2"/>
  <c r="E1036" i="2"/>
  <c r="E536" i="2"/>
  <c r="E728" i="2"/>
  <c r="E841" i="2"/>
  <c r="E1088" i="2"/>
  <c r="E1269" i="2"/>
  <c r="E347" i="2"/>
  <c r="E1160" i="2"/>
  <c r="E396" i="2"/>
  <c r="E852" i="2"/>
  <c r="E957" i="2"/>
  <c r="E604" i="2"/>
  <c r="D604" i="2" s="1"/>
  <c r="E1412" i="2"/>
  <c r="E1084" i="2"/>
  <c r="E236" i="2"/>
  <c r="D236" i="2" s="1"/>
  <c r="E818" i="2"/>
  <c r="E801" i="2"/>
  <c r="E1424" i="2"/>
  <c r="E1343" i="2"/>
  <c r="D1343" i="2" s="1"/>
  <c r="E1206" i="2"/>
  <c r="E414" i="2"/>
  <c r="E1429" i="2"/>
  <c r="E786" i="2"/>
  <c r="E1121" i="2"/>
  <c r="E465" i="2"/>
  <c r="D465" i="2" s="1"/>
  <c r="E1373" i="2"/>
  <c r="D1373" i="2" s="1"/>
  <c r="E792" i="2"/>
  <c r="E853" i="2"/>
  <c r="E516" i="2"/>
  <c r="E453" i="2"/>
  <c r="D453" i="2" s="1"/>
  <c r="E139" i="2"/>
  <c r="E491" i="2"/>
  <c r="E1086" i="2"/>
  <c r="E313" i="2"/>
  <c r="E1364" i="2"/>
  <c r="E1118" i="2"/>
  <c r="D1118" i="2" s="1"/>
  <c r="E154" i="2"/>
  <c r="E693" i="2"/>
  <c r="E1454" i="2"/>
  <c r="E457" i="2"/>
  <c r="E1027" i="2"/>
  <c r="E353" i="2"/>
  <c r="E1164" i="2"/>
  <c r="E585" i="2"/>
  <c r="E464" i="2"/>
  <c r="E107" i="2"/>
  <c r="E1135" i="2"/>
  <c r="D1135" i="2" s="1"/>
  <c r="E735" i="2"/>
  <c r="E1256" i="2"/>
  <c r="E782" i="2"/>
  <c r="E405" i="2"/>
  <c r="E1025" i="2"/>
  <c r="E1024" i="2"/>
  <c r="E1440" i="2"/>
  <c r="E216" i="2"/>
  <c r="E606" i="2"/>
  <c r="E498" i="2"/>
  <c r="E1162" i="2"/>
  <c r="E1264" i="2"/>
  <c r="E803" i="2"/>
  <c r="E1332" i="2"/>
  <c r="E417" i="2"/>
  <c r="E875" i="2"/>
  <c r="E1065" i="2"/>
  <c r="E1262" i="2"/>
  <c r="E1377" i="2"/>
  <c r="E966" i="2"/>
  <c r="E406" i="2"/>
  <c r="E867" i="2"/>
  <c r="E921" i="2"/>
  <c r="E1064" i="2"/>
  <c r="E1374" i="2"/>
  <c r="E1079" i="2"/>
  <c r="E791" i="2"/>
  <c r="D791" i="2" s="1"/>
  <c r="E856" i="2"/>
  <c r="E544" i="2"/>
  <c r="E805" i="2"/>
  <c r="E1218" i="2"/>
  <c r="E993" i="2"/>
  <c r="E554" i="2"/>
  <c r="E1276" i="2"/>
  <c r="E552" i="2"/>
  <c r="E797" i="2"/>
  <c r="E513" i="2"/>
  <c r="E1417" i="2"/>
  <c r="E758" i="2"/>
  <c r="E980" i="2"/>
  <c r="E974" i="2"/>
  <c r="E964" i="2"/>
  <c r="E467" i="2"/>
  <c r="E702" i="2"/>
  <c r="E1196" i="2"/>
  <c r="D1196" i="2" s="1"/>
  <c r="E783" i="2"/>
  <c r="D783" i="2" s="1"/>
  <c r="E517" i="2"/>
  <c r="E1388" i="2"/>
  <c r="E769" i="2"/>
  <c r="E1001" i="2"/>
  <c r="E896" i="2"/>
  <c r="E586" i="2"/>
  <c r="D586" i="2" s="1"/>
  <c r="E539" i="2"/>
  <c r="E1229" i="2"/>
  <c r="E1184" i="2"/>
  <c r="D1184" i="2" s="1"/>
  <c r="E1056" i="2"/>
  <c r="E960" i="2"/>
  <c r="E1040" i="2"/>
  <c r="E475" i="2"/>
  <c r="D475" i="2" s="1"/>
  <c r="E584" i="2"/>
  <c r="E619" i="2"/>
  <c r="E1285" i="2"/>
  <c r="E543" i="2"/>
  <c r="E352" i="2"/>
  <c r="E1426" i="2"/>
  <c r="E1016" i="2"/>
  <c r="E905" i="2"/>
  <c r="E1386" i="2"/>
  <c r="E731" i="2"/>
  <c r="E1220" i="2"/>
  <c r="E796" i="2"/>
  <c r="E1451" i="2"/>
  <c r="E772" i="2"/>
  <c r="E1034" i="2"/>
  <c r="E876" i="2"/>
  <c r="E1328" i="2"/>
  <c r="E947" i="2"/>
  <c r="E938" i="2"/>
  <c r="D938" i="2" s="1"/>
  <c r="E1308" i="2"/>
  <c r="E1200" i="2"/>
  <c r="E660" i="2"/>
  <c r="E830" i="2"/>
  <c r="E1134" i="2"/>
  <c r="E977" i="2"/>
  <c r="E1438" i="2"/>
  <c r="E1149" i="2"/>
  <c r="D1149" i="2" s="1"/>
  <c r="E1425" i="2"/>
  <c r="E955" i="2"/>
  <c r="E705" i="2"/>
  <c r="D705" i="2" s="1"/>
  <c r="E952" i="2"/>
  <c r="E1365" i="2"/>
  <c r="E871" i="2"/>
  <c r="E996" i="2"/>
  <c r="E593" i="2"/>
  <c r="E452" i="2"/>
  <c r="E1107" i="2"/>
  <c r="E1464" i="2"/>
  <c r="E632" i="2"/>
  <c r="E392" i="2"/>
  <c r="D392" i="2" s="1"/>
  <c r="E1109" i="2"/>
  <c r="E828" i="2"/>
  <c r="E1137" i="2"/>
  <c r="E829" i="2"/>
  <c r="E497" i="2"/>
  <c r="E1057" i="2"/>
  <c r="E931" i="2"/>
  <c r="E695" i="2"/>
  <c r="E1173" i="2"/>
  <c r="E1300" i="2"/>
  <c r="E570" i="2"/>
  <c r="D570" i="2" s="1"/>
  <c r="E1201" i="2"/>
  <c r="E1407" i="2"/>
  <c r="E1179" i="2"/>
  <c r="E822" i="2"/>
  <c r="E631" i="2"/>
  <c r="E1139" i="2"/>
  <c r="E784" i="2"/>
  <c r="E638" i="2"/>
  <c r="E950" i="2"/>
  <c r="E1226" i="2"/>
  <c r="E1250" i="2"/>
  <c r="E761" i="2"/>
  <c r="D761" i="2" s="1"/>
  <c r="E1349" i="2"/>
  <c r="E1435" i="2"/>
  <c r="E959" i="2"/>
  <c r="E1174" i="2"/>
  <c r="E1163" i="2"/>
  <c r="E808" i="2"/>
  <c r="E888" i="2"/>
  <c r="E1329" i="2"/>
  <c r="D1329" i="2" s="1"/>
  <c r="E1341" i="2"/>
  <c r="E532" i="2"/>
  <c r="E1466" i="2"/>
  <c r="D1466" i="2" s="1"/>
  <c r="E771" i="2"/>
  <c r="E1347" i="2"/>
  <c r="D1347" i="2" s="1"/>
  <c r="E1396" i="2"/>
  <c r="D1396" i="2" s="1"/>
  <c r="E1294" i="2"/>
  <c r="E1172" i="2"/>
  <c r="E618" i="2"/>
  <c r="E1461" i="2"/>
  <c r="E400" i="2"/>
  <c r="D400" i="2" s="1"/>
  <c r="E726" i="2"/>
  <c r="D726" i="2" s="1"/>
  <c r="E1205" i="2"/>
  <c r="E1207" i="2"/>
  <c r="D1207" i="2" s="1"/>
  <c r="E1359" i="2"/>
  <c r="D1359" i="2" s="1"/>
  <c r="E1449" i="2"/>
  <c r="E1238" i="2"/>
  <c r="E648" i="2"/>
  <c r="E718" i="2"/>
  <c r="E1304" i="2"/>
  <c r="E864" i="2"/>
  <c r="E1119" i="2"/>
  <c r="D1119" i="2" s="1"/>
  <c r="E774" i="2"/>
  <c r="E571" i="2"/>
  <c r="E1295" i="2"/>
  <c r="E645" i="2"/>
  <c r="E1317" i="2"/>
  <c r="E764" i="2"/>
  <c r="E768" i="2"/>
  <c r="E724" i="2"/>
  <c r="E621" i="2"/>
  <c r="E1439" i="2"/>
  <c r="E1465" i="2"/>
  <c r="E738" i="2"/>
  <c r="E1314" i="2"/>
  <c r="E1348" i="2"/>
  <c r="E1344" i="2"/>
  <c r="E928" i="2"/>
  <c r="E1442" i="2"/>
  <c r="E1321" i="2"/>
  <c r="E1158" i="2"/>
  <c r="E371" i="2"/>
  <c r="E1434" i="2"/>
  <c r="E1232" i="2"/>
  <c r="E488" i="2"/>
  <c r="E651" i="2"/>
  <c r="E1270" i="2"/>
  <c r="E1112" i="2"/>
  <c r="E506" i="2"/>
  <c r="E1197" i="2"/>
  <c r="E1050" i="2"/>
  <c r="E810" i="2"/>
  <c r="E780" i="2"/>
  <c r="D780" i="2" s="1"/>
  <c r="E1185" i="2"/>
  <c r="E987" i="2"/>
  <c r="E1376" i="2"/>
  <c r="E704" i="2"/>
  <c r="E1244" i="2"/>
  <c r="E1225" i="2"/>
  <c r="E922" i="2"/>
  <c r="D922" i="2" s="1"/>
  <c r="E1106" i="2"/>
  <c r="E489" i="2"/>
  <c r="E743" i="2"/>
  <c r="E1384" i="2"/>
  <c r="E840" i="2"/>
  <c r="E979" i="2"/>
  <c r="E398" i="2"/>
  <c r="E1431" i="2"/>
  <c r="E1081" i="2"/>
  <c r="E1421" i="2"/>
  <c r="E1333" i="2"/>
  <c r="E742" i="2"/>
  <c r="E949" i="2"/>
  <c r="E1268" i="2"/>
  <c r="E862" i="2"/>
  <c r="E518" i="2"/>
  <c r="E848" i="2"/>
  <c r="E837" i="2"/>
  <c r="E866" i="2"/>
  <c r="E1463" i="2"/>
  <c r="E1402" i="2"/>
  <c r="E917" i="2"/>
  <c r="E1418" i="2"/>
  <c r="E1387" i="2"/>
  <c r="E1203" i="2"/>
  <c r="E1182" i="2"/>
  <c r="E1444" i="2"/>
  <c r="E1048" i="2"/>
  <c r="E1279" i="2"/>
  <c r="D1279" i="2" s="1"/>
  <c r="E614" i="2"/>
  <c r="E889" i="2"/>
  <c r="E1055" i="2"/>
  <c r="E1189" i="2"/>
  <c r="E1028" i="2"/>
  <c r="E789" i="2"/>
  <c r="E1188" i="2"/>
  <c r="E1105" i="2"/>
  <c r="E1455" i="2"/>
  <c r="E929" i="2"/>
  <c r="E1165" i="2"/>
  <c r="E683" i="2"/>
  <c r="E1437" i="2"/>
  <c r="E1148" i="2"/>
  <c r="E1019" i="2"/>
  <c r="E668" i="2"/>
  <c r="E1047" i="2"/>
  <c r="E1147" i="2"/>
  <c r="E1298" i="2"/>
  <c r="D1298" i="2" s="1"/>
  <c r="E1443" i="2"/>
  <c r="E540" i="2"/>
  <c r="E793" i="2"/>
  <c r="E861" i="2"/>
  <c r="E1183" i="2"/>
  <c r="E1360" i="2"/>
  <c r="E1053" i="2"/>
  <c r="E641" i="2"/>
  <c r="E1170" i="2"/>
  <c r="E1095" i="2"/>
  <c r="E1323" i="2"/>
  <c r="E1397" i="2"/>
  <c r="E874" i="2"/>
  <c r="E1311" i="2"/>
  <c r="E1054" i="2"/>
  <c r="D1054" i="2" s="1"/>
  <c r="E951" i="2"/>
  <c r="E942" i="2"/>
  <c r="E707" i="2"/>
  <c r="E1011" i="2"/>
  <c r="E812" i="2"/>
  <c r="D812" i="2" s="1"/>
  <c r="E1296" i="2"/>
  <c r="E804" i="2"/>
  <c r="E1278" i="2"/>
  <c r="E1432" i="2"/>
  <c r="E802" i="2"/>
  <c r="E1004" i="2"/>
  <c r="E811" i="2"/>
  <c r="D811" i="2" s="1"/>
  <c r="E706" i="2"/>
  <c r="E1194" i="2"/>
  <c r="E427" i="2"/>
  <c r="E669" i="2"/>
  <c r="E1192" i="2"/>
  <c r="E1380" i="2"/>
  <c r="E1191" i="2"/>
  <c r="E1161" i="2"/>
  <c r="E740" i="2"/>
  <c r="E1259" i="2"/>
  <c r="E832" i="2"/>
  <c r="E1310" i="2"/>
  <c r="E1242" i="2"/>
  <c r="E1393" i="2"/>
  <c r="E1237" i="2"/>
  <c r="D1237" i="2" s="1"/>
  <c r="E1405" i="2"/>
  <c r="E857" i="2"/>
  <c r="E1303" i="2"/>
  <c r="E926" i="2"/>
  <c r="E617" i="2"/>
  <c r="E1181" i="2"/>
  <c r="E1186" i="2"/>
  <c r="E1125" i="2"/>
  <c r="E1123" i="2"/>
  <c r="E1286" i="2"/>
  <c r="E528" i="2"/>
  <c r="E825" i="2"/>
  <c r="E714" i="2"/>
  <c r="E1067" i="2"/>
  <c r="E1031" i="2"/>
  <c r="E903" i="2"/>
  <c r="E1355" i="2"/>
  <c r="E890" i="2"/>
  <c r="E1422" i="2"/>
  <c r="E1447" i="2"/>
  <c r="E967" i="2"/>
  <c r="E1385" i="2"/>
  <c r="E1459" i="2"/>
  <c r="E1342" i="2"/>
  <c r="E672" i="2"/>
  <c r="E1320" i="2"/>
  <c r="E1392" i="2"/>
  <c r="E1020" i="2"/>
  <c r="E1103" i="2"/>
  <c r="D1103" i="2" s="1"/>
  <c r="E1453" i="2"/>
  <c r="E900" i="2"/>
  <c r="D900" i="2" s="1"/>
  <c r="E1363" i="2"/>
  <c r="E1458" i="2"/>
  <c r="E1129" i="2"/>
  <c r="E798" i="2"/>
  <c r="E1383" i="2"/>
  <c r="E616" i="2"/>
  <c r="D616" i="2" s="1"/>
  <c r="E662" i="2"/>
  <c r="E269" i="2"/>
  <c r="L132" i="2"/>
  <c r="L624" i="2"/>
  <c r="L57" i="2"/>
  <c r="L376" i="2"/>
  <c r="L259" i="2"/>
  <c r="L404" i="2"/>
  <c r="L192" i="2"/>
  <c r="L23" i="2"/>
  <c r="L130" i="2"/>
  <c r="L449" i="2"/>
  <c r="L59" i="2"/>
  <c r="L4" i="2"/>
  <c r="L944" i="2"/>
  <c r="L765" i="2"/>
  <c r="L333" i="2"/>
  <c r="L176" i="2"/>
  <c r="L134" i="2"/>
  <c r="L461" i="2"/>
  <c r="L485" i="2"/>
  <c r="L1091" i="2"/>
  <c r="L526" i="2"/>
  <c r="L381" i="2"/>
  <c r="L564" i="2"/>
  <c r="L754" i="2"/>
  <c r="L482" i="2"/>
  <c r="L163" i="2"/>
  <c r="L918" i="2"/>
  <c r="L1247" i="2"/>
  <c r="L306" i="2"/>
  <c r="L76" i="2"/>
  <c r="L999" i="2"/>
  <c r="L1098" i="2"/>
  <c r="L1227" i="2"/>
  <c r="L1153" i="2"/>
  <c r="L257" i="2"/>
  <c r="L440" i="2"/>
  <c r="L1248" i="2"/>
  <c r="L647" i="2"/>
  <c r="L1223" i="2"/>
  <c r="L45" i="2"/>
  <c r="L229" i="2"/>
  <c r="L267" i="2"/>
  <c r="L479" i="2"/>
  <c r="L559" i="2"/>
  <c r="L580" i="2"/>
  <c r="L609" i="2"/>
  <c r="L2" i="2"/>
  <c r="L1378" i="2"/>
  <c r="L64" i="2"/>
  <c r="L254" i="2"/>
  <c r="L63" i="2"/>
  <c r="L597" i="2"/>
  <c r="L800" i="2"/>
  <c r="L1289" i="2"/>
  <c r="L924" i="2"/>
  <c r="L24" i="2"/>
  <c r="L164" i="2"/>
  <c r="L1175" i="2"/>
  <c r="L657" i="2"/>
  <c r="L1005" i="2"/>
  <c r="L653" i="2"/>
  <c r="L1092" i="2"/>
  <c r="L205" i="2"/>
  <c r="L125" i="2"/>
  <c r="L3" i="2"/>
  <c r="L1254" i="2"/>
  <c r="L1199" i="2"/>
  <c r="L898" i="2"/>
  <c r="L318" i="2"/>
  <c r="L1231" i="2"/>
  <c r="L1327" i="2"/>
  <c r="L123" i="2"/>
  <c r="L633" i="2"/>
  <c r="L1008" i="2"/>
  <c r="L1215" i="2"/>
  <c r="L1071" i="2"/>
  <c r="L1267" i="2"/>
  <c r="L1282" i="2"/>
  <c r="L1389" i="2"/>
  <c r="L271" i="2"/>
  <c r="L563" i="2"/>
  <c r="L1330" i="2"/>
  <c r="L214" i="2"/>
  <c r="L524" i="2"/>
  <c r="L646" i="2"/>
  <c r="L752" i="2"/>
  <c r="L654" i="2"/>
  <c r="L1233" i="2"/>
  <c r="L265" i="2"/>
  <c r="L549" i="2"/>
  <c r="L162" i="2"/>
  <c r="L56" i="2"/>
  <c r="L1261" i="2"/>
  <c r="L674" i="2"/>
  <c r="L1041" i="2"/>
  <c r="L1169" i="2"/>
  <c r="L1187" i="2"/>
  <c r="L280" i="2"/>
  <c r="L1114" i="2"/>
  <c r="L785" i="2"/>
  <c r="L677" i="2"/>
  <c r="L1051" i="2"/>
  <c r="L173" i="2"/>
  <c r="L456" i="2"/>
  <c r="L879" i="2"/>
  <c r="L266" i="2"/>
  <c r="L1133" i="2"/>
  <c r="L813" i="2"/>
  <c r="L258" i="2"/>
  <c r="L923" i="2"/>
  <c r="L309" i="2"/>
  <c r="L1087" i="2"/>
  <c r="L1007" i="2"/>
  <c r="L1142" i="2"/>
  <c r="L1017" i="2"/>
  <c r="L1351" i="2"/>
  <c r="L1235" i="2"/>
  <c r="L1094" i="2"/>
  <c r="L1406" i="2"/>
  <c r="L954" i="2"/>
  <c r="L1428" i="2"/>
  <c r="L1167" i="2"/>
  <c r="L1083" i="2"/>
  <c r="L124" i="2"/>
  <c r="L217" i="2"/>
  <c r="L463" i="2"/>
  <c r="L1068" i="2"/>
  <c r="L1271" i="2"/>
  <c r="L81" i="2"/>
  <c r="L751" i="2"/>
  <c r="L881" i="2"/>
  <c r="L860" i="2"/>
  <c r="L1394" i="2"/>
  <c r="L141" i="2"/>
  <c r="L1042" i="2"/>
  <c r="L1150" i="2"/>
  <c r="L795" i="2"/>
  <c r="L1014" i="2"/>
  <c r="L310" i="2"/>
  <c r="L915" i="2"/>
  <c r="L253" i="2"/>
  <c r="L1448" i="2"/>
  <c r="L22" i="2"/>
  <c r="L701" i="2"/>
  <c r="L1130" i="2"/>
  <c r="L713" i="2"/>
  <c r="L1120" i="2"/>
  <c r="L203" i="2"/>
  <c r="L1243" i="2"/>
  <c r="L1325" i="2"/>
  <c r="L1100" i="2"/>
  <c r="L383" i="2"/>
  <c r="L195" i="2"/>
  <c r="L806" i="2"/>
  <c r="L1324" i="2"/>
  <c r="L953" i="2"/>
  <c r="L533" i="2"/>
  <c r="L1366" i="2"/>
  <c r="L1361" i="2"/>
  <c r="L835" i="2"/>
  <c r="L688" i="2"/>
  <c r="L636" i="2"/>
  <c r="L1400" i="2"/>
  <c r="L1131" i="2"/>
  <c r="L1128" i="2"/>
  <c r="L455" i="2"/>
  <c r="L1312" i="2"/>
  <c r="L1003" i="2"/>
  <c r="L687" i="2"/>
  <c r="L274" i="2"/>
  <c r="L753" i="2"/>
  <c r="L1070" i="2"/>
  <c r="L893" i="2"/>
  <c r="L1143" i="2"/>
  <c r="L1322" i="2"/>
  <c r="L560" i="2"/>
  <c r="L916" i="2"/>
  <c r="L558" i="2"/>
  <c r="L1415" i="2"/>
  <c r="L1372" i="2"/>
  <c r="L885" i="2"/>
  <c r="L678" i="2"/>
  <c r="L443" i="2"/>
  <c r="L720" i="2"/>
  <c r="L505" i="2"/>
  <c r="L444" i="2"/>
  <c r="L880" i="2"/>
  <c r="L1338" i="2"/>
  <c r="L204" i="2"/>
  <c r="L799" i="2"/>
  <c r="L28" i="2"/>
  <c r="L655" i="2"/>
  <c r="L1352" i="2"/>
  <c r="L1241" i="2"/>
  <c r="L1399" i="2"/>
  <c r="L562" i="2"/>
  <c r="L175" i="2"/>
  <c r="L639" i="2"/>
  <c r="L1168" i="2"/>
  <c r="L1211" i="2"/>
  <c r="L963" i="2"/>
  <c r="L886" i="2"/>
  <c r="L1180" i="2"/>
  <c r="L129" i="2"/>
  <c r="L868" i="2"/>
  <c r="L1334" i="2"/>
  <c r="L611" i="2"/>
  <c r="L998" i="2"/>
  <c r="L1403" i="2"/>
  <c r="L1390" i="2"/>
  <c r="L1433" i="2"/>
  <c r="L75" i="2"/>
  <c r="L589" i="2"/>
  <c r="L1202" i="2"/>
  <c r="L1411" i="2"/>
  <c r="L675" i="2"/>
  <c r="L1059" i="2"/>
  <c r="L332" i="2"/>
  <c r="L1335" i="2"/>
  <c r="L268" i="2"/>
  <c r="L1346" i="2"/>
  <c r="L1101" i="2"/>
  <c r="L1049" i="2"/>
  <c r="L620" i="2"/>
  <c r="L1401" i="2"/>
  <c r="L1275" i="2"/>
  <c r="L1122" i="2"/>
  <c r="L723" i="2"/>
  <c r="L419" i="2"/>
  <c r="L248" i="2"/>
  <c r="L296" i="2"/>
  <c r="L1171" i="2"/>
  <c r="L1395" i="2"/>
  <c r="L1398" i="2"/>
  <c r="L1155" i="2"/>
  <c r="L1419" i="2"/>
  <c r="L1340" i="2"/>
  <c r="L902" i="2"/>
  <c r="L477" i="2"/>
  <c r="L1074" i="2"/>
  <c r="L689" i="2"/>
  <c r="L1102" i="2"/>
  <c r="L1060" i="2"/>
  <c r="L1391" i="2"/>
  <c r="L213" i="2"/>
  <c r="L1151" i="2"/>
  <c r="L207" i="2"/>
  <c r="L1350" i="2"/>
  <c r="L685" i="2"/>
  <c r="L1409" i="2"/>
  <c r="L1414" i="2"/>
  <c r="L956" i="2"/>
  <c r="L561" i="2"/>
  <c r="L1076" i="2"/>
  <c r="L814" i="2"/>
  <c r="L781" i="2"/>
  <c r="L894" i="2"/>
  <c r="L58" i="2"/>
  <c r="L165" i="2"/>
  <c r="L578" i="2"/>
  <c r="L523" i="2"/>
  <c r="L640" i="2"/>
  <c r="L1457" i="2"/>
  <c r="L1204" i="2"/>
  <c r="L755" i="2"/>
  <c r="L1331" i="2"/>
  <c r="L157" i="2"/>
  <c r="L1166" i="2"/>
  <c r="L1381" i="2"/>
  <c r="L1002" i="2"/>
  <c r="L1209" i="2"/>
  <c r="L1113" i="2"/>
  <c r="L699" i="2"/>
  <c r="L838" i="2"/>
  <c r="L1452" i="2"/>
  <c r="L656" i="2"/>
  <c r="L1416" i="2"/>
  <c r="L174" i="2"/>
  <c r="L1291" i="2"/>
  <c r="L997" i="2"/>
  <c r="L1284" i="2"/>
  <c r="L1460" i="2"/>
  <c r="L1043" i="2"/>
  <c r="L1441" i="2"/>
  <c r="L1152" i="2"/>
  <c r="L1144" i="2"/>
  <c r="L1290" i="2"/>
  <c r="L912" i="2"/>
  <c r="L721" i="2"/>
  <c r="L1450" i="2"/>
  <c r="L1062" i="2"/>
  <c r="L1046" i="2"/>
  <c r="L1339" i="2"/>
  <c r="L407" i="2"/>
  <c r="L973" i="2"/>
  <c r="L1061" i="2"/>
  <c r="L1371" i="2"/>
  <c r="L1354" i="2"/>
  <c r="L1265" i="2"/>
  <c r="L1427" i="2"/>
  <c r="L481" i="2"/>
  <c r="L1345" i="2"/>
  <c r="L1307" i="2"/>
  <c r="L1299" i="2"/>
  <c r="L934" i="2"/>
  <c r="L1032" i="2"/>
  <c r="L1293" i="2"/>
  <c r="L1420" i="2"/>
  <c r="L858" i="2"/>
  <c r="L177" i="2"/>
  <c r="L1190" i="2"/>
  <c r="L1367" i="2"/>
  <c r="L1306" i="2"/>
  <c r="L1117" i="2"/>
  <c r="L1313" i="2"/>
  <c r="L1362" i="2"/>
  <c r="L1375" i="2"/>
  <c r="L1446" i="2"/>
  <c r="L1315" i="2"/>
  <c r="L1357" i="2"/>
  <c r="L225" i="2"/>
  <c r="L1085" i="2"/>
  <c r="L872" i="2"/>
  <c r="L1145" i="2"/>
  <c r="L676" i="2"/>
  <c r="L844" i="2"/>
  <c r="L1033" i="2"/>
  <c r="L1116" i="2"/>
  <c r="L1404" i="2"/>
  <c r="L1240" i="2"/>
  <c r="L321" i="2"/>
  <c r="L297" i="2"/>
  <c r="L962" i="2"/>
  <c r="L433" i="2"/>
  <c r="L222" i="2"/>
  <c r="L364" i="2"/>
  <c r="L27" i="2"/>
  <c r="L629" i="2"/>
  <c r="L358" i="2"/>
  <c r="L356" i="2"/>
  <c r="L628" i="2"/>
  <c r="L630" i="2"/>
  <c r="L93" i="2"/>
  <c r="L521" i="2"/>
  <c r="L40" i="2"/>
  <c r="L295" i="2"/>
  <c r="L17" i="2"/>
  <c r="L1273" i="2"/>
  <c r="L101" i="2"/>
  <c r="L471" i="2"/>
  <c r="L429" i="2"/>
  <c r="L7" i="2"/>
  <c r="L92" i="2"/>
  <c r="L1274" i="2"/>
  <c r="L388" i="2"/>
  <c r="L26" i="2"/>
  <c r="L122" i="2"/>
  <c r="L572" i="2"/>
  <c r="L201" i="2"/>
  <c r="L285" i="2"/>
  <c r="L289" i="2"/>
  <c r="L91" i="2"/>
  <c r="L337" i="2"/>
  <c r="L434" i="2"/>
  <c r="L210" i="2"/>
  <c r="L287" i="2"/>
  <c r="L299" i="2"/>
  <c r="L435" i="2"/>
  <c r="L264" i="2"/>
  <c r="L9" i="2"/>
  <c r="L10" i="2"/>
  <c r="L436" i="2"/>
  <c r="L472" i="2"/>
  <c r="L418" i="2"/>
  <c r="L368" i="2"/>
  <c r="L736" i="2"/>
  <c r="L136" i="2"/>
  <c r="L331" i="2"/>
  <c r="L625" i="2"/>
  <c r="L437" i="2"/>
  <c r="L473" i="2"/>
  <c r="L984" i="2"/>
  <c r="L454" i="2"/>
  <c r="L421" i="2"/>
  <c r="L223" i="2"/>
  <c r="L171" i="2"/>
  <c r="L244" i="2"/>
  <c r="L622" i="2"/>
  <c r="L153" i="2"/>
  <c r="L199" i="2"/>
  <c r="L363" i="2"/>
  <c r="L53" i="2"/>
  <c r="L377" i="2"/>
  <c r="L314" i="2"/>
  <c r="L82" i="2"/>
  <c r="L850" i="2"/>
  <c r="L33" i="2"/>
  <c r="L595" i="2"/>
  <c r="L340" i="2"/>
  <c r="L6" i="2"/>
  <c r="L327" i="2"/>
  <c r="L1277" i="2"/>
  <c r="L261" i="2"/>
  <c r="L140" i="2"/>
  <c r="L788" i="2"/>
  <c r="L357" i="2"/>
  <c r="L1077" i="2"/>
  <c r="L355" i="2"/>
  <c r="L336" i="2"/>
  <c r="L504" i="2"/>
  <c r="L288" i="2"/>
  <c r="L1006" i="2"/>
  <c r="L664" i="2"/>
  <c r="L39" i="2"/>
  <c r="L71" i="2"/>
  <c r="L34" i="2"/>
  <c r="L344" i="2"/>
  <c r="L402" i="2"/>
  <c r="L338" i="2"/>
  <c r="L118" i="2"/>
  <c r="L362" i="2"/>
  <c r="L193" i="2"/>
  <c r="L131" i="2"/>
  <c r="L1063" i="2"/>
  <c r="L341" i="2"/>
  <c r="L708" i="2"/>
  <c r="L114" i="2"/>
  <c r="L450" i="2"/>
  <c r="L243" i="2"/>
  <c r="L424" i="2"/>
  <c r="L493" i="2"/>
  <c r="L831" i="2"/>
  <c r="L179" i="2"/>
  <c r="L328" i="2"/>
  <c r="L330" i="2"/>
  <c r="L245" i="2"/>
  <c r="L29" i="2"/>
  <c r="L379" i="2"/>
  <c r="L191" i="2"/>
  <c r="L25" i="2"/>
  <c r="L38" i="2"/>
  <c r="L329" i="2"/>
  <c r="L55" i="2"/>
  <c r="L665" i="2"/>
  <c r="L339" i="2"/>
  <c r="L172" i="2"/>
  <c r="L231" i="2"/>
  <c r="L87" i="2"/>
  <c r="L37" i="2"/>
  <c r="L547" i="2"/>
  <c r="L985" i="2"/>
  <c r="L100" i="2"/>
  <c r="L300" i="2"/>
  <c r="L943" i="2"/>
  <c r="L566" i="2"/>
  <c r="L766" i="2"/>
  <c r="L294" i="2"/>
  <c r="L360" i="2"/>
  <c r="L600" i="2"/>
  <c r="L369" i="2"/>
  <c r="L741" i="2"/>
  <c r="L1337" i="2"/>
  <c r="L820" i="2"/>
  <c r="L334" i="2"/>
  <c r="L301" i="2"/>
  <c r="L186" i="2"/>
  <c r="L1089" i="2"/>
  <c r="L680" i="2"/>
  <c r="L1272" i="2"/>
  <c r="L135" i="2"/>
  <c r="L897" i="2"/>
  <c r="L462" i="2"/>
  <c r="L11" i="2"/>
  <c r="L312" i="2"/>
  <c r="L908" i="2"/>
  <c r="L212" i="2"/>
  <c r="L895" i="2"/>
  <c r="L568" i="2"/>
  <c r="L18" i="2"/>
  <c r="L385" i="2"/>
  <c r="L342" i="2"/>
  <c r="L387" i="2"/>
  <c r="L290" i="2"/>
  <c r="L209" i="2"/>
  <c r="L970" i="2"/>
  <c r="L567" i="2"/>
  <c r="L1445" i="2"/>
  <c r="L925" i="2"/>
  <c r="L326" i="2"/>
  <c r="L982" i="2"/>
  <c r="L650" i="2"/>
  <c r="L821" i="2"/>
  <c r="L348" i="2"/>
  <c r="L869" i="2"/>
  <c r="L233" i="2"/>
  <c r="L293" i="2"/>
  <c r="L548" i="2"/>
  <c r="L102" i="2"/>
  <c r="L183" i="2"/>
  <c r="L546" i="2"/>
  <c r="L112" i="2"/>
  <c r="L663" i="2"/>
  <c r="L307" i="2"/>
  <c r="L1245" i="2"/>
  <c r="L824" i="2"/>
  <c r="L819" i="2"/>
  <c r="L90" i="2"/>
  <c r="L221" i="2"/>
  <c r="L115" i="2"/>
  <c r="L66" i="2"/>
  <c r="L182" i="2"/>
  <c r="L1257" i="2"/>
  <c r="L1252" i="2"/>
  <c r="L260" i="2"/>
  <c r="L1260" i="2"/>
  <c r="L565" i="2"/>
  <c r="L283" i="2"/>
  <c r="L441" i="2"/>
  <c r="L988" i="2"/>
  <c r="L1127" i="2"/>
  <c r="L969" i="2"/>
  <c r="L983" i="2"/>
  <c r="L187" i="2"/>
  <c r="L935" i="2"/>
  <c r="L1336" i="2"/>
  <c r="L1066" i="2"/>
  <c r="L1052" i="2"/>
  <c r="L573" i="2"/>
  <c r="L1430" i="2"/>
  <c r="L679" i="2"/>
  <c r="L605" i="2"/>
  <c r="L184" i="2"/>
  <c r="L854" i="2"/>
  <c r="L432" i="2"/>
  <c r="L149" i="2"/>
  <c r="L50" i="2"/>
  <c r="L89" i="2"/>
  <c r="L1410" i="2"/>
  <c r="L508" i="2"/>
  <c r="L598" i="2"/>
  <c r="L1115" i="2"/>
  <c r="L776" i="2"/>
  <c r="L592" i="2"/>
  <c r="L596" i="2"/>
  <c r="L1462" i="2"/>
  <c r="L1408" i="2"/>
  <c r="L1258" i="2"/>
  <c r="L759" i="2"/>
  <c r="L1263" i="2"/>
  <c r="L1436" i="2"/>
  <c r="L156" i="2"/>
  <c r="L696" i="2"/>
  <c r="L535" i="2"/>
  <c r="L113" i="2"/>
  <c r="L978" i="2"/>
  <c r="L423" i="2"/>
  <c r="L1212" i="2"/>
  <c r="L1044" i="2"/>
  <c r="L282" i="2"/>
  <c r="L968" i="2"/>
  <c r="L1141" i="2"/>
  <c r="L320" i="2"/>
  <c r="L1026" i="2"/>
  <c r="L634" i="2"/>
  <c r="L989" i="2"/>
  <c r="L12" i="2"/>
  <c r="L1358" i="2"/>
  <c r="L224" i="2"/>
  <c r="L1214" i="2"/>
  <c r="L1072" i="2"/>
  <c r="L1177" i="2"/>
  <c r="L1356" i="2"/>
  <c r="L200" i="2"/>
  <c r="L367" i="2"/>
  <c r="L1287" i="2"/>
  <c r="L413" i="2"/>
  <c r="L865" i="2"/>
  <c r="L556" i="2"/>
  <c r="L1110" i="2"/>
  <c r="L211" i="2"/>
  <c r="L343" i="2"/>
  <c r="L739" i="2"/>
  <c r="L990" i="2"/>
  <c r="L8" i="2"/>
  <c r="L36" i="2"/>
  <c r="L220" i="2"/>
  <c r="L361" i="2"/>
  <c r="L15" i="2"/>
  <c r="L98" i="2"/>
  <c r="L667" i="2"/>
  <c r="L21" i="2"/>
  <c r="L1353" i="2"/>
  <c r="L88" i="2"/>
  <c r="L522" i="2"/>
  <c r="L32" i="2"/>
  <c r="L256" i="2"/>
  <c r="L303" i="2"/>
  <c r="L19" i="2"/>
  <c r="L47" i="2"/>
  <c r="L292" i="2"/>
  <c r="L62" i="2"/>
  <c r="L587" i="2"/>
  <c r="L428" i="2"/>
  <c r="L95" i="2"/>
  <c r="L106" i="2"/>
  <c r="L1035" i="2"/>
  <c r="L202" i="2"/>
  <c r="L284" i="2"/>
  <c r="L73" i="2"/>
  <c r="L215" i="2"/>
  <c r="L208" i="2"/>
  <c r="L168" i="2"/>
  <c r="L85" i="2"/>
  <c r="L270" i="2"/>
  <c r="L218" i="2"/>
  <c r="L710" i="2"/>
  <c r="L412" i="2"/>
  <c r="L68" i="2"/>
  <c r="L366" i="2"/>
  <c r="L1292" i="2"/>
  <c r="L167" i="2"/>
  <c r="L133" i="2"/>
  <c r="L626" i="2"/>
  <c r="L737" i="2"/>
  <c r="L111" i="2"/>
  <c r="L883" i="2"/>
  <c r="L501" i="2"/>
  <c r="L54" i="2"/>
  <c r="L409" i="2"/>
  <c r="L230" i="2"/>
  <c r="L557" i="2"/>
  <c r="L378" i="2"/>
  <c r="L198" i="2"/>
  <c r="L83" i="2"/>
  <c r="L851" i="2"/>
  <c r="L44" i="2"/>
  <c r="L703" i="2"/>
  <c r="L117" i="2"/>
  <c r="L30" i="2"/>
  <c r="L302" i="2"/>
  <c r="L35" i="2"/>
  <c r="L262" i="2"/>
  <c r="L666" i="2"/>
  <c r="L1078" i="2"/>
  <c r="L411" i="2"/>
  <c r="L103" i="2"/>
  <c r="L410" i="2"/>
  <c r="L551" i="2"/>
  <c r="L219" i="2"/>
  <c r="L1136" i="2"/>
  <c r="L350" i="2"/>
  <c r="L642" i="2"/>
  <c r="L1217" i="2"/>
  <c r="L438" i="2"/>
  <c r="L870" i="2"/>
  <c r="L48" i="2"/>
  <c r="L345" i="2"/>
  <c r="L403" i="2"/>
  <c r="L476" i="2"/>
  <c r="L474" i="2"/>
  <c r="L602" i="2"/>
  <c r="L494" i="2"/>
  <c r="L160" i="2"/>
  <c r="L104" i="2"/>
  <c r="L43" i="2"/>
  <c r="L576" i="2"/>
  <c r="L170" i="2"/>
  <c r="L194" i="2"/>
  <c r="L909" i="2"/>
  <c r="L169" i="2"/>
  <c r="L1039" i="2"/>
  <c r="L709" i="2"/>
  <c r="L451" i="2"/>
  <c r="L232" i="2"/>
  <c r="L240" i="2"/>
  <c r="L109" i="2"/>
  <c r="L119" i="2"/>
  <c r="L727" i="2"/>
  <c r="L583" i="2"/>
  <c r="L99" i="2"/>
  <c r="L906" i="2"/>
  <c r="L976" i="2"/>
  <c r="L161" i="2"/>
  <c r="L5" i="2"/>
  <c r="L577" i="2"/>
  <c r="L180" i="2"/>
  <c r="L807" i="2"/>
  <c r="L490" i="2"/>
  <c r="L945" i="2"/>
  <c r="L520" i="2"/>
  <c r="L52" i="2"/>
  <c r="L767" i="2"/>
  <c r="L277" i="2"/>
  <c r="L86" i="2"/>
  <c r="L777" i="2"/>
  <c r="L773" i="2"/>
  <c r="L448" i="2"/>
  <c r="L397" i="2"/>
  <c r="L335" i="2"/>
  <c r="L1090" i="2"/>
  <c r="L31" i="2"/>
  <c r="L555" i="2"/>
  <c r="L732" i="2"/>
  <c r="L311" i="2"/>
  <c r="L748" i="2"/>
  <c r="L484" i="2"/>
  <c r="L354" i="2"/>
  <c r="L110" i="2"/>
  <c r="L961" i="2"/>
  <c r="L719" i="2"/>
  <c r="L151" i="2"/>
  <c r="L94" i="2"/>
  <c r="L370" i="2"/>
  <c r="L486" i="2"/>
  <c r="L374" i="2"/>
  <c r="L70" i="2"/>
  <c r="L263" i="2"/>
  <c r="L20" i="2"/>
  <c r="L61" i="2"/>
  <c r="L120" i="2"/>
  <c r="L228" i="2"/>
  <c r="L527" i="2"/>
  <c r="L382" i="2"/>
  <c r="L185" i="2"/>
  <c r="L649" i="2"/>
  <c r="L671" i="2"/>
  <c r="L569" i="2"/>
  <c r="L298" i="2"/>
  <c r="L845" i="2"/>
  <c r="L96" i="2"/>
  <c r="L483" i="2"/>
  <c r="L717" i="2"/>
  <c r="L247" i="2"/>
  <c r="L105" i="2"/>
  <c r="L971" i="2"/>
  <c r="L42" i="2"/>
  <c r="L644" i="2"/>
  <c r="L317" i="2"/>
  <c r="L579" i="2"/>
  <c r="L386" i="2"/>
  <c r="L1146" i="2"/>
  <c r="L1058" i="2"/>
  <c r="L1266" i="2"/>
  <c r="L588" i="2"/>
  <c r="L67" i="2"/>
  <c r="L907" i="2"/>
  <c r="L390" i="2"/>
  <c r="L408" i="2"/>
  <c r="L142" i="2"/>
  <c r="L1096" i="2"/>
  <c r="L322" i="2"/>
  <c r="L846" i="2"/>
  <c r="L196" i="2"/>
  <c r="L534" i="2"/>
  <c r="L615" i="2"/>
  <c r="L84" i="2"/>
  <c r="L849" i="2"/>
  <c r="L1124" i="2"/>
  <c r="L242" i="2"/>
  <c r="L13" i="2"/>
  <c r="L794" i="2"/>
  <c r="L863" i="2"/>
  <c r="L227" i="2"/>
  <c r="L72" i="2"/>
  <c r="L712" i="2"/>
  <c r="L234" i="2"/>
  <c r="L994" i="2"/>
  <c r="L919" i="2"/>
  <c r="L590" i="2"/>
  <c r="L670" i="2"/>
  <c r="L308" i="2"/>
  <c r="L975" i="2"/>
  <c r="L1037" i="2"/>
  <c r="L936" i="2"/>
  <c r="L1140" i="2"/>
  <c r="L235" i="2"/>
  <c r="L394" i="2"/>
  <c r="L603" i="2"/>
  <c r="L901" i="2"/>
  <c r="L249" i="2"/>
  <c r="L1156" i="2"/>
  <c r="L711" i="2"/>
  <c r="L1281" i="2"/>
  <c r="L1246" i="2"/>
  <c r="L422" i="2"/>
  <c r="L1030" i="2"/>
  <c r="L401" i="2"/>
  <c r="L80" i="2"/>
  <c r="L420" i="2"/>
  <c r="L834" i="2"/>
  <c r="L239" i="2"/>
  <c r="L745" i="2"/>
  <c r="L78" i="2"/>
  <c r="L315" i="2"/>
  <c r="L948" i="2"/>
  <c r="L495" i="2"/>
  <c r="L226" i="2"/>
  <c r="L1253" i="2"/>
  <c r="L276" i="2"/>
  <c r="L324" i="2"/>
  <c r="L499" i="2"/>
  <c r="L77" i="2"/>
  <c r="L246" i="2"/>
  <c r="L145" i="2"/>
  <c r="L932" i="2"/>
  <c r="L351" i="2"/>
  <c r="L1010" i="2"/>
  <c r="L1219" i="2"/>
  <c r="L574" i="2"/>
  <c r="L60" i="2"/>
  <c r="L1080" i="2"/>
  <c r="L359" i="2"/>
  <c r="L591" i="2"/>
  <c r="L1069" i="2"/>
  <c r="L116" i="2"/>
  <c r="L684" i="2"/>
  <c r="L1104" i="2"/>
  <c r="L1000" i="2"/>
  <c r="L250" i="2"/>
  <c r="L166" i="2"/>
  <c r="L682" i="2"/>
  <c r="L279" i="2"/>
  <c r="L1099" i="2"/>
  <c r="L316" i="2"/>
  <c r="L623" i="2"/>
  <c r="L237" i="2"/>
  <c r="L189" i="2"/>
  <c r="L515" i="2"/>
  <c r="L538" i="2"/>
  <c r="L365" i="2"/>
  <c r="L673" i="2"/>
  <c r="L601" i="2"/>
  <c r="L1228" i="2"/>
  <c r="L346" i="2"/>
  <c r="L181" i="2"/>
  <c r="L1154" i="2"/>
  <c r="L446" i="2"/>
  <c r="L981" i="2"/>
  <c r="L442" i="2"/>
  <c r="L1249" i="2"/>
  <c r="L992" i="2"/>
  <c r="L1280" i="2"/>
  <c r="L1023" i="2"/>
  <c r="L659" i="2"/>
  <c r="L836" i="2"/>
  <c r="L1379" i="2"/>
  <c r="L146" i="2"/>
  <c r="L502" i="2"/>
  <c r="L575" i="2"/>
  <c r="L787" i="2"/>
  <c r="L1224" i="2"/>
  <c r="L46" i="2"/>
  <c r="L503" i="2"/>
  <c r="L733" i="2"/>
  <c r="L747" i="2"/>
  <c r="L594" i="2"/>
  <c r="L581" i="2"/>
  <c r="L920" i="2"/>
  <c r="L1301" i="2"/>
  <c r="L1132" i="2"/>
  <c r="L537" i="2"/>
  <c r="L715" i="2"/>
  <c r="L1251" i="2"/>
  <c r="L16" i="2"/>
  <c r="L582" i="2"/>
  <c r="L779" i="2"/>
  <c r="L478" i="2"/>
  <c r="L762" i="2"/>
  <c r="L480" i="2"/>
  <c r="L757" i="2"/>
  <c r="L1368" i="2"/>
  <c r="L1038" i="2"/>
  <c r="L304" i="2"/>
  <c r="L286" i="2"/>
  <c r="L892" i="2"/>
  <c r="L445" i="2"/>
  <c r="L512" i="2"/>
  <c r="L855" i="2"/>
  <c r="L1012" i="2"/>
  <c r="L643" i="2"/>
  <c r="L610" i="2"/>
  <c r="L778" i="2"/>
  <c r="L138" i="2"/>
  <c r="L716" i="2"/>
  <c r="L65" i="2"/>
  <c r="L468" i="2"/>
  <c r="L698" i="2"/>
  <c r="L509" i="2"/>
  <c r="L531" i="2"/>
  <c r="L1159" i="2"/>
  <c r="L1075" i="2"/>
  <c r="L843" i="2"/>
  <c r="L911" i="2"/>
  <c r="L255" i="2"/>
  <c r="L510" i="2"/>
  <c r="L694" i="2"/>
  <c r="L514" i="2"/>
  <c r="L599" i="2"/>
  <c r="L530" i="2"/>
  <c r="L1208" i="2"/>
  <c r="L155" i="2"/>
  <c r="L823" i="2"/>
  <c r="L1198" i="2"/>
  <c r="L529" i="2"/>
  <c r="L756" i="2"/>
  <c r="L681" i="2"/>
  <c r="L1021" i="2"/>
  <c r="L1288" i="2"/>
  <c r="L833" i="2"/>
  <c r="L150" i="2"/>
  <c r="L775" i="2"/>
  <c r="L74" i="2"/>
  <c r="L1193" i="2"/>
  <c r="L127" i="2"/>
  <c r="L608" i="2"/>
  <c r="L469" i="2"/>
  <c r="L375" i="2"/>
  <c r="L51" i="2"/>
  <c r="L826" i="2"/>
  <c r="L1297" i="2"/>
  <c r="L496" i="2"/>
  <c r="L899" i="2"/>
  <c r="L541" i="2"/>
  <c r="L389" i="2"/>
  <c r="L1176" i="2"/>
  <c r="L519" i="2"/>
  <c r="L887" i="2"/>
  <c r="L658" i="2"/>
  <c r="L722" i="2"/>
  <c r="L79" i="2"/>
  <c r="L1138" i="2"/>
  <c r="L1015" i="2"/>
  <c r="L790" i="2"/>
  <c r="L1302" i="2"/>
  <c r="L143" i="2"/>
  <c r="L734" i="2"/>
  <c r="L281" i="2"/>
  <c r="L1093" i="2"/>
  <c r="L941" i="2"/>
  <c r="L1318" i="2"/>
  <c r="L1045" i="2"/>
  <c r="L459" i="2"/>
  <c r="L206" i="2"/>
  <c r="L878" i="2"/>
  <c r="L197" i="2"/>
  <c r="L884" i="2"/>
  <c r="L1195" i="2"/>
  <c r="L816" i="2"/>
  <c r="L692" i="2"/>
  <c r="L1236" i="2"/>
  <c r="L627" i="2"/>
  <c r="L770" i="2"/>
  <c r="L126" i="2"/>
  <c r="L1108" i="2"/>
  <c r="L914" i="2"/>
  <c r="L466" i="2"/>
  <c r="L1326" i="2"/>
  <c r="L817" i="2"/>
  <c r="L425" i="2"/>
  <c r="L511" i="2"/>
  <c r="L507" i="2"/>
  <c r="L697" i="2"/>
  <c r="L430" i="2"/>
  <c r="L500" i="2"/>
  <c r="L238" i="2"/>
  <c r="L380" i="2"/>
  <c r="L613" i="2"/>
  <c r="L1255" i="2"/>
  <c r="L415" i="2"/>
  <c r="L305" i="2"/>
  <c r="L965" i="2"/>
  <c r="L661" i="2"/>
  <c r="L725" i="2"/>
  <c r="L319" i="2"/>
  <c r="L873" i="2"/>
  <c r="L839" i="2"/>
  <c r="L49" i="2"/>
  <c r="L1382" i="2"/>
  <c r="L1230" i="2"/>
  <c r="L904" i="2"/>
  <c r="L746" i="2"/>
  <c r="L691" i="2"/>
  <c r="L635" i="2"/>
  <c r="L545" i="2"/>
  <c r="L1009" i="2"/>
  <c r="L930" i="2"/>
  <c r="L927" i="2"/>
  <c r="L1216" i="2"/>
  <c r="L910" i="2"/>
  <c r="L1213" i="2"/>
  <c r="L815" i="2"/>
  <c r="L1073" i="2"/>
  <c r="L700" i="2"/>
  <c r="L986" i="2"/>
  <c r="L750" i="2"/>
  <c r="L278" i="2"/>
  <c r="L460" i="2"/>
  <c r="L384" i="2"/>
  <c r="L877" i="2"/>
  <c r="L1283" i="2"/>
  <c r="L933" i="2"/>
  <c r="L729" i="2"/>
  <c r="L1210" i="2"/>
  <c r="L972" i="2"/>
  <c r="L763" i="2"/>
  <c r="L652" i="2"/>
  <c r="L1178" i="2"/>
  <c r="L842" i="2"/>
  <c r="L913" i="2"/>
  <c r="L525" i="2"/>
  <c r="L744" i="2"/>
  <c r="L939" i="2"/>
  <c r="L1082" i="2"/>
  <c r="L1319" i="2"/>
  <c r="L69" i="2"/>
  <c r="L1370" i="2"/>
  <c r="L991" i="2"/>
  <c r="L1234" i="2"/>
  <c r="L550" i="2"/>
  <c r="L1013" i="2"/>
  <c r="L251" i="2"/>
  <c r="L41" i="2"/>
  <c r="L470" i="2"/>
  <c r="L349" i="2"/>
  <c r="L827" i="2"/>
  <c r="L1029" i="2"/>
  <c r="L128" i="2"/>
  <c r="L14" i="2"/>
  <c r="L188" i="2"/>
  <c r="L940" i="2"/>
  <c r="L97" i="2"/>
  <c r="L108" i="2"/>
  <c r="L399" i="2"/>
  <c r="L760" i="2"/>
  <c r="L431" i="2"/>
  <c r="L637" i="2"/>
  <c r="L275" i="2"/>
  <c r="L690" i="2"/>
  <c r="L487" i="2"/>
  <c r="L891" i="2"/>
  <c r="L273" i="2"/>
  <c r="L291" i="2"/>
  <c r="L439" i="2"/>
  <c r="L686" i="2"/>
  <c r="L137" i="2"/>
  <c r="L272" i="2"/>
  <c r="L144" i="2"/>
  <c r="L1222" i="2"/>
  <c r="L1157" i="2"/>
  <c r="L1309" i="2"/>
  <c r="L158" i="2"/>
  <c r="L612" i="2"/>
  <c r="L190" i="2"/>
  <c r="L1316" i="2"/>
  <c r="L730" i="2"/>
  <c r="L152" i="2"/>
  <c r="L372" i="2"/>
  <c r="L1126" i="2"/>
  <c r="L1221" i="2"/>
  <c r="L749" i="2"/>
  <c r="L809" i="2"/>
  <c r="L937" i="2"/>
  <c r="L426" i="2"/>
  <c r="L148" i="2"/>
  <c r="L553" i="2"/>
  <c r="L882" i="2"/>
  <c r="L946" i="2"/>
  <c r="L252" i="2"/>
  <c r="L847" i="2"/>
  <c r="L1423" i="2"/>
  <c r="L1369" i="2"/>
  <c r="L147" i="2"/>
  <c r="L458" i="2"/>
  <c r="L1413" i="2"/>
  <c r="L393" i="2"/>
  <c r="L1239" i="2"/>
  <c r="L121" i="2"/>
  <c r="L859" i="2"/>
  <c r="L1097" i="2"/>
  <c r="L1305" i="2"/>
  <c r="L241" i="2"/>
  <c r="L391" i="2"/>
  <c r="L159" i="2"/>
  <c r="L416" i="2"/>
  <c r="L607" i="2"/>
  <c r="L1022" i="2"/>
  <c r="L447" i="2"/>
  <c r="L395" i="2"/>
  <c r="L1456" i="2"/>
  <c r="L542" i="2"/>
  <c r="L995" i="2"/>
  <c r="L492" i="2"/>
  <c r="L958" i="2"/>
  <c r="L325" i="2"/>
  <c r="L323" i="2"/>
  <c r="L1111" i="2"/>
  <c r="L1018" i="2"/>
  <c r="L178" i="2"/>
  <c r="L373" i="2"/>
  <c r="L1036" i="2"/>
  <c r="L536" i="2"/>
  <c r="L728" i="2"/>
  <c r="L841" i="2"/>
  <c r="L1088" i="2"/>
  <c r="L1269" i="2"/>
  <c r="L347" i="2"/>
  <c r="L1160" i="2"/>
  <c r="L396" i="2"/>
  <c r="L852" i="2"/>
  <c r="L957" i="2"/>
  <c r="L604" i="2"/>
  <c r="L1412" i="2"/>
  <c r="L1084" i="2"/>
  <c r="L236" i="2"/>
  <c r="L818" i="2"/>
  <c r="L801" i="2"/>
  <c r="L1424" i="2"/>
  <c r="L1343" i="2"/>
  <c r="L1206" i="2"/>
  <c r="L414" i="2"/>
  <c r="L1429" i="2"/>
  <c r="L786" i="2"/>
  <c r="L1121" i="2"/>
  <c r="L465" i="2"/>
  <c r="L1373" i="2"/>
  <c r="L792" i="2"/>
  <c r="L853" i="2"/>
  <c r="L516" i="2"/>
  <c r="L453" i="2"/>
  <c r="L139" i="2"/>
  <c r="L491" i="2"/>
  <c r="L1086" i="2"/>
  <c r="L313" i="2"/>
  <c r="L1364" i="2"/>
  <c r="L1118" i="2"/>
  <c r="L154" i="2"/>
  <c r="L693" i="2"/>
  <c r="L1454" i="2"/>
  <c r="L457" i="2"/>
  <c r="L1027" i="2"/>
  <c r="L353" i="2"/>
  <c r="L1164" i="2"/>
  <c r="L585" i="2"/>
  <c r="L464" i="2"/>
  <c r="L107" i="2"/>
  <c r="L1135" i="2"/>
  <c r="L735" i="2"/>
  <c r="L1256" i="2"/>
  <c r="L782" i="2"/>
  <c r="L405" i="2"/>
  <c r="L1025" i="2"/>
  <c r="L1024" i="2"/>
  <c r="L1440" i="2"/>
  <c r="L216" i="2"/>
  <c r="L606" i="2"/>
  <c r="L498" i="2"/>
  <c r="L1162" i="2"/>
  <c r="L1264" i="2"/>
  <c r="L803" i="2"/>
  <c r="L1332" i="2"/>
  <c r="L417" i="2"/>
  <c r="L875" i="2"/>
  <c r="L1065" i="2"/>
  <c r="L1262" i="2"/>
  <c r="L1377" i="2"/>
  <c r="L966" i="2"/>
  <c r="L406" i="2"/>
  <c r="L867" i="2"/>
  <c r="L921" i="2"/>
  <c r="L1064" i="2"/>
  <c r="L1374" i="2"/>
  <c r="L1079" i="2"/>
  <c r="L791" i="2"/>
  <c r="L856" i="2"/>
  <c r="L544" i="2"/>
  <c r="L805" i="2"/>
  <c r="L1218" i="2"/>
  <c r="L993" i="2"/>
  <c r="L554" i="2"/>
  <c r="L1276" i="2"/>
  <c r="L552" i="2"/>
  <c r="L797" i="2"/>
  <c r="L513" i="2"/>
  <c r="L1417" i="2"/>
  <c r="L758" i="2"/>
  <c r="L980" i="2"/>
  <c r="L974" i="2"/>
  <c r="L964" i="2"/>
  <c r="L467" i="2"/>
  <c r="L702" i="2"/>
  <c r="L1196" i="2"/>
  <c r="L783" i="2"/>
  <c r="L517" i="2"/>
  <c r="L1388" i="2"/>
  <c r="L769" i="2"/>
  <c r="L1001" i="2"/>
  <c r="L896" i="2"/>
  <c r="L586" i="2"/>
  <c r="L539" i="2"/>
  <c r="L1229" i="2"/>
  <c r="L1184" i="2"/>
  <c r="L1056" i="2"/>
  <c r="L960" i="2"/>
  <c r="L1040" i="2"/>
  <c r="L475" i="2"/>
  <c r="L584" i="2"/>
  <c r="L619" i="2"/>
  <c r="L1285" i="2"/>
  <c r="L543" i="2"/>
  <c r="L352" i="2"/>
  <c r="L1426" i="2"/>
  <c r="L1016" i="2"/>
  <c r="L905" i="2"/>
  <c r="L1386" i="2"/>
  <c r="L731" i="2"/>
  <c r="L1220" i="2"/>
  <c r="L796" i="2"/>
  <c r="L1451" i="2"/>
  <c r="L772" i="2"/>
  <c r="L1034" i="2"/>
  <c r="L876" i="2"/>
  <c r="L1328" i="2"/>
  <c r="L947" i="2"/>
  <c r="L938" i="2"/>
  <c r="L1308" i="2"/>
  <c r="L1200" i="2"/>
  <c r="L660" i="2"/>
  <c r="L830" i="2"/>
  <c r="L1134" i="2"/>
  <c r="L977" i="2"/>
  <c r="L1438" i="2"/>
  <c r="L1149" i="2"/>
  <c r="L1425" i="2"/>
  <c r="L955" i="2"/>
  <c r="L705" i="2"/>
  <c r="L952" i="2"/>
  <c r="L1365" i="2"/>
  <c r="L871" i="2"/>
  <c r="L996" i="2"/>
  <c r="L593" i="2"/>
  <c r="L452" i="2"/>
  <c r="L1107" i="2"/>
  <c r="L1464" i="2"/>
  <c r="L632" i="2"/>
  <c r="L392" i="2"/>
  <c r="L1109" i="2"/>
  <c r="L828" i="2"/>
  <c r="L1137" i="2"/>
  <c r="L829" i="2"/>
  <c r="L497" i="2"/>
  <c r="L1057" i="2"/>
  <c r="L931" i="2"/>
  <c r="L695" i="2"/>
  <c r="L1173" i="2"/>
  <c r="L1300" i="2"/>
  <c r="L570" i="2"/>
  <c r="L1201" i="2"/>
  <c r="L1407" i="2"/>
  <c r="L1179" i="2"/>
  <c r="L822" i="2"/>
  <c r="L631" i="2"/>
  <c r="L1139" i="2"/>
  <c r="L784" i="2"/>
  <c r="L638" i="2"/>
  <c r="L950" i="2"/>
  <c r="L1226" i="2"/>
  <c r="L1250" i="2"/>
  <c r="L761" i="2"/>
  <c r="L1349" i="2"/>
  <c r="L1435" i="2"/>
  <c r="L959" i="2"/>
  <c r="L1174" i="2"/>
  <c r="L1163" i="2"/>
  <c r="L808" i="2"/>
  <c r="L888" i="2"/>
  <c r="L1329" i="2"/>
  <c r="L1341" i="2"/>
  <c r="L532" i="2"/>
  <c r="L1466" i="2"/>
  <c r="L771" i="2"/>
  <c r="L1347" i="2"/>
  <c r="L1396" i="2"/>
  <c r="L1294" i="2"/>
  <c r="L1172" i="2"/>
  <c r="L618" i="2"/>
  <c r="L1461" i="2"/>
  <c r="L400" i="2"/>
  <c r="L726" i="2"/>
  <c r="L1205" i="2"/>
  <c r="L1207" i="2"/>
  <c r="L1359" i="2"/>
  <c r="L1449" i="2"/>
  <c r="L1238" i="2"/>
  <c r="L648" i="2"/>
  <c r="L718" i="2"/>
  <c r="L1304" i="2"/>
  <c r="L864" i="2"/>
  <c r="L1119" i="2"/>
  <c r="L774" i="2"/>
  <c r="L571" i="2"/>
  <c r="L1295" i="2"/>
  <c r="L645" i="2"/>
  <c r="L1317" i="2"/>
  <c r="L764" i="2"/>
  <c r="L768" i="2"/>
  <c r="L724" i="2"/>
  <c r="L621" i="2"/>
  <c r="L1439" i="2"/>
  <c r="L1465" i="2"/>
  <c r="L738" i="2"/>
  <c r="L1314" i="2"/>
  <c r="L1348" i="2"/>
  <c r="L1344" i="2"/>
  <c r="L928" i="2"/>
  <c r="L1442" i="2"/>
  <c r="L1321" i="2"/>
  <c r="L1158" i="2"/>
  <c r="L371" i="2"/>
  <c r="L1434" i="2"/>
  <c r="L1232" i="2"/>
  <c r="L488" i="2"/>
  <c r="L651" i="2"/>
  <c r="L1270" i="2"/>
  <c r="L1112" i="2"/>
  <c r="L506" i="2"/>
  <c r="L1197" i="2"/>
  <c r="L1050" i="2"/>
  <c r="L810" i="2"/>
  <c r="L780" i="2"/>
  <c r="L1185" i="2"/>
  <c r="L987" i="2"/>
  <c r="L1376" i="2"/>
  <c r="L704" i="2"/>
  <c r="L1244" i="2"/>
  <c r="L1225" i="2"/>
  <c r="L922" i="2"/>
  <c r="L1106" i="2"/>
  <c r="L489" i="2"/>
  <c r="L743" i="2"/>
  <c r="L1384" i="2"/>
  <c r="L840" i="2"/>
  <c r="L979" i="2"/>
  <c r="L398" i="2"/>
  <c r="L1431" i="2"/>
  <c r="L1081" i="2"/>
  <c r="L1421" i="2"/>
  <c r="L1333" i="2"/>
  <c r="L742" i="2"/>
  <c r="L949" i="2"/>
  <c r="L1268" i="2"/>
  <c r="L862" i="2"/>
  <c r="L518" i="2"/>
  <c r="L848" i="2"/>
  <c r="L837" i="2"/>
  <c r="L866" i="2"/>
  <c r="L1463" i="2"/>
  <c r="L1402" i="2"/>
  <c r="L917" i="2"/>
  <c r="L1418" i="2"/>
  <c r="L1387" i="2"/>
  <c r="L1203" i="2"/>
  <c r="L1182" i="2"/>
  <c r="L1444" i="2"/>
  <c r="L1048" i="2"/>
  <c r="L1279" i="2"/>
  <c r="L614" i="2"/>
  <c r="L889" i="2"/>
  <c r="L1055" i="2"/>
  <c r="L1189" i="2"/>
  <c r="L1028" i="2"/>
  <c r="L789" i="2"/>
  <c r="L1188" i="2"/>
  <c r="L1105" i="2"/>
  <c r="L1455" i="2"/>
  <c r="L929" i="2"/>
  <c r="L1165" i="2"/>
  <c r="L683" i="2"/>
  <c r="L1437" i="2"/>
  <c r="L1148" i="2"/>
  <c r="L1019" i="2"/>
  <c r="L668" i="2"/>
  <c r="L1047" i="2"/>
  <c r="L1147" i="2"/>
  <c r="L1298" i="2"/>
  <c r="L1443" i="2"/>
  <c r="L540" i="2"/>
  <c r="L793" i="2"/>
  <c r="L861" i="2"/>
  <c r="L1183" i="2"/>
  <c r="L1360" i="2"/>
  <c r="L1053" i="2"/>
  <c r="L641" i="2"/>
  <c r="L1170" i="2"/>
  <c r="L1095" i="2"/>
  <c r="L1323" i="2"/>
  <c r="L1397" i="2"/>
  <c r="L874" i="2"/>
  <c r="L1311" i="2"/>
  <c r="L1054" i="2"/>
  <c r="L951" i="2"/>
  <c r="L942" i="2"/>
  <c r="L707" i="2"/>
  <c r="L1011" i="2"/>
  <c r="L812" i="2"/>
  <c r="L1296" i="2"/>
  <c r="L804" i="2"/>
  <c r="L1278" i="2"/>
  <c r="L1432" i="2"/>
  <c r="L802" i="2"/>
  <c r="L1004" i="2"/>
  <c r="L811" i="2"/>
  <c r="L706" i="2"/>
  <c r="L1194" i="2"/>
  <c r="L427" i="2"/>
  <c r="L669" i="2"/>
  <c r="L1192" i="2"/>
  <c r="L1380" i="2"/>
  <c r="L1191" i="2"/>
  <c r="L1161" i="2"/>
  <c r="L740" i="2"/>
  <c r="L1259" i="2"/>
  <c r="L832" i="2"/>
  <c r="L1310" i="2"/>
  <c r="L1242" i="2"/>
  <c r="L1393" i="2"/>
  <c r="L1237" i="2"/>
  <c r="L1405" i="2"/>
  <c r="L857" i="2"/>
  <c r="L1303" i="2"/>
  <c r="L926" i="2"/>
  <c r="L617" i="2"/>
  <c r="L1181" i="2"/>
  <c r="L1186" i="2"/>
  <c r="L1125" i="2"/>
  <c r="L1123" i="2"/>
  <c r="L1286" i="2"/>
  <c r="L528" i="2"/>
  <c r="L825" i="2"/>
  <c r="L714" i="2"/>
  <c r="L1067" i="2"/>
  <c r="L1031" i="2"/>
  <c r="L903" i="2"/>
  <c r="L1355" i="2"/>
  <c r="L890" i="2"/>
  <c r="L1422" i="2"/>
  <c r="L1447" i="2"/>
  <c r="L967" i="2"/>
  <c r="L1385" i="2"/>
  <c r="L1459" i="2"/>
  <c r="L1342" i="2"/>
  <c r="L672" i="2"/>
  <c r="L1320" i="2"/>
  <c r="L1392" i="2"/>
  <c r="L1020" i="2"/>
  <c r="L1103" i="2"/>
  <c r="L1453" i="2"/>
  <c r="L900" i="2"/>
  <c r="L1363" i="2"/>
  <c r="L1458" i="2"/>
  <c r="L1129" i="2"/>
  <c r="L798" i="2"/>
  <c r="L1383" i="2"/>
  <c r="L616" i="2"/>
  <c r="L662" i="2"/>
  <c r="L269" i="2"/>
  <c r="K132" i="2"/>
  <c r="K624" i="2"/>
  <c r="K57" i="2"/>
  <c r="K376" i="2"/>
  <c r="K259" i="2"/>
  <c r="K404" i="2"/>
  <c r="K192" i="2"/>
  <c r="K23" i="2"/>
  <c r="K130" i="2"/>
  <c r="K449" i="2"/>
  <c r="K59" i="2"/>
  <c r="K4" i="2"/>
  <c r="K944" i="2"/>
  <c r="K765" i="2"/>
  <c r="K333" i="2"/>
  <c r="K176" i="2"/>
  <c r="K134" i="2"/>
  <c r="K461" i="2"/>
  <c r="K485" i="2"/>
  <c r="K1091" i="2"/>
  <c r="K526" i="2"/>
  <c r="K381" i="2"/>
  <c r="K564" i="2"/>
  <c r="K754" i="2"/>
  <c r="K482" i="2"/>
  <c r="K163" i="2"/>
  <c r="K918" i="2"/>
  <c r="K1247" i="2"/>
  <c r="K306" i="2"/>
  <c r="K76" i="2"/>
  <c r="K999" i="2"/>
  <c r="K1098" i="2"/>
  <c r="K1227" i="2"/>
  <c r="K1153" i="2"/>
  <c r="K257" i="2"/>
  <c r="K440" i="2"/>
  <c r="K1248" i="2"/>
  <c r="K647" i="2"/>
  <c r="K1223" i="2"/>
  <c r="K45" i="2"/>
  <c r="K229" i="2"/>
  <c r="K267" i="2"/>
  <c r="K479" i="2"/>
  <c r="K559" i="2"/>
  <c r="K580" i="2"/>
  <c r="K609" i="2"/>
  <c r="K2" i="2"/>
  <c r="K1378" i="2"/>
  <c r="K64" i="2"/>
  <c r="K254" i="2"/>
  <c r="K63" i="2"/>
  <c r="K597" i="2"/>
  <c r="K800" i="2"/>
  <c r="K1289" i="2"/>
  <c r="K924" i="2"/>
  <c r="K24" i="2"/>
  <c r="K164" i="2"/>
  <c r="K1175" i="2"/>
  <c r="K657" i="2"/>
  <c r="K1005" i="2"/>
  <c r="K653" i="2"/>
  <c r="K1092" i="2"/>
  <c r="K205" i="2"/>
  <c r="K125" i="2"/>
  <c r="K3" i="2"/>
  <c r="K1254" i="2"/>
  <c r="K1199" i="2"/>
  <c r="K898" i="2"/>
  <c r="K318" i="2"/>
  <c r="K1231" i="2"/>
  <c r="K1327" i="2"/>
  <c r="K123" i="2"/>
  <c r="K633" i="2"/>
  <c r="K1008" i="2"/>
  <c r="K1215" i="2"/>
  <c r="K1071" i="2"/>
  <c r="K1267" i="2"/>
  <c r="K1282" i="2"/>
  <c r="K1389" i="2"/>
  <c r="K271" i="2"/>
  <c r="K563" i="2"/>
  <c r="K1330" i="2"/>
  <c r="K214" i="2"/>
  <c r="K524" i="2"/>
  <c r="K646" i="2"/>
  <c r="K752" i="2"/>
  <c r="K654" i="2"/>
  <c r="K1233" i="2"/>
  <c r="K265" i="2"/>
  <c r="K549" i="2"/>
  <c r="K162" i="2"/>
  <c r="K56" i="2"/>
  <c r="K1261" i="2"/>
  <c r="K674" i="2"/>
  <c r="K1041" i="2"/>
  <c r="K1169" i="2"/>
  <c r="K1187" i="2"/>
  <c r="K280" i="2"/>
  <c r="K1114" i="2"/>
  <c r="K785" i="2"/>
  <c r="K677" i="2"/>
  <c r="K1051" i="2"/>
  <c r="K173" i="2"/>
  <c r="K456" i="2"/>
  <c r="K879" i="2"/>
  <c r="K266" i="2"/>
  <c r="K1133" i="2"/>
  <c r="K813" i="2"/>
  <c r="K258" i="2"/>
  <c r="K923" i="2"/>
  <c r="K309" i="2"/>
  <c r="K1087" i="2"/>
  <c r="K1007" i="2"/>
  <c r="K1142" i="2"/>
  <c r="K1017" i="2"/>
  <c r="K1351" i="2"/>
  <c r="K1235" i="2"/>
  <c r="K1094" i="2"/>
  <c r="K1406" i="2"/>
  <c r="K954" i="2"/>
  <c r="K1428" i="2"/>
  <c r="K1167" i="2"/>
  <c r="K1083" i="2"/>
  <c r="K124" i="2"/>
  <c r="K217" i="2"/>
  <c r="K463" i="2"/>
  <c r="K1068" i="2"/>
  <c r="K1271" i="2"/>
  <c r="K81" i="2"/>
  <c r="K751" i="2"/>
  <c r="K881" i="2"/>
  <c r="K860" i="2"/>
  <c r="K1394" i="2"/>
  <c r="K141" i="2"/>
  <c r="K1042" i="2"/>
  <c r="K1150" i="2"/>
  <c r="K795" i="2"/>
  <c r="K1014" i="2"/>
  <c r="K310" i="2"/>
  <c r="K915" i="2"/>
  <c r="K253" i="2"/>
  <c r="K1448" i="2"/>
  <c r="K22" i="2"/>
  <c r="K701" i="2"/>
  <c r="K1130" i="2"/>
  <c r="K713" i="2"/>
  <c r="K1120" i="2"/>
  <c r="K203" i="2"/>
  <c r="K1243" i="2"/>
  <c r="K1325" i="2"/>
  <c r="K1100" i="2"/>
  <c r="K383" i="2"/>
  <c r="K195" i="2"/>
  <c r="K806" i="2"/>
  <c r="K1324" i="2"/>
  <c r="K953" i="2"/>
  <c r="K533" i="2"/>
  <c r="K1366" i="2"/>
  <c r="K1361" i="2"/>
  <c r="K835" i="2"/>
  <c r="K688" i="2"/>
  <c r="K636" i="2"/>
  <c r="K1400" i="2"/>
  <c r="K1131" i="2"/>
  <c r="K1128" i="2"/>
  <c r="K455" i="2"/>
  <c r="K1312" i="2"/>
  <c r="K1003" i="2"/>
  <c r="K687" i="2"/>
  <c r="K274" i="2"/>
  <c r="K753" i="2"/>
  <c r="K1070" i="2"/>
  <c r="K893" i="2"/>
  <c r="K1143" i="2"/>
  <c r="K1322" i="2"/>
  <c r="K560" i="2"/>
  <c r="K916" i="2"/>
  <c r="K558" i="2"/>
  <c r="K1415" i="2"/>
  <c r="K1372" i="2"/>
  <c r="K885" i="2"/>
  <c r="K678" i="2"/>
  <c r="K443" i="2"/>
  <c r="K720" i="2"/>
  <c r="K505" i="2"/>
  <c r="K444" i="2"/>
  <c r="K880" i="2"/>
  <c r="K1338" i="2"/>
  <c r="K204" i="2"/>
  <c r="K799" i="2"/>
  <c r="K28" i="2"/>
  <c r="K655" i="2"/>
  <c r="K1352" i="2"/>
  <c r="K1241" i="2"/>
  <c r="K1399" i="2"/>
  <c r="K562" i="2"/>
  <c r="K175" i="2"/>
  <c r="K639" i="2"/>
  <c r="K1168" i="2"/>
  <c r="K1211" i="2"/>
  <c r="K963" i="2"/>
  <c r="K886" i="2"/>
  <c r="K1180" i="2"/>
  <c r="K129" i="2"/>
  <c r="K868" i="2"/>
  <c r="K1334" i="2"/>
  <c r="K611" i="2"/>
  <c r="K998" i="2"/>
  <c r="K1403" i="2"/>
  <c r="K1390" i="2"/>
  <c r="K1433" i="2"/>
  <c r="K75" i="2"/>
  <c r="K589" i="2"/>
  <c r="K1202" i="2"/>
  <c r="K1411" i="2"/>
  <c r="K675" i="2"/>
  <c r="K1059" i="2"/>
  <c r="K332" i="2"/>
  <c r="K1335" i="2"/>
  <c r="K268" i="2"/>
  <c r="K1346" i="2"/>
  <c r="K1101" i="2"/>
  <c r="K1049" i="2"/>
  <c r="K620" i="2"/>
  <c r="K1401" i="2"/>
  <c r="K1275" i="2"/>
  <c r="K1122" i="2"/>
  <c r="K723" i="2"/>
  <c r="K419" i="2"/>
  <c r="K248" i="2"/>
  <c r="K296" i="2"/>
  <c r="K1171" i="2"/>
  <c r="K1395" i="2"/>
  <c r="K1398" i="2"/>
  <c r="K1155" i="2"/>
  <c r="K1419" i="2"/>
  <c r="K1340" i="2"/>
  <c r="K902" i="2"/>
  <c r="K477" i="2"/>
  <c r="K1074" i="2"/>
  <c r="K689" i="2"/>
  <c r="K1102" i="2"/>
  <c r="K1060" i="2"/>
  <c r="K1391" i="2"/>
  <c r="K213" i="2"/>
  <c r="K1151" i="2"/>
  <c r="K207" i="2"/>
  <c r="K1350" i="2"/>
  <c r="K685" i="2"/>
  <c r="K1409" i="2"/>
  <c r="K1414" i="2"/>
  <c r="K956" i="2"/>
  <c r="K561" i="2"/>
  <c r="K1076" i="2"/>
  <c r="K814" i="2"/>
  <c r="K781" i="2"/>
  <c r="K894" i="2"/>
  <c r="K58" i="2"/>
  <c r="K165" i="2"/>
  <c r="K578" i="2"/>
  <c r="K523" i="2"/>
  <c r="K640" i="2"/>
  <c r="K1457" i="2"/>
  <c r="K1204" i="2"/>
  <c r="K755" i="2"/>
  <c r="K1331" i="2"/>
  <c r="K157" i="2"/>
  <c r="K1166" i="2"/>
  <c r="K1381" i="2"/>
  <c r="K1002" i="2"/>
  <c r="K1209" i="2"/>
  <c r="K1113" i="2"/>
  <c r="K699" i="2"/>
  <c r="K838" i="2"/>
  <c r="K1452" i="2"/>
  <c r="K656" i="2"/>
  <c r="K1416" i="2"/>
  <c r="K174" i="2"/>
  <c r="K1291" i="2"/>
  <c r="K997" i="2"/>
  <c r="K1284" i="2"/>
  <c r="K1460" i="2"/>
  <c r="K1043" i="2"/>
  <c r="K1441" i="2"/>
  <c r="K1152" i="2"/>
  <c r="K1144" i="2"/>
  <c r="K1290" i="2"/>
  <c r="K912" i="2"/>
  <c r="K721" i="2"/>
  <c r="K1450" i="2"/>
  <c r="K1062" i="2"/>
  <c r="K1046" i="2"/>
  <c r="K1339" i="2"/>
  <c r="K407" i="2"/>
  <c r="K973" i="2"/>
  <c r="K1061" i="2"/>
  <c r="K1371" i="2"/>
  <c r="K1354" i="2"/>
  <c r="K1265" i="2"/>
  <c r="K1427" i="2"/>
  <c r="K481" i="2"/>
  <c r="K1345" i="2"/>
  <c r="K1307" i="2"/>
  <c r="K1299" i="2"/>
  <c r="K934" i="2"/>
  <c r="K1032" i="2"/>
  <c r="K1293" i="2"/>
  <c r="K1420" i="2"/>
  <c r="K858" i="2"/>
  <c r="K177" i="2"/>
  <c r="K1190" i="2"/>
  <c r="K1367" i="2"/>
  <c r="K1306" i="2"/>
  <c r="K1117" i="2"/>
  <c r="K1313" i="2"/>
  <c r="K1362" i="2"/>
  <c r="K1375" i="2"/>
  <c r="K1446" i="2"/>
  <c r="K1315" i="2"/>
  <c r="K1357" i="2"/>
  <c r="K225" i="2"/>
  <c r="K1085" i="2"/>
  <c r="K872" i="2"/>
  <c r="K1145" i="2"/>
  <c r="K676" i="2"/>
  <c r="K844" i="2"/>
  <c r="K1033" i="2"/>
  <c r="K1116" i="2"/>
  <c r="K1404" i="2"/>
  <c r="K1240" i="2"/>
  <c r="K321" i="2"/>
  <c r="K297" i="2"/>
  <c r="K962" i="2"/>
  <c r="K433" i="2"/>
  <c r="K222" i="2"/>
  <c r="K364" i="2"/>
  <c r="K27" i="2"/>
  <c r="K629" i="2"/>
  <c r="K358" i="2"/>
  <c r="K356" i="2"/>
  <c r="K628" i="2"/>
  <c r="K630" i="2"/>
  <c r="K93" i="2"/>
  <c r="K521" i="2"/>
  <c r="K40" i="2"/>
  <c r="K295" i="2"/>
  <c r="K17" i="2"/>
  <c r="K1273" i="2"/>
  <c r="K101" i="2"/>
  <c r="K471" i="2"/>
  <c r="K429" i="2"/>
  <c r="K7" i="2"/>
  <c r="K92" i="2"/>
  <c r="K1274" i="2"/>
  <c r="K388" i="2"/>
  <c r="K26" i="2"/>
  <c r="K122" i="2"/>
  <c r="K572" i="2"/>
  <c r="K201" i="2"/>
  <c r="K285" i="2"/>
  <c r="K289" i="2"/>
  <c r="K91" i="2"/>
  <c r="K337" i="2"/>
  <c r="K434" i="2"/>
  <c r="K210" i="2"/>
  <c r="K287" i="2"/>
  <c r="K299" i="2"/>
  <c r="K435" i="2"/>
  <c r="K264" i="2"/>
  <c r="K9" i="2"/>
  <c r="K10" i="2"/>
  <c r="K436" i="2"/>
  <c r="K472" i="2"/>
  <c r="K418" i="2"/>
  <c r="K368" i="2"/>
  <c r="K736" i="2"/>
  <c r="K136" i="2"/>
  <c r="K331" i="2"/>
  <c r="K625" i="2"/>
  <c r="K437" i="2"/>
  <c r="K473" i="2"/>
  <c r="K984" i="2"/>
  <c r="K454" i="2"/>
  <c r="K421" i="2"/>
  <c r="K223" i="2"/>
  <c r="K171" i="2"/>
  <c r="K244" i="2"/>
  <c r="K622" i="2"/>
  <c r="K153" i="2"/>
  <c r="K199" i="2"/>
  <c r="K363" i="2"/>
  <c r="K53" i="2"/>
  <c r="K377" i="2"/>
  <c r="K314" i="2"/>
  <c r="K82" i="2"/>
  <c r="K850" i="2"/>
  <c r="K33" i="2"/>
  <c r="K595" i="2"/>
  <c r="K340" i="2"/>
  <c r="K6" i="2"/>
  <c r="K327" i="2"/>
  <c r="K1277" i="2"/>
  <c r="K261" i="2"/>
  <c r="K140" i="2"/>
  <c r="K788" i="2"/>
  <c r="K357" i="2"/>
  <c r="K1077" i="2"/>
  <c r="K355" i="2"/>
  <c r="K336" i="2"/>
  <c r="K504" i="2"/>
  <c r="K288" i="2"/>
  <c r="K1006" i="2"/>
  <c r="K664" i="2"/>
  <c r="K39" i="2"/>
  <c r="K71" i="2"/>
  <c r="K34" i="2"/>
  <c r="K344" i="2"/>
  <c r="K402" i="2"/>
  <c r="K338" i="2"/>
  <c r="K118" i="2"/>
  <c r="K362" i="2"/>
  <c r="K193" i="2"/>
  <c r="K131" i="2"/>
  <c r="K1063" i="2"/>
  <c r="K341" i="2"/>
  <c r="K708" i="2"/>
  <c r="K114" i="2"/>
  <c r="K450" i="2"/>
  <c r="K243" i="2"/>
  <c r="K424" i="2"/>
  <c r="K493" i="2"/>
  <c r="K831" i="2"/>
  <c r="K179" i="2"/>
  <c r="K328" i="2"/>
  <c r="K330" i="2"/>
  <c r="K245" i="2"/>
  <c r="K29" i="2"/>
  <c r="K379" i="2"/>
  <c r="K191" i="2"/>
  <c r="K25" i="2"/>
  <c r="K38" i="2"/>
  <c r="K329" i="2"/>
  <c r="K55" i="2"/>
  <c r="K665" i="2"/>
  <c r="K339" i="2"/>
  <c r="K172" i="2"/>
  <c r="K231" i="2"/>
  <c r="K87" i="2"/>
  <c r="K37" i="2"/>
  <c r="K547" i="2"/>
  <c r="K985" i="2"/>
  <c r="K100" i="2"/>
  <c r="K300" i="2"/>
  <c r="K943" i="2"/>
  <c r="K566" i="2"/>
  <c r="K766" i="2"/>
  <c r="K294" i="2"/>
  <c r="K360" i="2"/>
  <c r="K600" i="2"/>
  <c r="K369" i="2"/>
  <c r="K741" i="2"/>
  <c r="K1337" i="2"/>
  <c r="K820" i="2"/>
  <c r="K334" i="2"/>
  <c r="K301" i="2"/>
  <c r="K186" i="2"/>
  <c r="K1089" i="2"/>
  <c r="K680" i="2"/>
  <c r="K1272" i="2"/>
  <c r="K135" i="2"/>
  <c r="K897" i="2"/>
  <c r="K462" i="2"/>
  <c r="K11" i="2"/>
  <c r="K312" i="2"/>
  <c r="K908" i="2"/>
  <c r="K212" i="2"/>
  <c r="K895" i="2"/>
  <c r="K568" i="2"/>
  <c r="K18" i="2"/>
  <c r="K385" i="2"/>
  <c r="K342" i="2"/>
  <c r="K387" i="2"/>
  <c r="K290" i="2"/>
  <c r="K209" i="2"/>
  <c r="K970" i="2"/>
  <c r="K567" i="2"/>
  <c r="K1445" i="2"/>
  <c r="K925" i="2"/>
  <c r="K326" i="2"/>
  <c r="K982" i="2"/>
  <c r="K650" i="2"/>
  <c r="K821" i="2"/>
  <c r="K348" i="2"/>
  <c r="K869" i="2"/>
  <c r="K233" i="2"/>
  <c r="K293" i="2"/>
  <c r="K548" i="2"/>
  <c r="K102" i="2"/>
  <c r="K183" i="2"/>
  <c r="K546" i="2"/>
  <c r="K112" i="2"/>
  <c r="K663" i="2"/>
  <c r="K307" i="2"/>
  <c r="K1245" i="2"/>
  <c r="K824" i="2"/>
  <c r="K819" i="2"/>
  <c r="K90" i="2"/>
  <c r="K221" i="2"/>
  <c r="K115" i="2"/>
  <c r="K66" i="2"/>
  <c r="K182" i="2"/>
  <c r="K1257" i="2"/>
  <c r="K1252" i="2"/>
  <c r="K260" i="2"/>
  <c r="K1260" i="2"/>
  <c r="K565" i="2"/>
  <c r="K283" i="2"/>
  <c r="K441" i="2"/>
  <c r="K988" i="2"/>
  <c r="K1127" i="2"/>
  <c r="K969" i="2"/>
  <c r="K983" i="2"/>
  <c r="K187" i="2"/>
  <c r="K935" i="2"/>
  <c r="K1336" i="2"/>
  <c r="K1066" i="2"/>
  <c r="K1052" i="2"/>
  <c r="K573" i="2"/>
  <c r="K1430" i="2"/>
  <c r="K679" i="2"/>
  <c r="K605" i="2"/>
  <c r="K184" i="2"/>
  <c r="K854" i="2"/>
  <c r="K432" i="2"/>
  <c r="K149" i="2"/>
  <c r="K50" i="2"/>
  <c r="K89" i="2"/>
  <c r="K1410" i="2"/>
  <c r="K508" i="2"/>
  <c r="K598" i="2"/>
  <c r="K1115" i="2"/>
  <c r="K776" i="2"/>
  <c r="K592" i="2"/>
  <c r="K596" i="2"/>
  <c r="K1462" i="2"/>
  <c r="K1408" i="2"/>
  <c r="K1258" i="2"/>
  <c r="K759" i="2"/>
  <c r="K1263" i="2"/>
  <c r="K1436" i="2"/>
  <c r="K156" i="2"/>
  <c r="K696" i="2"/>
  <c r="K535" i="2"/>
  <c r="K113" i="2"/>
  <c r="K978" i="2"/>
  <c r="K423" i="2"/>
  <c r="K1212" i="2"/>
  <c r="K1044" i="2"/>
  <c r="K282" i="2"/>
  <c r="K968" i="2"/>
  <c r="K1141" i="2"/>
  <c r="K320" i="2"/>
  <c r="K1026" i="2"/>
  <c r="K634" i="2"/>
  <c r="K989" i="2"/>
  <c r="K12" i="2"/>
  <c r="K1358" i="2"/>
  <c r="K224" i="2"/>
  <c r="K1214" i="2"/>
  <c r="K1072" i="2"/>
  <c r="K1177" i="2"/>
  <c r="K1356" i="2"/>
  <c r="K200" i="2"/>
  <c r="K367" i="2"/>
  <c r="K1287" i="2"/>
  <c r="K413" i="2"/>
  <c r="K865" i="2"/>
  <c r="K556" i="2"/>
  <c r="K1110" i="2"/>
  <c r="K211" i="2"/>
  <c r="K343" i="2"/>
  <c r="K739" i="2"/>
  <c r="K990" i="2"/>
  <c r="K8" i="2"/>
  <c r="K36" i="2"/>
  <c r="K220" i="2"/>
  <c r="K361" i="2"/>
  <c r="K15" i="2"/>
  <c r="K98" i="2"/>
  <c r="K667" i="2"/>
  <c r="K21" i="2"/>
  <c r="K1353" i="2"/>
  <c r="K88" i="2"/>
  <c r="K522" i="2"/>
  <c r="K32" i="2"/>
  <c r="K256" i="2"/>
  <c r="K303" i="2"/>
  <c r="K19" i="2"/>
  <c r="K47" i="2"/>
  <c r="K292" i="2"/>
  <c r="K62" i="2"/>
  <c r="K587" i="2"/>
  <c r="K428" i="2"/>
  <c r="K95" i="2"/>
  <c r="K106" i="2"/>
  <c r="K1035" i="2"/>
  <c r="K202" i="2"/>
  <c r="K284" i="2"/>
  <c r="K73" i="2"/>
  <c r="K215" i="2"/>
  <c r="K208" i="2"/>
  <c r="K168" i="2"/>
  <c r="K85" i="2"/>
  <c r="K270" i="2"/>
  <c r="K218" i="2"/>
  <c r="K710" i="2"/>
  <c r="K412" i="2"/>
  <c r="K68" i="2"/>
  <c r="K366" i="2"/>
  <c r="K1292" i="2"/>
  <c r="K167" i="2"/>
  <c r="K133" i="2"/>
  <c r="K626" i="2"/>
  <c r="K737" i="2"/>
  <c r="K111" i="2"/>
  <c r="K883" i="2"/>
  <c r="K501" i="2"/>
  <c r="K54" i="2"/>
  <c r="K409" i="2"/>
  <c r="K230" i="2"/>
  <c r="K557" i="2"/>
  <c r="K378" i="2"/>
  <c r="K198" i="2"/>
  <c r="K83" i="2"/>
  <c r="K851" i="2"/>
  <c r="K44" i="2"/>
  <c r="K703" i="2"/>
  <c r="K117" i="2"/>
  <c r="K30" i="2"/>
  <c r="K302" i="2"/>
  <c r="K35" i="2"/>
  <c r="K262" i="2"/>
  <c r="K666" i="2"/>
  <c r="K1078" i="2"/>
  <c r="K411" i="2"/>
  <c r="K103" i="2"/>
  <c r="K410" i="2"/>
  <c r="K551" i="2"/>
  <c r="K219" i="2"/>
  <c r="K1136" i="2"/>
  <c r="K350" i="2"/>
  <c r="K642" i="2"/>
  <c r="K1217" i="2"/>
  <c r="K438" i="2"/>
  <c r="K870" i="2"/>
  <c r="K48" i="2"/>
  <c r="K345" i="2"/>
  <c r="K403" i="2"/>
  <c r="K476" i="2"/>
  <c r="K474" i="2"/>
  <c r="K602" i="2"/>
  <c r="K494" i="2"/>
  <c r="K160" i="2"/>
  <c r="K104" i="2"/>
  <c r="K43" i="2"/>
  <c r="K576" i="2"/>
  <c r="K170" i="2"/>
  <c r="K194" i="2"/>
  <c r="K909" i="2"/>
  <c r="K169" i="2"/>
  <c r="K1039" i="2"/>
  <c r="K709" i="2"/>
  <c r="K451" i="2"/>
  <c r="K232" i="2"/>
  <c r="K240" i="2"/>
  <c r="K109" i="2"/>
  <c r="K119" i="2"/>
  <c r="K727" i="2"/>
  <c r="K583" i="2"/>
  <c r="K99" i="2"/>
  <c r="K906" i="2"/>
  <c r="K976" i="2"/>
  <c r="K161" i="2"/>
  <c r="K5" i="2"/>
  <c r="K577" i="2"/>
  <c r="K180" i="2"/>
  <c r="K807" i="2"/>
  <c r="K490" i="2"/>
  <c r="K945" i="2"/>
  <c r="K520" i="2"/>
  <c r="K52" i="2"/>
  <c r="K767" i="2"/>
  <c r="K277" i="2"/>
  <c r="K86" i="2"/>
  <c r="K777" i="2"/>
  <c r="K773" i="2"/>
  <c r="K448" i="2"/>
  <c r="K397" i="2"/>
  <c r="K335" i="2"/>
  <c r="K1090" i="2"/>
  <c r="K31" i="2"/>
  <c r="K555" i="2"/>
  <c r="K732" i="2"/>
  <c r="K311" i="2"/>
  <c r="K748" i="2"/>
  <c r="K484" i="2"/>
  <c r="K354" i="2"/>
  <c r="K110" i="2"/>
  <c r="K961" i="2"/>
  <c r="K719" i="2"/>
  <c r="K151" i="2"/>
  <c r="K94" i="2"/>
  <c r="K370" i="2"/>
  <c r="K486" i="2"/>
  <c r="K374" i="2"/>
  <c r="K70" i="2"/>
  <c r="K263" i="2"/>
  <c r="K20" i="2"/>
  <c r="K61" i="2"/>
  <c r="K120" i="2"/>
  <c r="K228" i="2"/>
  <c r="K527" i="2"/>
  <c r="K382" i="2"/>
  <c r="K185" i="2"/>
  <c r="K649" i="2"/>
  <c r="K671" i="2"/>
  <c r="K569" i="2"/>
  <c r="K298" i="2"/>
  <c r="K845" i="2"/>
  <c r="K96" i="2"/>
  <c r="K483" i="2"/>
  <c r="K717" i="2"/>
  <c r="K247" i="2"/>
  <c r="K105" i="2"/>
  <c r="K971" i="2"/>
  <c r="K42" i="2"/>
  <c r="K644" i="2"/>
  <c r="K317" i="2"/>
  <c r="K579" i="2"/>
  <c r="K386" i="2"/>
  <c r="K1146" i="2"/>
  <c r="K1058" i="2"/>
  <c r="K1266" i="2"/>
  <c r="K588" i="2"/>
  <c r="K67" i="2"/>
  <c r="K907" i="2"/>
  <c r="K390" i="2"/>
  <c r="K408" i="2"/>
  <c r="K142" i="2"/>
  <c r="K1096" i="2"/>
  <c r="K322" i="2"/>
  <c r="K846" i="2"/>
  <c r="K196" i="2"/>
  <c r="K534" i="2"/>
  <c r="K615" i="2"/>
  <c r="K84" i="2"/>
  <c r="K849" i="2"/>
  <c r="K1124" i="2"/>
  <c r="K242" i="2"/>
  <c r="K13" i="2"/>
  <c r="K794" i="2"/>
  <c r="K863" i="2"/>
  <c r="K227" i="2"/>
  <c r="K72" i="2"/>
  <c r="K712" i="2"/>
  <c r="K234" i="2"/>
  <c r="K994" i="2"/>
  <c r="K919" i="2"/>
  <c r="K590" i="2"/>
  <c r="K670" i="2"/>
  <c r="K308" i="2"/>
  <c r="K975" i="2"/>
  <c r="K1037" i="2"/>
  <c r="K936" i="2"/>
  <c r="K1140" i="2"/>
  <c r="K235" i="2"/>
  <c r="K394" i="2"/>
  <c r="K603" i="2"/>
  <c r="K901" i="2"/>
  <c r="K249" i="2"/>
  <c r="K1156" i="2"/>
  <c r="K711" i="2"/>
  <c r="K1281" i="2"/>
  <c r="K1246" i="2"/>
  <c r="K422" i="2"/>
  <c r="K1030" i="2"/>
  <c r="K401" i="2"/>
  <c r="K80" i="2"/>
  <c r="K420" i="2"/>
  <c r="K834" i="2"/>
  <c r="K239" i="2"/>
  <c r="K745" i="2"/>
  <c r="K78" i="2"/>
  <c r="K315" i="2"/>
  <c r="K948" i="2"/>
  <c r="K495" i="2"/>
  <c r="K226" i="2"/>
  <c r="K1253" i="2"/>
  <c r="K276" i="2"/>
  <c r="K324" i="2"/>
  <c r="K499" i="2"/>
  <c r="K77" i="2"/>
  <c r="K246" i="2"/>
  <c r="K145" i="2"/>
  <c r="K932" i="2"/>
  <c r="K351" i="2"/>
  <c r="K1010" i="2"/>
  <c r="K1219" i="2"/>
  <c r="K574" i="2"/>
  <c r="K60" i="2"/>
  <c r="K1080" i="2"/>
  <c r="K359" i="2"/>
  <c r="K591" i="2"/>
  <c r="K1069" i="2"/>
  <c r="K116" i="2"/>
  <c r="K684" i="2"/>
  <c r="K1104" i="2"/>
  <c r="K1000" i="2"/>
  <c r="K250" i="2"/>
  <c r="K166" i="2"/>
  <c r="K682" i="2"/>
  <c r="K279" i="2"/>
  <c r="K1099" i="2"/>
  <c r="K316" i="2"/>
  <c r="K623" i="2"/>
  <c r="K237" i="2"/>
  <c r="K189" i="2"/>
  <c r="K515" i="2"/>
  <c r="K538" i="2"/>
  <c r="K365" i="2"/>
  <c r="K673" i="2"/>
  <c r="K601" i="2"/>
  <c r="K1228" i="2"/>
  <c r="K346" i="2"/>
  <c r="K181" i="2"/>
  <c r="K1154" i="2"/>
  <c r="K446" i="2"/>
  <c r="K981" i="2"/>
  <c r="K442" i="2"/>
  <c r="K1249" i="2"/>
  <c r="K992" i="2"/>
  <c r="K1280" i="2"/>
  <c r="K1023" i="2"/>
  <c r="K659" i="2"/>
  <c r="K836" i="2"/>
  <c r="K1379" i="2"/>
  <c r="K146" i="2"/>
  <c r="K502" i="2"/>
  <c r="K575" i="2"/>
  <c r="K787" i="2"/>
  <c r="K1224" i="2"/>
  <c r="K46" i="2"/>
  <c r="K503" i="2"/>
  <c r="K733" i="2"/>
  <c r="K747" i="2"/>
  <c r="K594" i="2"/>
  <c r="K581" i="2"/>
  <c r="K920" i="2"/>
  <c r="K1301" i="2"/>
  <c r="K1132" i="2"/>
  <c r="K537" i="2"/>
  <c r="K715" i="2"/>
  <c r="K1251" i="2"/>
  <c r="K16" i="2"/>
  <c r="K582" i="2"/>
  <c r="K779" i="2"/>
  <c r="K478" i="2"/>
  <c r="K762" i="2"/>
  <c r="K480" i="2"/>
  <c r="K757" i="2"/>
  <c r="K1368" i="2"/>
  <c r="K1038" i="2"/>
  <c r="K304" i="2"/>
  <c r="K286" i="2"/>
  <c r="K892" i="2"/>
  <c r="K445" i="2"/>
  <c r="K512" i="2"/>
  <c r="K855" i="2"/>
  <c r="K1012" i="2"/>
  <c r="K643" i="2"/>
  <c r="K610" i="2"/>
  <c r="K778" i="2"/>
  <c r="K138" i="2"/>
  <c r="K716" i="2"/>
  <c r="K65" i="2"/>
  <c r="K468" i="2"/>
  <c r="K698" i="2"/>
  <c r="K509" i="2"/>
  <c r="K531" i="2"/>
  <c r="K1159" i="2"/>
  <c r="K1075" i="2"/>
  <c r="K843" i="2"/>
  <c r="K911" i="2"/>
  <c r="K255" i="2"/>
  <c r="K510" i="2"/>
  <c r="K694" i="2"/>
  <c r="K514" i="2"/>
  <c r="K599" i="2"/>
  <c r="K530" i="2"/>
  <c r="K1208" i="2"/>
  <c r="K155" i="2"/>
  <c r="K823" i="2"/>
  <c r="K1198" i="2"/>
  <c r="K529" i="2"/>
  <c r="K756" i="2"/>
  <c r="K681" i="2"/>
  <c r="K1021" i="2"/>
  <c r="K1288" i="2"/>
  <c r="K833" i="2"/>
  <c r="K150" i="2"/>
  <c r="K775" i="2"/>
  <c r="K74" i="2"/>
  <c r="K1193" i="2"/>
  <c r="K127" i="2"/>
  <c r="K608" i="2"/>
  <c r="K469" i="2"/>
  <c r="K375" i="2"/>
  <c r="K51" i="2"/>
  <c r="K826" i="2"/>
  <c r="K1297" i="2"/>
  <c r="K496" i="2"/>
  <c r="K899" i="2"/>
  <c r="K541" i="2"/>
  <c r="K389" i="2"/>
  <c r="K1176" i="2"/>
  <c r="K519" i="2"/>
  <c r="K887" i="2"/>
  <c r="K658" i="2"/>
  <c r="K722" i="2"/>
  <c r="K79" i="2"/>
  <c r="K1138" i="2"/>
  <c r="K1015" i="2"/>
  <c r="K790" i="2"/>
  <c r="K1302" i="2"/>
  <c r="K143" i="2"/>
  <c r="K734" i="2"/>
  <c r="K281" i="2"/>
  <c r="K1093" i="2"/>
  <c r="K941" i="2"/>
  <c r="K1318" i="2"/>
  <c r="K1045" i="2"/>
  <c r="K459" i="2"/>
  <c r="K206" i="2"/>
  <c r="K878" i="2"/>
  <c r="K197" i="2"/>
  <c r="K884" i="2"/>
  <c r="K1195" i="2"/>
  <c r="K816" i="2"/>
  <c r="K692" i="2"/>
  <c r="K1236" i="2"/>
  <c r="K627" i="2"/>
  <c r="K770" i="2"/>
  <c r="K126" i="2"/>
  <c r="K1108" i="2"/>
  <c r="K914" i="2"/>
  <c r="K466" i="2"/>
  <c r="K1326" i="2"/>
  <c r="K817" i="2"/>
  <c r="K425" i="2"/>
  <c r="K511" i="2"/>
  <c r="K507" i="2"/>
  <c r="K697" i="2"/>
  <c r="K430" i="2"/>
  <c r="K500" i="2"/>
  <c r="K238" i="2"/>
  <c r="K380" i="2"/>
  <c r="K613" i="2"/>
  <c r="K1255" i="2"/>
  <c r="K415" i="2"/>
  <c r="K305" i="2"/>
  <c r="K965" i="2"/>
  <c r="K661" i="2"/>
  <c r="K725" i="2"/>
  <c r="K319" i="2"/>
  <c r="K873" i="2"/>
  <c r="K839" i="2"/>
  <c r="K49" i="2"/>
  <c r="K1382" i="2"/>
  <c r="K1230" i="2"/>
  <c r="K904" i="2"/>
  <c r="K746" i="2"/>
  <c r="K691" i="2"/>
  <c r="K635" i="2"/>
  <c r="K545" i="2"/>
  <c r="K1009" i="2"/>
  <c r="K930" i="2"/>
  <c r="K927" i="2"/>
  <c r="K1216" i="2"/>
  <c r="K910" i="2"/>
  <c r="K1213" i="2"/>
  <c r="K815" i="2"/>
  <c r="K1073" i="2"/>
  <c r="K700" i="2"/>
  <c r="K986" i="2"/>
  <c r="K750" i="2"/>
  <c r="K278" i="2"/>
  <c r="K460" i="2"/>
  <c r="K384" i="2"/>
  <c r="K877" i="2"/>
  <c r="K1283" i="2"/>
  <c r="K933" i="2"/>
  <c r="K729" i="2"/>
  <c r="K1210" i="2"/>
  <c r="K972" i="2"/>
  <c r="K763" i="2"/>
  <c r="K652" i="2"/>
  <c r="K1178" i="2"/>
  <c r="K842" i="2"/>
  <c r="K913" i="2"/>
  <c r="K525" i="2"/>
  <c r="K744" i="2"/>
  <c r="K939" i="2"/>
  <c r="K1082" i="2"/>
  <c r="K1319" i="2"/>
  <c r="K69" i="2"/>
  <c r="K1370" i="2"/>
  <c r="K991" i="2"/>
  <c r="K1234" i="2"/>
  <c r="K550" i="2"/>
  <c r="K1013" i="2"/>
  <c r="K251" i="2"/>
  <c r="K41" i="2"/>
  <c r="K470" i="2"/>
  <c r="K349" i="2"/>
  <c r="K827" i="2"/>
  <c r="K1029" i="2"/>
  <c r="K128" i="2"/>
  <c r="K14" i="2"/>
  <c r="K188" i="2"/>
  <c r="K940" i="2"/>
  <c r="K97" i="2"/>
  <c r="K108" i="2"/>
  <c r="K399" i="2"/>
  <c r="K760" i="2"/>
  <c r="K431" i="2"/>
  <c r="K637" i="2"/>
  <c r="K275" i="2"/>
  <c r="K690" i="2"/>
  <c r="K487" i="2"/>
  <c r="K891" i="2"/>
  <c r="K273" i="2"/>
  <c r="K291" i="2"/>
  <c r="K439" i="2"/>
  <c r="K686" i="2"/>
  <c r="K137" i="2"/>
  <c r="K272" i="2"/>
  <c r="K144" i="2"/>
  <c r="K1222" i="2"/>
  <c r="K1157" i="2"/>
  <c r="K1309" i="2"/>
  <c r="K158" i="2"/>
  <c r="K612" i="2"/>
  <c r="K190" i="2"/>
  <c r="K1316" i="2"/>
  <c r="K730" i="2"/>
  <c r="K152" i="2"/>
  <c r="K372" i="2"/>
  <c r="K1126" i="2"/>
  <c r="K1221" i="2"/>
  <c r="K749" i="2"/>
  <c r="K809" i="2"/>
  <c r="K937" i="2"/>
  <c r="K426" i="2"/>
  <c r="K148" i="2"/>
  <c r="K553" i="2"/>
  <c r="K882" i="2"/>
  <c r="K946" i="2"/>
  <c r="K252" i="2"/>
  <c r="K847" i="2"/>
  <c r="K1423" i="2"/>
  <c r="K1369" i="2"/>
  <c r="K147" i="2"/>
  <c r="K458" i="2"/>
  <c r="K1413" i="2"/>
  <c r="K393" i="2"/>
  <c r="K1239" i="2"/>
  <c r="K121" i="2"/>
  <c r="K859" i="2"/>
  <c r="K1097" i="2"/>
  <c r="K1305" i="2"/>
  <c r="K241" i="2"/>
  <c r="K391" i="2"/>
  <c r="K159" i="2"/>
  <c r="K416" i="2"/>
  <c r="K607" i="2"/>
  <c r="K1022" i="2"/>
  <c r="K447" i="2"/>
  <c r="K395" i="2"/>
  <c r="K1456" i="2"/>
  <c r="K542" i="2"/>
  <c r="K995" i="2"/>
  <c r="K492" i="2"/>
  <c r="K958" i="2"/>
  <c r="K325" i="2"/>
  <c r="K323" i="2"/>
  <c r="K1111" i="2"/>
  <c r="K1018" i="2"/>
  <c r="K178" i="2"/>
  <c r="K373" i="2"/>
  <c r="K1036" i="2"/>
  <c r="K536" i="2"/>
  <c r="K728" i="2"/>
  <c r="K841" i="2"/>
  <c r="K1088" i="2"/>
  <c r="K1269" i="2"/>
  <c r="K347" i="2"/>
  <c r="K1160" i="2"/>
  <c r="K396" i="2"/>
  <c r="K852" i="2"/>
  <c r="K957" i="2"/>
  <c r="K604" i="2"/>
  <c r="K1412" i="2"/>
  <c r="K1084" i="2"/>
  <c r="K236" i="2"/>
  <c r="K818" i="2"/>
  <c r="K801" i="2"/>
  <c r="K1424" i="2"/>
  <c r="K1343" i="2"/>
  <c r="K1206" i="2"/>
  <c r="K414" i="2"/>
  <c r="K1429" i="2"/>
  <c r="K786" i="2"/>
  <c r="K1121" i="2"/>
  <c r="K465" i="2"/>
  <c r="K1373" i="2"/>
  <c r="K792" i="2"/>
  <c r="K853" i="2"/>
  <c r="K516" i="2"/>
  <c r="K453" i="2"/>
  <c r="K139" i="2"/>
  <c r="K491" i="2"/>
  <c r="K1086" i="2"/>
  <c r="K313" i="2"/>
  <c r="K1364" i="2"/>
  <c r="K1118" i="2"/>
  <c r="K154" i="2"/>
  <c r="K693" i="2"/>
  <c r="K1454" i="2"/>
  <c r="K457" i="2"/>
  <c r="K1027" i="2"/>
  <c r="K353" i="2"/>
  <c r="K1164" i="2"/>
  <c r="K585" i="2"/>
  <c r="K464" i="2"/>
  <c r="K107" i="2"/>
  <c r="K1135" i="2"/>
  <c r="K735" i="2"/>
  <c r="K1256" i="2"/>
  <c r="K782" i="2"/>
  <c r="K405" i="2"/>
  <c r="K1025" i="2"/>
  <c r="K1024" i="2"/>
  <c r="K1440" i="2"/>
  <c r="K216" i="2"/>
  <c r="K606" i="2"/>
  <c r="K498" i="2"/>
  <c r="K1162" i="2"/>
  <c r="K1264" i="2"/>
  <c r="K803" i="2"/>
  <c r="K1332" i="2"/>
  <c r="K417" i="2"/>
  <c r="K875" i="2"/>
  <c r="K1065" i="2"/>
  <c r="K1262" i="2"/>
  <c r="K1377" i="2"/>
  <c r="K966" i="2"/>
  <c r="K406" i="2"/>
  <c r="K867" i="2"/>
  <c r="K921" i="2"/>
  <c r="K1064" i="2"/>
  <c r="K1374" i="2"/>
  <c r="K1079" i="2"/>
  <c r="K791" i="2"/>
  <c r="K856" i="2"/>
  <c r="K544" i="2"/>
  <c r="K805" i="2"/>
  <c r="K1218" i="2"/>
  <c r="K993" i="2"/>
  <c r="K554" i="2"/>
  <c r="K1276" i="2"/>
  <c r="K552" i="2"/>
  <c r="K797" i="2"/>
  <c r="K513" i="2"/>
  <c r="K1417" i="2"/>
  <c r="K758" i="2"/>
  <c r="K980" i="2"/>
  <c r="K974" i="2"/>
  <c r="K964" i="2"/>
  <c r="K467" i="2"/>
  <c r="K702" i="2"/>
  <c r="K1196" i="2"/>
  <c r="K783" i="2"/>
  <c r="K517" i="2"/>
  <c r="K1388" i="2"/>
  <c r="K769" i="2"/>
  <c r="K1001" i="2"/>
  <c r="K896" i="2"/>
  <c r="K586" i="2"/>
  <c r="K539" i="2"/>
  <c r="K1229" i="2"/>
  <c r="K1184" i="2"/>
  <c r="K1056" i="2"/>
  <c r="K960" i="2"/>
  <c r="K1040" i="2"/>
  <c r="K475" i="2"/>
  <c r="K584" i="2"/>
  <c r="K619" i="2"/>
  <c r="K1285" i="2"/>
  <c r="K543" i="2"/>
  <c r="K352" i="2"/>
  <c r="K1426" i="2"/>
  <c r="K1016" i="2"/>
  <c r="K905" i="2"/>
  <c r="K1386" i="2"/>
  <c r="K731" i="2"/>
  <c r="K1220" i="2"/>
  <c r="K796" i="2"/>
  <c r="K1451" i="2"/>
  <c r="K772" i="2"/>
  <c r="K1034" i="2"/>
  <c r="K876" i="2"/>
  <c r="K1328" i="2"/>
  <c r="K947" i="2"/>
  <c r="K938" i="2"/>
  <c r="K1308" i="2"/>
  <c r="K1200" i="2"/>
  <c r="K660" i="2"/>
  <c r="K830" i="2"/>
  <c r="K1134" i="2"/>
  <c r="K977" i="2"/>
  <c r="K1438" i="2"/>
  <c r="K1149" i="2"/>
  <c r="K1425" i="2"/>
  <c r="K955" i="2"/>
  <c r="K705" i="2"/>
  <c r="K952" i="2"/>
  <c r="K1365" i="2"/>
  <c r="K871" i="2"/>
  <c r="K996" i="2"/>
  <c r="K593" i="2"/>
  <c r="K452" i="2"/>
  <c r="K1107" i="2"/>
  <c r="K1464" i="2"/>
  <c r="K632" i="2"/>
  <c r="K392" i="2"/>
  <c r="K1109" i="2"/>
  <c r="K828" i="2"/>
  <c r="K1137" i="2"/>
  <c r="K829" i="2"/>
  <c r="K497" i="2"/>
  <c r="K1057" i="2"/>
  <c r="K931" i="2"/>
  <c r="K695" i="2"/>
  <c r="K1173" i="2"/>
  <c r="K1300" i="2"/>
  <c r="K570" i="2"/>
  <c r="K1201" i="2"/>
  <c r="K1407" i="2"/>
  <c r="K1179" i="2"/>
  <c r="K822" i="2"/>
  <c r="K631" i="2"/>
  <c r="K1139" i="2"/>
  <c r="K784" i="2"/>
  <c r="K638" i="2"/>
  <c r="K950" i="2"/>
  <c r="K1226" i="2"/>
  <c r="K1250" i="2"/>
  <c r="K761" i="2"/>
  <c r="K1349" i="2"/>
  <c r="K1435" i="2"/>
  <c r="K959" i="2"/>
  <c r="K1174" i="2"/>
  <c r="K1163" i="2"/>
  <c r="K808" i="2"/>
  <c r="K888" i="2"/>
  <c r="K1329" i="2"/>
  <c r="K1341" i="2"/>
  <c r="K532" i="2"/>
  <c r="K1466" i="2"/>
  <c r="K771" i="2"/>
  <c r="K1347" i="2"/>
  <c r="K1396" i="2"/>
  <c r="K1294" i="2"/>
  <c r="K1172" i="2"/>
  <c r="K618" i="2"/>
  <c r="K1461" i="2"/>
  <c r="K400" i="2"/>
  <c r="K726" i="2"/>
  <c r="K1205" i="2"/>
  <c r="K1207" i="2"/>
  <c r="K1359" i="2"/>
  <c r="K1449" i="2"/>
  <c r="K1238" i="2"/>
  <c r="K648" i="2"/>
  <c r="K718" i="2"/>
  <c r="K1304" i="2"/>
  <c r="K864" i="2"/>
  <c r="K1119" i="2"/>
  <c r="K774" i="2"/>
  <c r="K571" i="2"/>
  <c r="K1295" i="2"/>
  <c r="K645" i="2"/>
  <c r="K1317" i="2"/>
  <c r="K764" i="2"/>
  <c r="K768" i="2"/>
  <c r="K724" i="2"/>
  <c r="K621" i="2"/>
  <c r="K1439" i="2"/>
  <c r="K1465" i="2"/>
  <c r="K738" i="2"/>
  <c r="K1314" i="2"/>
  <c r="K1348" i="2"/>
  <c r="K1344" i="2"/>
  <c r="K928" i="2"/>
  <c r="K1442" i="2"/>
  <c r="K1321" i="2"/>
  <c r="K1158" i="2"/>
  <c r="K371" i="2"/>
  <c r="K1434" i="2"/>
  <c r="K1232" i="2"/>
  <c r="K488" i="2"/>
  <c r="K651" i="2"/>
  <c r="K1270" i="2"/>
  <c r="K1112" i="2"/>
  <c r="K506" i="2"/>
  <c r="K1197" i="2"/>
  <c r="K1050" i="2"/>
  <c r="K810" i="2"/>
  <c r="K780" i="2"/>
  <c r="K1185" i="2"/>
  <c r="K987" i="2"/>
  <c r="K1376" i="2"/>
  <c r="K704" i="2"/>
  <c r="K1244" i="2"/>
  <c r="K1225" i="2"/>
  <c r="K922" i="2"/>
  <c r="K1106" i="2"/>
  <c r="K489" i="2"/>
  <c r="K743" i="2"/>
  <c r="K1384" i="2"/>
  <c r="K840" i="2"/>
  <c r="K979" i="2"/>
  <c r="K398" i="2"/>
  <c r="K1431" i="2"/>
  <c r="K1081" i="2"/>
  <c r="K1421" i="2"/>
  <c r="K1333" i="2"/>
  <c r="K742" i="2"/>
  <c r="K949" i="2"/>
  <c r="K1268" i="2"/>
  <c r="K862" i="2"/>
  <c r="K518" i="2"/>
  <c r="K848" i="2"/>
  <c r="K837" i="2"/>
  <c r="K866" i="2"/>
  <c r="K1463" i="2"/>
  <c r="K1402" i="2"/>
  <c r="K917" i="2"/>
  <c r="K1418" i="2"/>
  <c r="K1387" i="2"/>
  <c r="K1203" i="2"/>
  <c r="K1182" i="2"/>
  <c r="K1444" i="2"/>
  <c r="K1048" i="2"/>
  <c r="K1279" i="2"/>
  <c r="K614" i="2"/>
  <c r="K889" i="2"/>
  <c r="K1055" i="2"/>
  <c r="K1189" i="2"/>
  <c r="K1028" i="2"/>
  <c r="K789" i="2"/>
  <c r="K1188" i="2"/>
  <c r="K1105" i="2"/>
  <c r="K1455" i="2"/>
  <c r="K929" i="2"/>
  <c r="K1165" i="2"/>
  <c r="K683" i="2"/>
  <c r="K1437" i="2"/>
  <c r="K1148" i="2"/>
  <c r="K1019" i="2"/>
  <c r="K668" i="2"/>
  <c r="K1047" i="2"/>
  <c r="K1147" i="2"/>
  <c r="K1298" i="2"/>
  <c r="K1443" i="2"/>
  <c r="K540" i="2"/>
  <c r="K793" i="2"/>
  <c r="K861" i="2"/>
  <c r="K1183" i="2"/>
  <c r="K1360" i="2"/>
  <c r="K1053" i="2"/>
  <c r="K641" i="2"/>
  <c r="K1170" i="2"/>
  <c r="K1095" i="2"/>
  <c r="K1323" i="2"/>
  <c r="K1397" i="2"/>
  <c r="K874" i="2"/>
  <c r="K1311" i="2"/>
  <c r="K1054" i="2"/>
  <c r="K951" i="2"/>
  <c r="K942" i="2"/>
  <c r="K707" i="2"/>
  <c r="K1011" i="2"/>
  <c r="K812" i="2"/>
  <c r="K1296" i="2"/>
  <c r="K804" i="2"/>
  <c r="K1278" i="2"/>
  <c r="K1432" i="2"/>
  <c r="K802" i="2"/>
  <c r="K1004" i="2"/>
  <c r="K811" i="2"/>
  <c r="K706" i="2"/>
  <c r="K1194" i="2"/>
  <c r="K427" i="2"/>
  <c r="K669" i="2"/>
  <c r="K1192" i="2"/>
  <c r="K1380" i="2"/>
  <c r="K1191" i="2"/>
  <c r="K1161" i="2"/>
  <c r="K740" i="2"/>
  <c r="K1259" i="2"/>
  <c r="K832" i="2"/>
  <c r="K1310" i="2"/>
  <c r="K1242" i="2"/>
  <c r="K1393" i="2"/>
  <c r="K1237" i="2"/>
  <c r="K1405" i="2"/>
  <c r="K857" i="2"/>
  <c r="K1303" i="2"/>
  <c r="K926" i="2"/>
  <c r="K617" i="2"/>
  <c r="K1181" i="2"/>
  <c r="K1186" i="2"/>
  <c r="K1125" i="2"/>
  <c r="K1123" i="2"/>
  <c r="K1286" i="2"/>
  <c r="K528" i="2"/>
  <c r="K825" i="2"/>
  <c r="K714" i="2"/>
  <c r="K1067" i="2"/>
  <c r="K1031" i="2"/>
  <c r="K903" i="2"/>
  <c r="K1355" i="2"/>
  <c r="K890" i="2"/>
  <c r="K1422" i="2"/>
  <c r="K1447" i="2"/>
  <c r="K967" i="2"/>
  <c r="K1385" i="2"/>
  <c r="K1459" i="2"/>
  <c r="K1342" i="2"/>
  <c r="K672" i="2"/>
  <c r="K1320" i="2"/>
  <c r="K1392" i="2"/>
  <c r="K1020" i="2"/>
  <c r="K1103" i="2"/>
  <c r="K1453" i="2"/>
  <c r="K900" i="2"/>
  <c r="K1363" i="2"/>
  <c r="K1458" i="2"/>
  <c r="K1129" i="2"/>
  <c r="K798" i="2"/>
  <c r="K1383" i="2"/>
  <c r="K616" i="2"/>
  <c r="K662" i="2"/>
  <c r="K269" i="2"/>
  <c r="F453" i="2" l="1"/>
  <c r="F755" i="2"/>
  <c r="F130" i="2"/>
  <c r="F149" i="2"/>
  <c r="F356" i="2"/>
  <c r="F1329" i="2"/>
  <c r="F914" i="2"/>
  <c r="F656" i="2"/>
  <c r="F136" i="2"/>
  <c r="F720" i="2"/>
  <c r="F1041" i="2"/>
  <c r="F1327" i="2"/>
  <c r="F811" i="2"/>
  <c r="F330" i="2"/>
  <c r="F953" i="2"/>
  <c r="F2" i="2"/>
  <c r="F563" i="2"/>
  <c r="F202" i="2"/>
  <c r="F575" i="2"/>
  <c r="F184" i="2"/>
  <c r="F530" i="2"/>
  <c r="F1373" i="2"/>
  <c r="F620" i="2"/>
  <c r="F1415" i="2"/>
  <c r="F27" i="2"/>
  <c r="F182" i="2"/>
  <c r="F628" i="2"/>
  <c r="F134" i="2"/>
  <c r="F1243" i="2"/>
  <c r="F1433" i="2"/>
  <c r="F676" i="2"/>
  <c r="F162" i="2"/>
  <c r="F340" i="2"/>
  <c r="F1359" i="2"/>
  <c r="F984" i="2"/>
  <c r="F404" i="2"/>
  <c r="F1293" i="2"/>
  <c r="F37" i="2"/>
  <c r="F1356" i="2"/>
  <c r="F1046" i="2"/>
  <c r="F985" i="2"/>
  <c r="F901" i="2"/>
  <c r="F719" i="2"/>
  <c r="F290" i="2"/>
  <c r="F38" i="2"/>
  <c r="F131" i="2"/>
  <c r="F611" i="2"/>
  <c r="F924" i="2"/>
  <c r="F1133" i="2"/>
  <c r="D269" i="2"/>
  <c r="F269" i="2"/>
  <c r="D1459" i="2"/>
  <c r="F1459" i="2"/>
  <c r="D1031" i="2"/>
  <c r="F1031" i="2"/>
  <c r="D1186" i="2"/>
  <c r="F1186" i="2"/>
  <c r="D1393" i="2"/>
  <c r="F1393" i="2"/>
  <c r="D1380" i="2"/>
  <c r="F1380" i="2"/>
  <c r="D802" i="2"/>
  <c r="F802" i="2"/>
  <c r="D942" i="2"/>
  <c r="F942" i="2"/>
  <c r="D1170" i="2"/>
  <c r="F1170" i="2"/>
  <c r="D1443" i="2"/>
  <c r="F1443" i="2"/>
  <c r="D683" i="2"/>
  <c r="F683" i="2"/>
  <c r="D1189" i="2"/>
  <c r="F1189" i="2"/>
  <c r="D1203" i="2"/>
  <c r="F1203" i="2"/>
  <c r="D848" i="2"/>
  <c r="F848" i="2"/>
  <c r="D1081" i="2"/>
  <c r="F1081" i="2"/>
  <c r="D1106" i="2"/>
  <c r="F1106" i="2"/>
  <c r="D488" i="2"/>
  <c r="F488" i="2"/>
  <c r="D1344" i="2"/>
  <c r="F1344" i="2"/>
  <c r="D768" i="2"/>
  <c r="F768" i="2"/>
  <c r="D864" i="2"/>
  <c r="F864" i="2"/>
  <c r="D1205" i="2"/>
  <c r="F1205" i="2"/>
  <c r="D1163" i="2"/>
  <c r="F1163" i="2"/>
  <c r="D950" i="2"/>
  <c r="F950" i="2"/>
  <c r="D1201" i="2"/>
  <c r="F1201" i="2"/>
  <c r="D829" i="2"/>
  <c r="F829" i="2"/>
  <c r="D452" i="2"/>
  <c r="F452" i="2"/>
  <c r="D1425" i="2"/>
  <c r="F1425" i="2"/>
  <c r="D1308" i="2"/>
  <c r="F1308" i="2"/>
  <c r="D796" i="2"/>
  <c r="F796" i="2"/>
  <c r="D543" i="2"/>
  <c r="F543" i="2"/>
  <c r="D517" i="2"/>
  <c r="F517" i="2"/>
  <c r="D758" i="2"/>
  <c r="F758" i="2"/>
  <c r="D1218" i="2"/>
  <c r="F1218" i="2"/>
  <c r="D921" i="2"/>
  <c r="F921" i="2"/>
  <c r="D417" i="2"/>
  <c r="F417" i="2"/>
  <c r="D1440" i="2"/>
  <c r="F1440" i="2"/>
  <c r="D107" i="2"/>
  <c r="F107" i="2"/>
  <c r="D693" i="2"/>
  <c r="F693" i="2"/>
  <c r="D1429" i="2"/>
  <c r="F1429" i="2"/>
  <c r="D1084" i="2"/>
  <c r="F1084" i="2"/>
  <c r="D1269" i="2"/>
  <c r="F1269" i="2"/>
  <c r="D1018" i="2"/>
  <c r="F1018" i="2"/>
  <c r="D1456" i="2"/>
  <c r="F1456" i="2"/>
  <c r="D241" i="2"/>
  <c r="F241" i="2"/>
  <c r="D458" i="2"/>
  <c r="F458" i="2"/>
  <c r="D553" i="2"/>
  <c r="F553" i="2"/>
  <c r="D372" i="2"/>
  <c r="F372" i="2"/>
  <c r="D1157" i="2"/>
  <c r="F1157" i="2"/>
  <c r="D273" i="2"/>
  <c r="F273" i="2"/>
  <c r="D399" i="2"/>
  <c r="F399" i="2"/>
  <c r="D827" i="2"/>
  <c r="F827" i="2"/>
  <c r="D991" i="2"/>
  <c r="F991" i="2"/>
  <c r="D913" i="2"/>
  <c r="F913" i="2"/>
  <c r="D933" i="2"/>
  <c r="F933" i="2"/>
  <c r="D700" i="2"/>
  <c r="F700" i="2"/>
  <c r="D1009" i="2"/>
  <c r="F1009" i="2"/>
  <c r="D49" i="2"/>
  <c r="F49" i="2"/>
  <c r="D415" i="2"/>
  <c r="F415" i="2"/>
  <c r="D507" i="2"/>
  <c r="F507" i="2"/>
  <c r="D126" i="2"/>
  <c r="F126" i="2"/>
  <c r="D197" i="2"/>
  <c r="F197" i="2"/>
  <c r="D281" i="2"/>
  <c r="F281" i="2"/>
  <c r="D722" i="2"/>
  <c r="F722" i="2"/>
  <c r="D1193" i="2"/>
  <c r="F1193" i="2"/>
  <c r="D756" i="2"/>
  <c r="F756" i="2"/>
  <c r="D514" i="2"/>
  <c r="F514" i="2"/>
  <c r="D531" i="2"/>
  <c r="F531" i="2"/>
  <c r="D610" i="2"/>
  <c r="F610" i="2"/>
  <c r="D304" i="2"/>
  <c r="F304" i="2"/>
  <c r="D582" i="2"/>
  <c r="F582" i="2"/>
  <c r="D581" i="2"/>
  <c r="F581" i="2"/>
  <c r="D992" i="2"/>
  <c r="F992" i="2"/>
  <c r="D623" i="2"/>
  <c r="F623" i="2"/>
  <c r="D1104" i="2"/>
  <c r="F1104" i="2"/>
  <c r="D574" i="2"/>
  <c r="F574" i="2"/>
  <c r="D499" i="2"/>
  <c r="F499" i="2"/>
  <c r="D78" i="2"/>
  <c r="F78" i="2"/>
  <c r="D422" i="2"/>
  <c r="F422" i="2"/>
  <c r="D394" i="2"/>
  <c r="F394" i="2"/>
  <c r="D590" i="2"/>
  <c r="F590" i="2"/>
  <c r="D794" i="2"/>
  <c r="F794" i="2"/>
  <c r="D196" i="2"/>
  <c r="F196" i="2"/>
  <c r="D67" i="2"/>
  <c r="F67" i="2"/>
  <c r="D644" i="2"/>
  <c r="F644" i="2"/>
  <c r="D845" i="2"/>
  <c r="F845" i="2"/>
  <c r="D228" i="2"/>
  <c r="F228" i="2"/>
  <c r="D370" i="2"/>
  <c r="F370" i="2"/>
  <c r="D748" i="2"/>
  <c r="F748" i="2"/>
  <c r="D448" i="2"/>
  <c r="F448" i="2"/>
  <c r="D945" i="2"/>
  <c r="F945" i="2"/>
  <c r="D906" i="2"/>
  <c r="F906" i="2"/>
  <c r="D451" i="2"/>
  <c r="F451" i="2"/>
  <c r="D43" i="2"/>
  <c r="F43" i="2"/>
  <c r="D345" i="2"/>
  <c r="F345" i="2"/>
  <c r="D219" i="2"/>
  <c r="F219" i="2"/>
  <c r="D35" i="2"/>
  <c r="F35" i="2"/>
  <c r="F604" i="2"/>
  <c r="F939" i="2"/>
  <c r="F121" i="2"/>
  <c r="F642" i="2"/>
  <c r="F1343" i="2"/>
  <c r="F629" i="2"/>
  <c r="F115" i="2"/>
  <c r="F1318" i="2"/>
  <c r="F938" i="2"/>
  <c r="F922" i="2"/>
  <c r="F408" i="2"/>
  <c r="F1237" i="2"/>
  <c r="F595" i="2"/>
  <c r="D1363" i="2"/>
  <c r="F1363" i="2"/>
  <c r="D1125" i="2"/>
  <c r="F1125" i="2"/>
  <c r="D1004" i="2"/>
  <c r="F1004" i="2"/>
  <c r="D540" i="2"/>
  <c r="F540" i="2"/>
  <c r="D1182" i="2"/>
  <c r="F1182" i="2"/>
  <c r="D489" i="2"/>
  <c r="F489" i="2"/>
  <c r="D928" i="2"/>
  <c r="F928" i="2"/>
  <c r="D1226" i="2"/>
  <c r="F1226" i="2"/>
  <c r="D497" i="2"/>
  <c r="F497" i="2"/>
  <c r="D1200" i="2"/>
  <c r="F1200" i="2"/>
  <c r="D1056" i="2"/>
  <c r="F1056" i="2"/>
  <c r="D993" i="2"/>
  <c r="F993" i="2"/>
  <c r="D875" i="2"/>
  <c r="F875" i="2"/>
  <c r="D542" i="2"/>
  <c r="F542" i="2"/>
  <c r="D882" i="2"/>
  <c r="F882" i="2"/>
  <c r="D291" i="2"/>
  <c r="F291" i="2"/>
  <c r="D1029" i="2"/>
  <c r="F1029" i="2"/>
  <c r="D525" i="2"/>
  <c r="F525" i="2"/>
  <c r="D986" i="2"/>
  <c r="F986" i="2"/>
  <c r="D1382" i="2"/>
  <c r="F1382" i="2"/>
  <c r="D681" i="2"/>
  <c r="F681" i="2"/>
  <c r="D1280" i="2"/>
  <c r="F1280" i="2"/>
  <c r="D237" i="2"/>
  <c r="F237" i="2"/>
  <c r="D60" i="2"/>
  <c r="F60" i="2"/>
  <c r="D317" i="2"/>
  <c r="F317" i="2"/>
  <c r="D1136" i="2"/>
  <c r="F1136" i="2"/>
  <c r="D83" i="2"/>
  <c r="F83" i="2"/>
  <c r="D68" i="2"/>
  <c r="F68" i="2"/>
  <c r="D522" i="2"/>
  <c r="F522" i="2"/>
  <c r="D556" i="2"/>
  <c r="F556" i="2"/>
  <c r="D320" i="2"/>
  <c r="F320" i="2"/>
  <c r="D1410" i="2"/>
  <c r="F1410" i="2"/>
  <c r="D679" i="2"/>
  <c r="F679" i="2"/>
  <c r="D260" i="2"/>
  <c r="F260" i="2"/>
  <c r="D102" i="2"/>
  <c r="F102" i="2"/>
  <c r="D312" i="2"/>
  <c r="F312" i="2"/>
  <c r="D547" i="2"/>
  <c r="F547" i="2"/>
  <c r="D171" i="2"/>
  <c r="F171" i="2"/>
  <c r="D1240" i="2"/>
  <c r="F1240" i="2"/>
  <c r="D1117" i="2"/>
  <c r="F1117" i="2"/>
  <c r="D1354" i="2"/>
  <c r="F1354" i="2"/>
  <c r="F1274" i="2"/>
  <c r="F113" i="2"/>
  <c r="D662" i="2"/>
  <c r="F662" i="2"/>
  <c r="D1453" i="2"/>
  <c r="F1453" i="2"/>
  <c r="D1385" i="2"/>
  <c r="F1385" i="2"/>
  <c r="D1067" i="2"/>
  <c r="F1067" i="2"/>
  <c r="D1181" i="2"/>
  <c r="F1181" i="2"/>
  <c r="D1242" i="2"/>
  <c r="F1242" i="2"/>
  <c r="D1192" i="2"/>
  <c r="F1192" i="2"/>
  <c r="D1432" i="2"/>
  <c r="F1432" i="2"/>
  <c r="D951" i="2"/>
  <c r="F951" i="2"/>
  <c r="D641" i="2"/>
  <c r="F641" i="2"/>
  <c r="D1165" i="2"/>
  <c r="F1165" i="2"/>
  <c r="D1055" i="2"/>
  <c r="F1055" i="2"/>
  <c r="D1387" i="2"/>
  <c r="F1387" i="2"/>
  <c r="D518" i="2"/>
  <c r="F518" i="2"/>
  <c r="D1431" i="2"/>
  <c r="F1431" i="2"/>
  <c r="D810" i="2"/>
  <c r="F810" i="2"/>
  <c r="D1232" i="2"/>
  <c r="F1232" i="2"/>
  <c r="D1348" i="2"/>
  <c r="F1348" i="2"/>
  <c r="D764" i="2"/>
  <c r="F764" i="2"/>
  <c r="D1304" i="2"/>
  <c r="F1304" i="2"/>
  <c r="D771" i="2"/>
  <c r="F771" i="2"/>
  <c r="D1174" i="2"/>
  <c r="F1174" i="2"/>
  <c r="D638" i="2"/>
  <c r="F638" i="2"/>
  <c r="D1137" i="2"/>
  <c r="F1137" i="2"/>
  <c r="D593" i="2"/>
  <c r="F593" i="2"/>
  <c r="D1220" i="2"/>
  <c r="F1220" i="2"/>
  <c r="D1285" i="2"/>
  <c r="F1285" i="2"/>
  <c r="D1229" i="2"/>
  <c r="F1229" i="2"/>
  <c r="D1417" i="2"/>
  <c r="F1417" i="2"/>
  <c r="D805" i="2"/>
  <c r="F805" i="2"/>
  <c r="D867" i="2"/>
  <c r="F867" i="2"/>
  <c r="D1332" i="2"/>
  <c r="F1332" i="2"/>
  <c r="D1024" i="2"/>
  <c r="F1024" i="2"/>
  <c r="D464" i="2"/>
  <c r="F464" i="2"/>
  <c r="D154" i="2"/>
  <c r="F154" i="2"/>
  <c r="D516" i="2"/>
  <c r="F516" i="2"/>
  <c r="D414" i="2"/>
  <c r="F414" i="2"/>
  <c r="D1412" i="2"/>
  <c r="F1412" i="2"/>
  <c r="D1088" i="2"/>
  <c r="F1088" i="2"/>
  <c r="D395" i="2"/>
  <c r="F395" i="2"/>
  <c r="D1305" i="2"/>
  <c r="F1305" i="2"/>
  <c r="D147" i="2"/>
  <c r="F147" i="2"/>
  <c r="D148" i="2"/>
  <c r="F148" i="2"/>
  <c r="D152" i="2"/>
  <c r="F152" i="2"/>
  <c r="D1222" i="2"/>
  <c r="F1222" i="2"/>
  <c r="D891" i="2"/>
  <c r="F891" i="2"/>
  <c r="D108" i="2"/>
  <c r="F108" i="2"/>
  <c r="D349" i="2"/>
  <c r="F349" i="2"/>
  <c r="D1370" i="2"/>
  <c r="F1370" i="2"/>
  <c r="D842" i="2"/>
  <c r="F842" i="2"/>
  <c r="D1283" i="2"/>
  <c r="F1283" i="2"/>
  <c r="D545" i="2"/>
  <c r="F545" i="2"/>
  <c r="D839" i="2"/>
  <c r="F839" i="2"/>
  <c r="D1255" i="2"/>
  <c r="F1255" i="2"/>
  <c r="D511" i="2"/>
  <c r="F511" i="2"/>
  <c r="D770" i="2"/>
  <c r="F770" i="2"/>
  <c r="D878" i="2"/>
  <c r="F878" i="2"/>
  <c r="D734" i="2"/>
  <c r="F734" i="2"/>
  <c r="D658" i="2"/>
  <c r="F658" i="2"/>
  <c r="D1297" i="2"/>
  <c r="F1297" i="2"/>
  <c r="D74" i="2"/>
  <c r="F74" i="2"/>
  <c r="D529" i="2"/>
  <c r="F529" i="2"/>
  <c r="D694" i="2"/>
  <c r="F694" i="2"/>
  <c r="D509" i="2"/>
  <c r="F509" i="2"/>
  <c r="D1038" i="2"/>
  <c r="F1038" i="2"/>
  <c r="D16" i="2"/>
  <c r="F16" i="2"/>
  <c r="D594" i="2"/>
  <c r="F594" i="2"/>
  <c r="D502" i="2"/>
  <c r="F502" i="2"/>
  <c r="D1249" i="2"/>
  <c r="F1249" i="2"/>
  <c r="D601" i="2"/>
  <c r="F601" i="2"/>
  <c r="D316" i="2"/>
  <c r="F316" i="2"/>
  <c r="D684" i="2"/>
  <c r="F684" i="2"/>
  <c r="D1219" i="2"/>
  <c r="F1219" i="2"/>
  <c r="D324" i="2"/>
  <c r="F324" i="2"/>
  <c r="D745" i="2"/>
  <c r="F745" i="2"/>
  <c r="D1246" i="2"/>
  <c r="F1246" i="2"/>
  <c r="D235" i="2"/>
  <c r="F235" i="2"/>
  <c r="D919" i="2"/>
  <c r="F919" i="2"/>
  <c r="D13" i="2"/>
  <c r="F13" i="2"/>
  <c r="D588" i="2"/>
  <c r="F588" i="2"/>
  <c r="D42" i="2"/>
  <c r="F42" i="2"/>
  <c r="D298" i="2"/>
  <c r="F298" i="2"/>
  <c r="D120" i="2"/>
  <c r="F120" i="2"/>
  <c r="D94" i="2"/>
  <c r="F94" i="2"/>
  <c r="D311" i="2"/>
  <c r="F311" i="2"/>
  <c r="D773" i="2"/>
  <c r="F773" i="2"/>
  <c r="D490" i="2"/>
  <c r="F490" i="2"/>
  <c r="D709" i="2"/>
  <c r="F709" i="2"/>
  <c r="D104" i="2"/>
  <c r="F104" i="2"/>
  <c r="D48" i="2"/>
  <c r="F48" i="2"/>
  <c r="D551" i="2"/>
  <c r="F551" i="2"/>
  <c r="D302" i="2"/>
  <c r="F302" i="2"/>
  <c r="D378" i="2"/>
  <c r="F378" i="2"/>
  <c r="D737" i="2"/>
  <c r="F737" i="2"/>
  <c r="D710" i="2"/>
  <c r="F710" i="2"/>
  <c r="D284" i="2"/>
  <c r="F284" i="2"/>
  <c r="D292" i="2"/>
  <c r="F292" i="2"/>
  <c r="D1353" i="2"/>
  <c r="F1353" i="2"/>
  <c r="D8" i="2"/>
  <c r="F8" i="2"/>
  <c r="D413" i="2"/>
  <c r="F413" i="2"/>
  <c r="D224" i="2"/>
  <c r="F224" i="2"/>
  <c r="D968" i="2"/>
  <c r="F968" i="2"/>
  <c r="D696" i="2"/>
  <c r="F696" i="2"/>
  <c r="D596" i="2"/>
  <c r="F596" i="2"/>
  <c r="D50" i="2"/>
  <c r="F50" i="2"/>
  <c r="D573" i="2"/>
  <c r="F573" i="2"/>
  <c r="D1127" i="2"/>
  <c r="F1127" i="2"/>
  <c r="D1257" i="2"/>
  <c r="F1257" i="2"/>
  <c r="D1245" i="2"/>
  <c r="F1245" i="2"/>
  <c r="D293" i="2"/>
  <c r="F293" i="2"/>
  <c r="D925" i="2"/>
  <c r="F925" i="2"/>
  <c r="D385" i="2"/>
  <c r="F385" i="2"/>
  <c r="D462" i="2"/>
  <c r="F462" i="2"/>
  <c r="D334" i="2"/>
  <c r="F334" i="2"/>
  <c r="D766" i="2"/>
  <c r="F766" i="2"/>
  <c r="D87" i="2"/>
  <c r="F87" i="2"/>
  <c r="D25" i="2"/>
  <c r="F25" i="2"/>
  <c r="D831" i="2"/>
  <c r="F831" i="2"/>
  <c r="D1063" i="2"/>
  <c r="F1063" i="2"/>
  <c r="D34" i="2"/>
  <c r="F34" i="2"/>
  <c r="D355" i="2"/>
  <c r="F355" i="2"/>
  <c r="D6" i="2"/>
  <c r="F6" i="2"/>
  <c r="D53" i="2"/>
  <c r="F53" i="2"/>
  <c r="D421" i="2"/>
  <c r="F421" i="2"/>
  <c r="D736" i="2"/>
  <c r="F736" i="2"/>
  <c r="D435" i="2"/>
  <c r="F435" i="2"/>
  <c r="D285" i="2"/>
  <c r="F285" i="2"/>
  <c r="D7" i="2"/>
  <c r="F7" i="2"/>
  <c r="D521" i="2"/>
  <c r="F521" i="2"/>
  <c r="D364" i="2"/>
  <c r="F364" i="2"/>
  <c r="D1116" i="2"/>
  <c r="F1116" i="2"/>
  <c r="D1357" i="2"/>
  <c r="F1357" i="2"/>
  <c r="D1367" i="2"/>
  <c r="F1367" i="2"/>
  <c r="D1299" i="2"/>
  <c r="F1299" i="2"/>
  <c r="D1061" i="2"/>
  <c r="F1061" i="2"/>
  <c r="D912" i="2"/>
  <c r="F912" i="2"/>
  <c r="D1113" i="2"/>
  <c r="F1113" i="2"/>
  <c r="D781" i="2"/>
  <c r="F781" i="2"/>
  <c r="D1350" i="2"/>
  <c r="F1350" i="2"/>
  <c r="D1074" i="2"/>
  <c r="F1074" i="2"/>
  <c r="F1204" i="2"/>
  <c r="F1298" i="2"/>
  <c r="F783" i="2"/>
  <c r="F1149" i="2"/>
  <c r="F846" i="2"/>
  <c r="D1342" i="2"/>
  <c r="F1342" i="2"/>
  <c r="D903" i="2"/>
  <c r="F903" i="2"/>
  <c r="D1191" i="2"/>
  <c r="F1191" i="2"/>
  <c r="D1095" i="2"/>
  <c r="F1095" i="2"/>
  <c r="D1028" i="2"/>
  <c r="F1028" i="2"/>
  <c r="D837" i="2"/>
  <c r="F837" i="2"/>
  <c r="D651" i="2"/>
  <c r="F651" i="2"/>
  <c r="D724" i="2"/>
  <c r="F724" i="2"/>
  <c r="D1407" i="2"/>
  <c r="F1407" i="2"/>
  <c r="D1107" i="2"/>
  <c r="F1107" i="2"/>
  <c r="D1451" i="2"/>
  <c r="F1451" i="2"/>
  <c r="D1388" i="2"/>
  <c r="F1388" i="2"/>
  <c r="D1454" i="2"/>
  <c r="F1454" i="2"/>
  <c r="D786" i="2"/>
  <c r="F786" i="2"/>
  <c r="D178" i="2"/>
  <c r="F178" i="2"/>
  <c r="D391" i="2"/>
  <c r="F391" i="2"/>
  <c r="D1126" i="2"/>
  <c r="F1126" i="2"/>
  <c r="D760" i="2"/>
  <c r="F760" i="2"/>
  <c r="D1234" i="2"/>
  <c r="F1234" i="2"/>
  <c r="D729" i="2"/>
  <c r="F729" i="2"/>
  <c r="D305" i="2"/>
  <c r="F305" i="2"/>
  <c r="D1108" i="2"/>
  <c r="F1108" i="2"/>
  <c r="D1093" i="2"/>
  <c r="F1093" i="2"/>
  <c r="D127" i="2"/>
  <c r="F127" i="2"/>
  <c r="D1159" i="2"/>
  <c r="F1159" i="2"/>
  <c r="D286" i="2"/>
  <c r="F286" i="2"/>
  <c r="D920" i="2"/>
  <c r="F920" i="2"/>
  <c r="D346" i="2"/>
  <c r="F346" i="2"/>
  <c r="D1000" i="2"/>
  <c r="F1000" i="2"/>
  <c r="D77" i="2"/>
  <c r="F77" i="2"/>
  <c r="D1030" i="2"/>
  <c r="F1030" i="2"/>
  <c r="D670" i="2"/>
  <c r="F670" i="2"/>
  <c r="D907" i="2"/>
  <c r="F907" i="2"/>
  <c r="D527" i="2"/>
  <c r="F527" i="2"/>
  <c r="D484" i="2"/>
  <c r="F484" i="2"/>
  <c r="D397" i="2"/>
  <c r="F397" i="2"/>
  <c r="D232" i="2"/>
  <c r="F232" i="2"/>
  <c r="D403" i="2"/>
  <c r="F403" i="2"/>
  <c r="D883" i="2"/>
  <c r="F883" i="2"/>
  <c r="D215" i="2"/>
  <c r="F215" i="2"/>
  <c r="D220" i="2"/>
  <c r="F220" i="2"/>
  <c r="D1072" i="2"/>
  <c r="F1072" i="2"/>
  <c r="D1408" i="2"/>
  <c r="F1408" i="2"/>
  <c r="D983" i="2"/>
  <c r="F983" i="2"/>
  <c r="D819" i="2"/>
  <c r="F819" i="2"/>
  <c r="D387" i="2"/>
  <c r="F387" i="2"/>
  <c r="D360" i="2"/>
  <c r="F360" i="2"/>
  <c r="D328" i="2"/>
  <c r="F328" i="2"/>
  <c r="D708" i="2"/>
  <c r="F708" i="2"/>
  <c r="D1277" i="2"/>
  <c r="F1277" i="2"/>
  <c r="D331" i="2"/>
  <c r="F331" i="2"/>
  <c r="D1085" i="2"/>
  <c r="F1085" i="2"/>
  <c r="D1450" i="2"/>
  <c r="F1450" i="2"/>
  <c r="F504" i="2"/>
  <c r="F930" i="2"/>
  <c r="D967" i="2"/>
  <c r="F967" i="2"/>
  <c r="D714" i="2"/>
  <c r="F714" i="2"/>
  <c r="D617" i="2"/>
  <c r="F617" i="2"/>
  <c r="D1310" i="2"/>
  <c r="F1310" i="2"/>
  <c r="D669" i="2"/>
  <c r="F669" i="2"/>
  <c r="D1278" i="2"/>
  <c r="F1278" i="2"/>
  <c r="D1053" i="2"/>
  <c r="F1053" i="2"/>
  <c r="D1147" i="2"/>
  <c r="F1147" i="2"/>
  <c r="D929" i="2"/>
  <c r="F929" i="2"/>
  <c r="D889" i="2"/>
  <c r="F889" i="2"/>
  <c r="D1418" i="2"/>
  <c r="F1418" i="2"/>
  <c r="D862" i="2"/>
  <c r="F862" i="2"/>
  <c r="D398" i="2"/>
  <c r="F398" i="2"/>
  <c r="D1225" i="2"/>
  <c r="F1225" i="2"/>
  <c r="D1050" i="2"/>
  <c r="F1050" i="2"/>
  <c r="D1434" i="2"/>
  <c r="F1434" i="2"/>
  <c r="D1314" i="2"/>
  <c r="F1314" i="2"/>
  <c r="D1317" i="2"/>
  <c r="F1317" i="2"/>
  <c r="D718" i="2"/>
  <c r="F718" i="2"/>
  <c r="D959" i="2"/>
  <c r="F959" i="2"/>
  <c r="D784" i="2"/>
  <c r="F784" i="2"/>
  <c r="D1300" i="2"/>
  <c r="F1300" i="2"/>
  <c r="D828" i="2"/>
  <c r="F828" i="2"/>
  <c r="D996" i="2"/>
  <c r="F996" i="2"/>
  <c r="D1438" i="2"/>
  <c r="F1438" i="2"/>
  <c r="D947" i="2"/>
  <c r="F947" i="2"/>
  <c r="D731" i="2"/>
  <c r="F731" i="2"/>
  <c r="D619" i="2"/>
  <c r="F619" i="2"/>
  <c r="D539" i="2"/>
  <c r="F539" i="2"/>
  <c r="D513" i="2"/>
  <c r="F513" i="2"/>
  <c r="D544" i="2"/>
  <c r="F544" i="2"/>
  <c r="D406" i="2"/>
  <c r="F406" i="2"/>
  <c r="D803" i="2"/>
  <c r="F803" i="2"/>
  <c r="D1025" i="2"/>
  <c r="F1025" i="2"/>
  <c r="D585" i="2"/>
  <c r="F585" i="2"/>
  <c r="D853" i="2"/>
  <c r="F853" i="2"/>
  <c r="D1206" i="2"/>
  <c r="F1206" i="2"/>
  <c r="D841" i="2"/>
  <c r="F841" i="2"/>
  <c r="D323" i="2"/>
  <c r="F323" i="2"/>
  <c r="D447" i="2"/>
  <c r="F447" i="2"/>
  <c r="D1097" i="2"/>
  <c r="F1097" i="2"/>
  <c r="D1369" i="2"/>
  <c r="F1369" i="2"/>
  <c r="D426" i="2"/>
  <c r="F426" i="2"/>
  <c r="D730" i="2"/>
  <c r="F730" i="2"/>
  <c r="D144" i="2"/>
  <c r="F144" i="2"/>
  <c r="D487" i="2"/>
  <c r="F487" i="2"/>
  <c r="D97" i="2"/>
  <c r="F97" i="2"/>
  <c r="D470" i="2"/>
  <c r="F470" i="2"/>
  <c r="D69" i="2"/>
  <c r="F69" i="2"/>
  <c r="D1178" i="2"/>
  <c r="F1178" i="2"/>
  <c r="D877" i="2"/>
  <c r="F877" i="2"/>
  <c r="D815" i="2"/>
  <c r="F815" i="2"/>
  <c r="D635" i="2"/>
  <c r="F635" i="2"/>
  <c r="D873" i="2"/>
  <c r="F873" i="2"/>
  <c r="D613" i="2"/>
  <c r="F613" i="2"/>
  <c r="D425" i="2"/>
  <c r="F425" i="2"/>
  <c r="D627" i="2"/>
  <c r="F627" i="2"/>
  <c r="D206" i="2"/>
  <c r="F206" i="2"/>
  <c r="D143" i="2"/>
  <c r="F143" i="2"/>
  <c r="D887" i="2"/>
  <c r="F887" i="2"/>
  <c r="D826" i="2"/>
  <c r="F826" i="2"/>
  <c r="D775" i="2"/>
  <c r="F775" i="2"/>
  <c r="D1198" i="2"/>
  <c r="F1198" i="2"/>
  <c r="D510" i="2"/>
  <c r="F510" i="2"/>
  <c r="D698" i="2"/>
  <c r="F698" i="2"/>
  <c r="D1012" i="2"/>
  <c r="F1012" i="2"/>
  <c r="D1368" i="2"/>
  <c r="F1368" i="2"/>
  <c r="D1251" i="2"/>
  <c r="F1251" i="2"/>
  <c r="D747" i="2"/>
  <c r="F747" i="2"/>
  <c r="D146" i="2"/>
  <c r="F146" i="2"/>
  <c r="D442" i="2"/>
  <c r="F442" i="2"/>
  <c r="D673" i="2"/>
  <c r="F673" i="2"/>
  <c r="D1099" i="2"/>
  <c r="F1099" i="2"/>
  <c r="D116" i="2"/>
  <c r="F116" i="2"/>
  <c r="D1010" i="2"/>
  <c r="F1010" i="2"/>
  <c r="D239" i="2"/>
  <c r="F239" i="2"/>
  <c r="D1140" i="2"/>
  <c r="F1140" i="2"/>
  <c r="D994" i="2"/>
  <c r="F994" i="2"/>
  <c r="D242" i="2"/>
  <c r="F242" i="2"/>
  <c r="D1266" i="2"/>
  <c r="F1266" i="2"/>
  <c r="D971" i="2"/>
  <c r="F971" i="2"/>
  <c r="D569" i="2"/>
  <c r="F569" i="2"/>
  <c r="D61" i="2"/>
  <c r="F61" i="2"/>
  <c r="D151" i="2"/>
  <c r="F151" i="2"/>
  <c r="D732" i="2"/>
  <c r="F732" i="2"/>
  <c r="D777" i="2"/>
  <c r="F777" i="2"/>
  <c r="F1228" i="2"/>
  <c r="F460" i="2"/>
  <c r="F982" i="2"/>
  <c r="F1466" i="2"/>
  <c r="F390" i="2"/>
  <c r="F572" i="2"/>
  <c r="F465" i="2"/>
  <c r="F1347" i="2"/>
  <c r="F392" i="2"/>
  <c r="F322" i="2"/>
  <c r="F1346" i="2"/>
  <c r="D1383" i="2"/>
  <c r="F1383" i="2"/>
  <c r="D1020" i="2"/>
  <c r="F1020" i="2"/>
  <c r="D1447" i="2"/>
  <c r="F1447" i="2"/>
  <c r="D825" i="2"/>
  <c r="F825" i="2"/>
  <c r="D926" i="2"/>
  <c r="F926" i="2"/>
  <c r="D832" i="2"/>
  <c r="F832" i="2"/>
  <c r="D427" i="2"/>
  <c r="F427" i="2"/>
  <c r="D804" i="2"/>
  <c r="F804" i="2"/>
  <c r="D1311" i="2"/>
  <c r="F1311" i="2"/>
  <c r="D1360" i="2"/>
  <c r="F1360" i="2"/>
  <c r="D1047" i="2"/>
  <c r="F1047" i="2"/>
  <c r="D1455" i="2"/>
  <c r="F1455" i="2"/>
  <c r="D614" i="2"/>
  <c r="F614" i="2"/>
  <c r="D917" i="2"/>
  <c r="F917" i="2"/>
  <c r="D1268" i="2"/>
  <c r="F1268" i="2"/>
  <c r="D979" i="2"/>
  <c r="F979" i="2"/>
  <c r="D1244" i="2"/>
  <c r="F1244" i="2"/>
  <c r="D1197" i="2"/>
  <c r="F1197" i="2"/>
  <c r="D371" i="2"/>
  <c r="F371" i="2"/>
  <c r="D738" i="2"/>
  <c r="F738" i="2"/>
  <c r="D645" i="2"/>
  <c r="F645" i="2"/>
  <c r="D648" i="2"/>
  <c r="F648" i="2"/>
  <c r="D1461" i="2"/>
  <c r="F1461" i="2"/>
  <c r="D532" i="2"/>
  <c r="F532" i="2"/>
  <c r="D1435" i="2"/>
  <c r="F1435" i="2"/>
  <c r="D1139" i="2"/>
  <c r="F1139" i="2"/>
  <c r="D1173" i="2"/>
  <c r="F1173" i="2"/>
  <c r="D1109" i="2"/>
  <c r="F1109" i="2"/>
  <c r="D871" i="2"/>
  <c r="F871" i="2"/>
  <c r="D977" i="2"/>
  <c r="F977" i="2"/>
  <c r="D1328" i="2"/>
  <c r="F1328" i="2"/>
  <c r="D1386" i="2"/>
  <c r="F1386" i="2"/>
  <c r="D584" i="2"/>
  <c r="F584" i="2"/>
  <c r="D702" i="2"/>
  <c r="F702" i="2"/>
  <c r="D797" i="2"/>
  <c r="F797" i="2"/>
  <c r="D856" i="2"/>
  <c r="F856" i="2"/>
  <c r="D966" i="2"/>
  <c r="F966" i="2"/>
  <c r="D1264" i="2"/>
  <c r="F1264" i="2"/>
  <c r="D405" i="2"/>
  <c r="F405" i="2"/>
  <c r="D1164" i="2"/>
  <c r="F1164" i="2"/>
  <c r="D1364" i="2"/>
  <c r="F1364" i="2"/>
  <c r="D792" i="2"/>
  <c r="F792" i="2"/>
  <c r="D957" i="2"/>
  <c r="F957" i="2"/>
  <c r="D728" i="2"/>
  <c r="F728" i="2"/>
  <c r="D1022" i="2"/>
  <c r="F1022" i="2"/>
  <c r="D859" i="2"/>
  <c r="F859" i="2"/>
  <c r="D1423" i="2"/>
  <c r="F1423" i="2"/>
  <c r="D937" i="2"/>
  <c r="F937" i="2"/>
  <c r="D1316" i="2"/>
  <c r="F1316" i="2"/>
  <c r="D272" i="2"/>
  <c r="F272" i="2"/>
  <c r="D690" i="2"/>
  <c r="F690" i="2"/>
  <c r="D41" i="2"/>
  <c r="F41" i="2"/>
  <c r="D1319" i="2"/>
  <c r="F1319" i="2"/>
  <c r="D652" i="2"/>
  <c r="F652" i="2"/>
  <c r="D384" i="2"/>
  <c r="F384" i="2"/>
  <c r="D1213" i="2"/>
  <c r="F1213" i="2"/>
  <c r="D691" i="2"/>
  <c r="F691" i="2"/>
  <c r="D319" i="2"/>
  <c r="F319" i="2"/>
  <c r="D380" i="2"/>
  <c r="F380" i="2"/>
  <c r="D817" i="2"/>
  <c r="F817" i="2"/>
  <c r="D1236" i="2"/>
  <c r="F1236" i="2"/>
  <c r="D459" i="2"/>
  <c r="F459" i="2"/>
  <c r="D1302" i="2"/>
  <c r="F1302" i="2"/>
  <c r="D519" i="2"/>
  <c r="F519" i="2"/>
  <c r="D51" i="2"/>
  <c r="F51" i="2"/>
  <c r="D150" i="2"/>
  <c r="F150" i="2"/>
  <c r="D823" i="2"/>
  <c r="F823" i="2"/>
  <c r="D255" i="2"/>
  <c r="F255" i="2"/>
  <c r="D468" i="2"/>
  <c r="F468" i="2"/>
  <c r="D855" i="2"/>
  <c r="F855" i="2"/>
  <c r="D757" i="2"/>
  <c r="F757" i="2"/>
  <c r="D715" i="2"/>
  <c r="F715" i="2"/>
  <c r="D733" i="2"/>
  <c r="F733" i="2"/>
  <c r="D1379" i="2"/>
  <c r="F1379" i="2"/>
  <c r="D981" i="2"/>
  <c r="F981" i="2"/>
  <c r="D365" i="2"/>
  <c r="F365" i="2"/>
  <c r="D279" i="2"/>
  <c r="F279" i="2"/>
  <c r="D1069" i="2"/>
  <c r="F1069" i="2"/>
  <c r="D351" i="2"/>
  <c r="F351" i="2"/>
  <c r="D1253" i="2"/>
  <c r="F1253" i="2"/>
  <c r="D834" i="2"/>
  <c r="F834" i="2"/>
  <c r="D711" i="2"/>
  <c r="F711" i="2"/>
  <c r="D936" i="2"/>
  <c r="F936" i="2"/>
  <c r="D234" i="2"/>
  <c r="F234" i="2"/>
  <c r="D1124" i="2"/>
  <c r="F1124" i="2"/>
  <c r="D1096" i="2"/>
  <c r="F1096" i="2"/>
  <c r="D1058" i="2"/>
  <c r="F1058" i="2"/>
  <c r="D105" i="2"/>
  <c r="F105" i="2"/>
  <c r="D20" i="2"/>
  <c r="F20" i="2"/>
  <c r="D555" i="2"/>
  <c r="F555" i="2"/>
  <c r="D86" i="2"/>
  <c r="F86" i="2"/>
  <c r="D180" i="2"/>
  <c r="F180" i="2"/>
  <c r="D727" i="2"/>
  <c r="F727" i="2"/>
  <c r="D169" i="2"/>
  <c r="F169" i="2"/>
  <c r="D494" i="2"/>
  <c r="F494" i="2"/>
  <c r="D438" i="2"/>
  <c r="F438" i="2"/>
  <c r="D103" i="2"/>
  <c r="F103" i="2"/>
  <c r="D117" i="2"/>
  <c r="F117" i="2"/>
  <c r="D230" i="2"/>
  <c r="F230" i="2"/>
  <c r="D133" i="2"/>
  <c r="F133" i="2"/>
  <c r="D270" i="2"/>
  <c r="F270" i="2"/>
  <c r="D1035" i="2"/>
  <c r="F1035" i="2"/>
  <c r="D19" i="2"/>
  <c r="F19" i="2"/>
  <c r="D667" i="2"/>
  <c r="F667" i="2"/>
  <c r="D739" i="2"/>
  <c r="F739" i="2"/>
  <c r="D367" i="2"/>
  <c r="F367" i="2"/>
  <c r="D12" i="2"/>
  <c r="F12" i="2"/>
  <c r="D1044" i="2"/>
  <c r="F1044" i="2"/>
  <c r="D1436" i="2"/>
  <c r="F1436" i="2"/>
  <c r="D776" i="2"/>
  <c r="F776" i="2"/>
  <c r="D432" i="2"/>
  <c r="F432" i="2"/>
  <c r="D1066" i="2"/>
  <c r="F1066" i="2"/>
  <c r="D441" i="2"/>
  <c r="F441" i="2"/>
  <c r="D66" i="2"/>
  <c r="F66" i="2"/>
  <c r="D663" i="2"/>
  <c r="F663" i="2"/>
  <c r="D869" i="2"/>
  <c r="F869" i="2"/>
  <c r="D567" i="2"/>
  <c r="F567" i="2"/>
  <c r="D568" i="2"/>
  <c r="F568" i="2"/>
  <c r="D943" i="2"/>
  <c r="F943" i="2"/>
  <c r="D172" i="2"/>
  <c r="F172" i="2"/>
  <c r="D379" i="2"/>
  <c r="F379" i="2"/>
  <c r="D424" i="2"/>
  <c r="F424" i="2"/>
  <c r="D193" i="2"/>
  <c r="F193" i="2"/>
  <c r="D39" i="2"/>
  <c r="F39" i="2"/>
  <c r="D357" i="2"/>
  <c r="F357" i="2"/>
  <c r="D199" i="2"/>
  <c r="F199" i="2"/>
  <c r="D418" i="2"/>
  <c r="F418" i="2"/>
  <c r="D287" i="2"/>
  <c r="F287" i="2"/>
  <c r="D471" i="2"/>
  <c r="F471" i="2"/>
  <c r="D630" i="2"/>
  <c r="F630" i="2"/>
  <c r="D433" i="2"/>
  <c r="F433" i="2"/>
  <c r="D844" i="2"/>
  <c r="F844" i="2"/>
  <c r="D1446" i="2"/>
  <c r="F1446" i="2"/>
  <c r="D177" i="2"/>
  <c r="F177" i="2"/>
  <c r="D1345" i="2"/>
  <c r="F1345" i="2"/>
  <c r="D407" i="2"/>
  <c r="F407" i="2"/>
  <c r="D1144" i="2"/>
  <c r="F1144" i="2"/>
  <c r="D174" i="2"/>
  <c r="F174" i="2"/>
  <c r="D1002" i="2"/>
  <c r="F1002" i="2"/>
  <c r="D640" i="2"/>
  <c r="F640" i="2"/>
  <c r="D1076" i="2"/>
  <c r="F1076" i="2"/>
  <c r="D1151" i="2"/>
  <c r="F1151" i="2"/>
  <c r="D902" i="2"/>
  <c r="F902" i="2"/>
  <c r="D248" i="2"/>
  <c r="F248" i="2"/>
  <c r="D1101" i="2"/>
  <c r="F1101" i="2"/>
  <c r="D1202" i="2"/>
  <c r="F1202" i="2"/>
  <c r="D1334" i="2"/>
  <c r="F1334" i="2"/>
  <c r="D639" i="2"/>
  <c r="F639" i="2"/>
  <c r="D799" i="2"/>
  <c r="F799" i="2"/>
  <c r="D678" i="2"/>
  <c r="F678" i="2"/>
  <c r="D1143" i="2"/>
  <c r="F1143" i="2"/>
  <c r="D455" i="2"/>
  <c r="F455" i="2"/>
  <c r="D1366" i="2"/>
  <c r="F1366" i="2"/>
  <c r="D1325" i="2"/>
  <c r="F1325" i="2"/>
  <c r="D1448" i="2"/>
  <c r="F1448" i="2"/>
  <c r="D141" i="2"/>
  <c r="F141" i="2"/>
  <c r="D463" i="2"/>
  <c r="F463" i="2"/>
  <c r="D1094" i="2"/>
  <c r="F1094" i="2"/>
  <c r="D923" i="2"/>
  <c r="F923" i="2"/>
  <c r="D1051" i="2"/>
  <c r="F1051" i="2"/>
  <c r="D674" i="2"/>
  <c r="F674" i="2"/>
  <c r="D752" i="2"/>
  <c r="F752" i="2"/>
  <c r="D1282" i="2"/>
  <c r="F1282" i="2"/>
  <c r="D1231" i="2"/>
  <c r="F1231" i="2"/>
  <c r="D1092" i="2"/>
  <c r="F1092" i="2"/>
  <c r="D1289" i="2"/>
  <c r="F1289" i="2"/>
  <c r="D609" i="2"/>
  <c r="F609" i="2"/>
  <c r="D647" i="2"/>
  <c r="F647" i="2"/>
  <c r="D76" i="2"/>
  <c r="F76" i="2"/>
  <c r="D381" i="2"/>
  <c r="F381" i="2"/>
  <c r="D765" i="2"/>
  <c r="F765" i="2"/>
  <c r="F900" i="2"/>
  <c r="F570" i="2"/>
  <c r="F335" i="2"/>
  <c r="F79" i="2"/>
  <c r="F791" i="2"/>
  <c r="F616" i="2"/>
  <c r="F475" i="2"/>
  <c r="F997" i="2"/>
  <c r="F276" i="2"/>
  <c r="F1184" i="2"/>
  <c r="F70" i="2"/>
  <c r="F976" i="2"/>
  <c r="F1111" i="2"/>
  <c r="D707" i="2"/>
  <c r="F707" i="2"/>
  <c r="D1437" i="2"/>
  <c r="F1437" i="2"/>
  <c r="D1421" i="2"/>
  <c r="F1421" i="2"/>
  <c r="D1185" i="2"/>
  <c r="F1185" i="2"/>
  <c r="D808" i="2"/>
  <c r="F808" i="2"/>
  <c r="D955" i="2"/>
  <c r="F955" i="2"/>
  <c r="D352" i="2"/>
  <c r="F352" i="2"/>
  <c r="D980" i="2"/>
  <c r="F980" i="2"/>
  <c r="D1064" i="2"/>
  <c r="F1064" i="2"/>
  <c r="D216" i="2"/>
  <c r="F216" i="2"/>
  <c r="D139" i="2"/>
  <c r="F139" i="2"/>
  <c r="D347" i="2"/>
  <c r="F347" i="2"/>
  <c r="D1413" i="2"/>
  <c r="F1413" i="2"/>
  <c r="D1309" i="2"/>
  <c r="F1309" i="2"/>
  <c r="D697" i="2"/>
  <c r="F697" i="2"/>
  <c r="D884" i="2"/>
  <c r="F884" i="2"/>
  <c r="D899" i="2"/>
  <c r="F899" i="2"/>
  <c r="D599" i="2"/>
  <c r="F599" i="2"/>
  <c r="D778" i="2"/>
  <c r="F778" i="2"/>
  <c r="D787" i="2"/>
  <c r="F787" i="2"/>
  <c r="D603" i="2"/>
  <c r="F603" i="2"/>
  <c r="D534" i="2"/>
  <c r="F534" i="2"/>
  <c r="D96" i="2"/>
  <c r="F96" i="2"/>
  <c r="D486" i="2"/>
  <c r="F486" i="2"/>
  <c r="D520" i="2"/>
  <c r="F520" i="2"/>
  <c r="D576" i="2"/>
  <c r="F576" i="2"/>
  <c r="D262" i="2"/>
  <c r="F262" i="2"/>
  <c r="D587" i="2"/>
  <c r="F587" i="2"/>
  <c r="D186" i="2"/>
  <c r="F186" i="2"/>
  <c r="D329" i="2"/>
  <c r="F329" i="2"/>
  <c r="D402" i="2"/>
  <c r="F402" i="2"/>
  <c r="D314" i="2"/>
  <c r="F314" i="2"/>
  <c r="D9" i="2"/>
  <c r="F9" i="2"/>
  <c r="D91" i="2"/>
  <c r="F91" i="2"/>
  <c r="D295" i="2"/>
  <c r="F295" i="2"/>
  <c r="D1032" i="2"/>
  <c r="F1032" i="2"/>
  <c r="F1119" i="2"/>
  <c r="D798" i="2"/>
  <c r="F798" i="2"/>
  <c r="D1392" i="2"/>
  <c r="F1392" i="2"/>
  <c r="D1422" i="2"/>
  <c r="F1422" i="2"/>
  <c r="D528" i="2"/>
  <c r="F528" i="2"/>
  <c r="D1303" i="2"/>
  <c r="F1303" i="2"/>
  <c r="D1259" i="2"/>
  <c r="F1259" i="2"/>
  <c r="D1194" i="2"/>
  <c r="F1194" i="2"/>
  <c r="D1296" i="2"/>
  <c r="F1296" i="2"/>
  <c r="D874" i="2"/>
  <c r="F874" i="2"/>
  <c r="D1183" i="2"/>
  <c r="F1183" i="2"/>
  <c r="D668" i="2"/>
  <c r="F668" i="2"/>
  <c r="D1105" i="2"/>
  <c r="F1105" i="2"/>
  <c r="D1402" i="2"/>
  <c r="F1402" i="2"/>
  <c r="D949" i="2"/>
  <c r="F949" i="2"/>
  <c r="D840" i="2"/>
  <c r="F840" i="2"/>
  <c r="D704" i="2"/>
  <c r="F704" i="2"/>
  <c r="D506" i="2"/>
  <c r="F506" i="2"/>
  <c r="D1158" i="2"/>
  <c r="F1158" i="2"/>
  <c r="D1465" i="2"/>
  <c r="F1465" i="2"/>
  <c r="D1295" i="2"/>
  <c r="F1295" i="2"/>
  <c r="D1238" i="2"/>
  <c r="F1238" i="2"/>
  <c r="D618" i="2"/>
  <c r="F618" i="2"/>
  <c r="D1341" i="2"/>
  <c r="F1341" i="2"/>
  <c r="D1349" i="2"/>
  <c r="F1349" i="2"/>
  <c r="D631" i="2"/>
  <c r="F631" i="2"/>
  <c r="D695" i="2"/>
  <c r="F695" i="2"/>
  <c r="D1365" i="2"/>
  <c r="F1365" i="2"/>
  <c r="D1134" i="2"/>
  <c r="F1134" i="2"/>
  <c r="D876" i="2"/>
  <c r="F876" i="2"/>
  <c r="D905" i="2"/>
  <c r="F905" i="2"/>
  <c r="D896" i="2"/>
  <c r="F896" i="2"/>
  <c r="D467" i="2"/>
  <c r="F467" i="2"/>
  <c r="D552" i="2"/>
  <c r="F552" i="2"/>
  <c r="D1377" i="2"/>
  <c r="F1377" i="2"/>
  <c r="D1162" i="2"/>
  <c r="F1162" i="2"/>
  <c r="D782" i="2"/>
  <c r="F782" i="2"/>
  <c r="D353" i="2"/>
  <c r="F353" i="2"/>
  <c r="D313" i="2"/>
  <c r="F313" i="2"/>
  <c r="D1424" i="2"/>
  <c r="F1424" i="2"/>
  <c r="D852" i="2"/>
  <c r="F852" i="2"/>
  <c r="D536" i="2"/>
  <c r="F536" i="2"/>
  <c r="D958" i="2"/>
  <c r="F958" i="2"/>
  <c r="D607" i="2"/>
  <c r="F607" i="2"/>
  <c r="D847" i="2"/>
  <c r="F847" i="2"/>
  <c r="D809" i="2"/>
  <c r="F809" i="2"/>
  <c r="D190" i="2"/>
  <c r="F190" i="2"/>
  <c r="D137" i="2"/>
  <c r="F137" i="2"/>
  <c r="D275" i="2"/>
  <c r="F275" i="2"/>
  <c r="D188" i="2"/>
  <c r="F188" i="2"/>
  <c r="D251" i="2"/>
  <c r="F251" i="2"/>
  <c r="D1082" i="2"/>
  <c r="F1082" i="2"/>
  <c r="D910" i="2"/>
  <c r="F910" i="2"/>
  <c r="D746" i="2"/>
  <c r="F746" i="2"/>
  <c r="D725" i="2"/>
  <c r="F725" i="2"/>
  <c r="D1326" i="2"/>
  <c r="F1326" i="2"/>
  <c r="D692" i="2"/>
  <c r="F692" i="2"/>
  <c r="D1045" i="2"/>
  <c r="F1045" i="2"/>
  <c r="D790" i="2"/>
  <c r="F790" i="2"/>
  <c r="D1176" i="2"/>
  <c r="F1176" i="2"/>
  <c r="D375" i="2"/>
  <c r="F375" i="2"/>
  <c r="D155" i="2"/>
  <c r="F155" i="2"/>
  <c r="D65" i="2"/>
  <c r="F65" i="2"/>
  <c r="D512" i="2"/>
  <c r="F512" i="2"/>
  <c r="D480" i="2"/>
  <c r="F480" i="2"/>
  <c r="D537" i="2"/>
  <c r="F537" i="2"/>
  <c r="D503" i="2"/>
  <c r="F503" i="2"/>
  <c r="D836" i="2"/>
  <c r="F836" i="2"/>
  <c r="D446" i="2"/>
  <c r="F446" i="2"/>
  <c r="D538" i="2"/>
  <c r="F538" i="2"/>
  <c r="D682" i="2"/>
  <c r="F682" i="2"/>
  <c r="D591" i="2"/>
  <c r="F591" i="2"/>
  <c r="D932" i="2"/>
  <c r="F932" i="2"/>
  <c r="D226" i="2"/>
  <c r="F226" i="2"/>
  <c r="D420" i="2"/>
  <c r="F420" i="2"/>
  <c r="D1156" i="2"/>
  <c r="F1156" i="2"/>
  <c r="D1037" i="2"/>
  <c r="F1037" i="2"/>
  <c r="D712" i="2"/>
  <c r="F712" i="2"/>
  <c r="D849" i="2"/>
  <c r="F849" i="2"/>
  <c r="D142" i="2"/>
  <c r="F142" i="2"/>
  <c r="D1146" i="2"/>
  <c r="F1146" i="2"/>
  <c r="D247" i="2"/>
  <c r="F247" i="2"/>
  <c r="D649" i="2"/>
  <c r="F649" i="2"/>
  <c r="D263" i="2"/>
  <c r="F263" i="2"/>
  <c r="D961" i="2"/>
  <c r="F961" i="2"/>
  <c r="D31" i="2"/>
  <c r="F31" i="2"/>
  <c r="D277" i="2"/>
  <c r="F277" i="2"/>
  <c r="D119" i="2"/>
  <c r="F119" i="2"/>
  <c r="D909" i="2"/>
  <c r="F909" i="2"/>
  <c r="D602" i="2"/>
  <c r="F602" i="2"/>
  <c r="D1217" i="2"/>
  <c r="F1217" i="2"/>
  <c r="D411" i="2"/>
  <c r="F411" i="2"/>
  <c r="D703" i="2"/>
  <c r="F703" i="2"/>
  <c r="D409" i="2"/>
  <c r="F409" i="2"/>
  <c r="D167" i="2"/>
  <c r="F167" i="2"/>
  <c r="D85" i="2"/>
  <c r="F85" i="2"/>
  <c r="D106" i="2"/>
  <c r="F106" i="2"/>
  <c r="D303" i="2"/>
  <c r="F303" i="2"/>
  <c r="D98" i="2"/>
  <c r="F98" i="2"/>
  <c r="D343" i="2"/>
  <c r="F343" i="2"/>
  <c r="D200" i="2"/>
  <c r="F200" i="2"/>
  <c r="D989" i="2"/>
  <c r="F989" i="2"/>
  <c r="D1212" i="2"/>
  <c r="F1212" i="2"/>
  <c r="D1263" i="2"/>
  <c r="F1263" i="2"/>
  <c r="D1115" i="2"/>
  <c r="F1115" i="2"/>
  <c r="D854" i="2"/>
  <c r="F854" i="2"/>
  <c r="D1336" i="2"/>
  <c r="F1336" i="2"/>
  <c r="D283" i="2"/>
  <c r="F283" i="2"/>
  <c r="D112" i="2"/>
  <c r="F112" i="2"/>
  <c r="D348" i="2"/>
  <c r="F348" i="2"/>
  <c r="D970" i="2"/>
  <c r="F970" i="2"/>
  <c r="D895" i="2"/>
  <c r="F895" i="2"/>
  <c r="D1272" i="2"/>
  <c r="F1272" i="2"/>
  <c r="D741" i="2"/>
  <c r="F741" i="2"/>
  <c r="D300" i="2"/>
  <c r="F300" i="2"/>
  <c r="D339" i="2"/>
  <c r="F339" i="2"/>
  <c r="D29" i="2"/>
  <c r="F29" i="2"/>
  <c r="D243" i="2"/>
  <c r="F243" i="2"/>
  <c r="D362" i="2"/>
  <c r="F362" i="2"/>
  <c r="D664" i="2"/>
  <c r="F664" i="2"/>
  <c r="D788" i="2"/>
  <c r="F788" i="2"/>
  <c r="D33" i="2"/>
  <c r="F33" i="2"/>
  <c r="D153" i="2"/>
  <c r="F153" i="2"/>
  <c r="D473" i="2"/>
  <c r="F473" i="2"/>
  <c r="D472" i="2"/>
  <c r="F472" i="2"/>
  <c r="D210" i="2"/>
  <c r="F210" i="2"/>
  <c r="D122" i="2"/>
  <c r="F122" i="2"/>
  <c r="D101" i="2"/>
  <c r="F101" i="2"/>
  <c r="D962" i="2"/>
  <c r="F962" i="2"/>
  <c r="D1375" i="2"/>
  <c r="F1375" i="2"/>
  <c r="D858" i="2"/>
  <c r="F858" i="2"/>
  <c r="D481" i="2"/>
  <c r="F481" i="2"/>
  <c r="D1339" i="2"/>
  <c r="F1339" i="2"/>
  <c r="D1152" i="2"/>
  <c r="F1152" i="2"/>
  <c r="D1416" i="2"/>
  <c r="F1416" i="2"/>
  <c r="D1381" i="2"/>
  <c r="F1381" i="2"/>
  <c r="D523" i="2"/>
  <c r="F523" i="2"/>
  <c r="D561" i="2"/>
  <c r="F561" i="2"/>
  <c r="D1340" i="2"/>
  <c r="F1340" i="2"/>
  <c r="D419" i="2"/>
  <c r="F419" i="2"/>
  <c r="D589" i="2"/>
  <c r="F589" i="2"/>
  <c r="D868" i="2"/>
  <c r="F868" i="2"/>
  <c r="D175" i="2"/>
  <c r="F175" i="2"/>
  <c r="D204" i="2"/>
  <c r="F204" i="2"/>
  <c r="D885" i="2"/>
  <c r="F885" i="2"/>
  <c r="D893" i="2"/>
  <c r="F893" i="2"/>
  <c r="D533" i="2"/>
  <c r="F533" i="2"/>
  <c r="D253" i="2"/>
  <c r="F253" i="2"/>
  <c r="D1394" i="2"/>
  <c r="F1394" i="2"/>
  <c r="D217" i="2"/>
  <c r="F217" i="2"/>
  <c r="D1235" i="2"/>
  <c r="F1235" i="2"/>
  <c r="D258" i="2"/>
  <c r="F258" i="2"/>
  <c r="D677" i="2"/>
  <c r="F677" i="2"/>
  <c r="D1261" i="2"/>
  <c r="F1261" i="2"/>
  <c r="D646" i="2"/>
  <c r="F646" i="2"/>
  <c r="D1267" i="2"/>
  <c r="F1267" i="2"/>
  <c r="D318" i="2"/>
  <c r="F318" i="2"/>
  <c r="D653" i="2"/>
  <c r="F653" i="2"/>
  <c r="D800" i="2"/>
  <c r="F800" i="2"/>
  <c r="D580" i="2"/>
  <c r="F580" i="2"/>
  <c r="D1248" i="2"/>
  <c r="F1248" i="2"/>
  <c r="D306" i="2"/>
  <c r="F306" i="2"/>
  <c r="D526" i="2"/>
  <c r="F526" i="2"/>
  <c r="D944" i="2"/>
  <c r="F944" i="2"/>
  <c r="D259" i="2"/>
  <c r="F259" i="2"/>
  <c r="F911" i="2"/>
  <c r="F325" i="2"/>
  <c r="F940" i="2"/>
  <c r="F863" i="2"/>
  <c r="F1135" i="2"/>
  <c r="F315" i="2"/>
  <c r="F726" i="2"/>
  <c r="F135" i="2"/>
  <c r="F643" i="2"/>
  <c r="F1073" i="2"/>
  <c r="F246" i="2"/>
  <c r="D1129" i="2"/>
  <c r="F1129" i="2"/>
  <c r="D1320" i="2"/>
  <c r="F1320" i="2"/>
  <c r="D890" i="2"/>
  <c r="F890" i="2"/>
  <c r="D1286" i="2"/>
  <c r="F1286" i="2"/>
  <c r="D857" i="2"/>
  <c r="F857" i="2"/>
  <c r="D740" i="2"/>
  <c r="F740" i="2"/>
  <c r="D706" i="2"/>
  <c r="F706" i="2"/>
  <c r="D1397" i="2"/>
  <c r="F1397" i="2"/>
  <c r="D861" i="2"/>
  <c r="F861" i="2"/>
  <c r="D1019" i="2"/>
  <c r="F1019" i="2"/>
  <c r="D1188" i="2"/>
  <c r="F1188" i="2"/>
  <c r="D1048" i="2"/>
  <c r="F1048" i="2"/>
  <c r="D1463" i="2"/>
  <c r="F1463" i="2"/>
  <c r="D742" i="2"/>
  <c r="F742" i="2"/>
  <c r="D1384" i="2"/>
  <c r="F1384" i="2"/>
  <c r="D1376" i="2"/>
  <c r="F1376" i="2"/>
  <c r="D1112" i="2"/>
  <c r="F1112" i="2"/>
  <c r="D1321" i="2"/>
  <c r="F1321" i="2"/>
  <c r="D1439" i="2"/>
  <c r="F1439" i="2"/>
  <c r="D571" i="2"/>
  <c r="F571" i="2"/>
  <c r="D1449" i="2"/>
  <c r="F1449" i="2"/>
  <c r="D1172" i="2"/>
  <c r="F1172" i="2"/>
  <c r="D822" i="2"/>
  <c r="F822" i="2"/>
  <c r="D931" i="2"/>
  <c r="F931" i="2"/>
  <c r="D632" i="2"/>
  <c r="F632" i="2"/>
  <c r="D952" i="2"/>
  <c r="F952" i="2"/>
  <c r="D830" i="2"/>
  <c r="F830" i="2"/>
  <c r="D1034" i="2"/>
  <c r="F1034" i="2"/>
  <c r="D1016" i="2"/>
  <c r="F1016" i="2"/>
  <c r="D1040" i="2"/>
  <c r="F1040" i="2"/>
  <c r="D1001" i="2"/>
  <c r="F1001" i="2"/>
  <c r="D964" i="2"/>
  <c r="F964" i="2"/>
  <c r="D1276" i="2"/>
  <c r="F1276" i="2"/>
  <c r="D1079" i="2"/>
  <c r="F1079" i="2"/>
  <c r="D1262" i="2"/>
  <c r="F1262" i="2"/>
  <c r="D498" i="2"/>
  <c r="F498" i="2"/>
  <c r="D1256" i="2"/>
  <c r="F1256" i="2"/>
  <c r="D1027" i="2"/>
  <c r="F1027" i="2"/>
  <c r="D1086" i="2"/>
  <c r="F1086" i="2"/>
  <c r="D801" i="2"/>
  <c r="F801" i="2"/>
  <c r="D396" i="2"/>
  <c r="F396" i="2"/>
  <c r="D1036" i="2"/>
  <c r="F1036" i="2"/>
  <c r="D492" i="2"/>
  <c r="F492" i="2"/>
  <c r="D416" i="2"/>
  <c r="F416" i="2"/>
  <c r="D1239" i="2"/>
  <c r="F1239" i="2"/>
  <c r="D252" i="2"/>
  <c r="F252" i="2"/>
  <c r="D749" i="2"/>
  <c r="F749" i="2"/>
  <c r="D612" i="2"/>
  <c r="F612" i="2"/>
  <c r="D686" i="2"/>
  <c r="F686" i="2"/>
  <c r="D637" i="2"/>
  <c r="F637" i="2"/>
  <c r="D14" i="2"/>
  <c r="F14" i="2"/>
  <c r="D1013" i="2"/>
  <c r="F1013" i="2"/>
  <c r="D972" i="2"/>
  <c r="F972" i="2"/>
  <c r="D278" i="2"/>
  <c r="F278" i="2"/>
  <c r="D1216" i="2"/>
  <c r="F1216" i="2"/>
  <c r="D904" i="2"/>
  <c r="F904" i="2"/>
  <c r="D661" i="2"/>
  <c r="F661" i="2"/>
  <c r="D500" i="2"/>
  <c r="F500" i="2"/>
  <c r="D466" i="2"/>
  <c r="F466" i="2"/>
  <c r="D816" i="2"/>
  <c r="F816" i="2"/>
  <c r="D1015" i="2"/>
  <c r="F1015" i="2"/>
  <c r="D389" i="2"/>
  <c r="F389" i="2"/>
  <c r="D469" i="2"/>
  <c r="F469" i="2"/>
  <c r="D1288" i="2"/>
  <c r="F1288" i="2"/>
  <c r="D1208" i="2"/>
  <c r="F1208" i="2"/>
  <c r="D843" i="2"/>
  <c r="F843" i="2"/>
  <c r="D716" i="2"/>
  <c r="F716" i="2"/>
  <c r="D445" i="2"/>
  <c r="F445" i="2"/>
  <c r="D762" i="2"/>
  <c r="F762" i="2"/>
  <c r="D1132" i="2"/>
  <c r="F1132" i="2"/>
  <c r="D46" i="2"/>
  <c r="F46" i="2"/>
  <c r="D659" i="2"/>
  <c r="F659" i="2"/>
  <c r="D1154" i="2"/>
  <c r="F1154" i="2"/>
  <c r="D515" i="2"/>
  <c r="F515" i="2"/>
  <c r="D166" i="2"/>
  <c r="F166" i="2"/>
  <c r="D359" i="2"/>
  <c r="F359" i="2"/>
  <c r="D145" i="2"/>
  <c r="F145" i="2"/>
  <c r="D495" i="2"/>
  <c r="F495" i="2"/>
  <c r="D80" i="2"/>
  <c r="F80" i="2"/>
  <c r="D249" i="2"/>
  <c r="F249" i="2"/>
  <c r="D975" i="2"/>
  <c r="F975" i="2"/>
  <c r="D72" i="2"/>
  <c r="F72" i="2"/>
  <c r="D84" i="2"/>
  <c r="F84" i="2"/>
  <c r="D386" i="2"/>
  <c r="F386" i="2"/>
  <c r="D717" i="2"/>
  <c r="F717" i="2"/>
  <c r="D185" i="2"/>
  <c r="F185" i="2"/>
  <c r="D110" i="2"/>
  <c r="F110" i="2"/>
  <c r="D1090" i="2"/>
  <c r="F1090" i="2"/>
  <c r="D767" i="2"/>
  <c r="F767" i="2"/>
  <c r="D5" i="2"/>
  <c r="F5" i="2"/>
  <c r="D109" i="2"/>
  <c r="F109" i="2"/>
  <c r="D194" i="2"/>
  <c r="F194" i="2"/>
  <c r="D474" i="2"/>
  <c r="F474" i="2"/>
  <c r="D1078" i="2"/>
  <c r="F1078" i="2"/>
  <c r="D44" i="2"/>
  <c r="F44" i="2"/>
  <c r="D54" i="2"/>
  <c r="F54" i="2"/>
  <c r="D1292" i="2"/>
  <c r="F1292" i="2"/>
  <c r="D168" i="2"/>
  <c r="F168" i="2"/>
  <c r="D95" i="2"/>
  <c r="F95" i="2"/>
  <c r="D256" i="2"/>
  <c r="F256" i="2"/>
  <c r="D15" i="2"/>
  <c r="F15" i="2"/>
  <c r="F761" i="2"/>
  <c r="F238" i="2"/>
  <c r="F496" i="2"/>
  <c r="F236" i="2"/>
  <c r="F1118" i="2"/>
  <c r="F780" i="2"/>
  <c r="F1103" i="2"/>
  <c r="F705" i="2"/>
  <c r="F779" i="2"/>
  <c r="F1337" i="2"/>
  <c r="F1128" i="2"/>
  <c r="D1458" i="2"/>
  <c r="F1458" i="2"/>
  <c r="D672" i="2"/>
  <c r="F672" i="2"/>
  <c r="D1355" i="2"/>
  <c r="F1355" i="2"/>
  <c r="D1123" i="2"/>
  <c r="F1123" i="2"/>
  <c r="D1405" i="2"/>
  <c r="F1405" i="2"/>
  <c r="D1161" i="2"/>
  <c r="F1161" i="2"/>
  <c r="D1011" i="2"/>
  <c r="F1011" i="2"/>
  <c r="D1323" i="2"/>
  <c r="F1323" i="2"/>
  <c r="D793" i="2"/>
  <c r="F793" i="2"/>
  <c r="D1148" i="2"/>
  <c r="F1148" i="2"/>
  <c r="D789" i="2"/>
  <c r="F789" i="2"/>
  <c r="D1444" i="2"/>
  <c r="F1444" i="2"/>
  <c r="D866" i="2"/>
  <c r="F866" i="2"/>
  <c r="D1333" i="2"/>
  <c r="F1333" i="2"/>
  <c r="D743" i="2"/>
  <c r="F743" i="2"/>
  <c r="D987" i="2"/>
  <c r="F987" i="2"/>
  <c r="D1270" i="2"/>
  <c r="F1270" i="2"/>
  <c r="D1442" i="2"/>
  <c r="F1442" i="2"/>
  <c r="D621" i="2"/>
  <c r="F621" i="2"/>
  <c r="D774" i="2"/>
  <c r="F774" i="2"/>
  <c r="D1294" i="2"/>
  <c r="F1294" i="2"/>
  <c r="D888" i="2"/>
  <c r="F888" i="2"/>
  <c r="D1250" i="2"/>
  <c r="F1250" i="2"/>
  <c r="D1179" i="2"/>
  <c r="F1179" i="2"/>
  <c r="D1057" i="2"/>
  <c r="F1057" i="2"/>
  <c r="D1464" i="2"/>
  <c r="F1464" i="2"/>
  <c r="D660" i="2"/>
  <c r="F660" i="2"/>
  <c r="D772" i="2"/>
  <c r="F772" i="2"/>
  <c r="D1426" i="2"/>
  <c r="F1426" i="2"/>
  <c r="D960" i="2"/>
  <c r="F960" i="2"/>
  <c r="D769" i="2"/>
  <c r="F769" i="2"/>
  <c r="D974" i="2"/>
  <c r="F974" i="2"/>
  <c r="D554" i="2"/>
  <c r="F554" i="2"/>
  <c r="D1374" i="2"/>
  <c r="F1374" i="2"/>
  <c r="D1065" i="2"/>
  <c r="F1065" i="2"/>
  <c r="D606" i="2"/>
  <c r="F606" i="2"/>
  <c r="D735" i="2"/>
  <c r="F735" i="2"/>
  <c r="D457" i="2"/>
  <c r="F457" i="2"/>
  <c r="D491" i="2"/>
  <c r="F491" i="2"/>
  <c r="D1121" i="2"/>
  <c r="F1121" i="2"/>
  <c r="D818" i="2"/>
  <c r="F818" i="2"/>
  <c r="D1160" i="2"/>
  <c r="F1160" i="2"/>
  <c r="D373" i="2"/>
  <c r="F373" i="2"/>
  <c r="D995" i="2"/>
  <c r="F995" i="2"/>
  <c r="D159" i="2"/>
  <c r="F159" i="2"/>
  <c r="D393" i="2"/>
  <c r="F393" i="2"/>
  <c r="D946" i="2"/>
  <c r="F946" i="2"/>
  <c r="D1221" i="2"/>
  <c r="F1221" i="2"/>
  <c r="D158" i="2"/>
  <c r="F158" i="2"/>
  <c r="D439" i="2"/>
  <c r="F439" i="2"/>
  <c r="D431" i="2"/>
  <c r="F431" i="2"/>
  <c r="D128" i="2"/>
  <c r="F128" i="2"/>
  <c r="D550" i="2"/>
  <c r="F550" i="2"/>
  <c r="D744" i="2"/>
  <c r="F744" i="2"/>
  <c r="D1210" i="2"/>
  <c r="F1210" i="2"/>
  <c r="D750" i="2"/>
  <c r="F750" i="2"/>
  <c r="D927" i="2"/>
  <c r="F927" i="2"/>
  <c r="D1230" i="2"/>
  <c r="F1230" i="2"/>
  <c r="D965" i="2"/>
  <c r="F965" i="2"/>
  <c r="D430" i="2"/>
  <c r="F430" i="2"/>
  <c r="D1195" i="2"/>
  <c r="F1195" i="2"/>
  <c r="D941" i="2"/>
  <c r="F941" i="2"/>
  <c r="D1138" i="2"/>
  <c r="F1138" i="2"/>
  <c r="D541" i="2"/>
  <c r="F541" i="2"/>
  <c r="D608" i="2"/>
  <c r="F608" i="2"/>
  <c r="D1021" i="2"/>
  <c r="F1021" i="2"/>
  <c r="D1075" i="2"/>
  <c r="F1075" i="2"/>
  <c r="D138" i="2"/>
  <c r="F138" i="2"/>
  <c r="D892" i="2"/>
  <c r="F892" i="2"/>
  <c r="D478" i="2"/>
  <c r="F478" i="2"/>
  <c r="D1301" i="2"/>
  <c r="F1301" i="2"/>
  <c r="D1224" i="2"/>
  <c r="F1224" i="2"/>
  <c r="D1023" i="2"/>
  <c r="F1023" i="2"/>
  <c r="D189" i="2"/>
  <c r="F189" i="2"/>
  <c r="D250" i="2"/>
  <c r="F250" i="2"/>
  <c r="D1080" i="2"/>
  <c r="F1080" i="2"/>
  <c r="D948" i="2"/>
  <c r="F948" i="2"/>
  <c r="D401" i="2"/>
  <c r="F401" i="2"/>
  <c r="D308" i="2"/>
  <c r="F308" i="2"/>
  <c r="D227" i="2"/>
  <c r="F227" i="2"/>
  <c r="D615" i="2"/>
  <c r="F615" i="2"/>
  <c r="D579" i="2"/>
  <c r="F579" i="2"/>
  <c r="D483" i="2"/>
  <c r="F483" i="2"/>
  <c r="D382" i="2"/>
  <c r="F382" i="2"/>
  <c r="D374" i="2"/>
  <c r="F374" i="2"/>
  <c r="D354" i="2"/>
  <c r="F354" i="2"/>
  <c r="D52" i="2"/>
  <c r="F52" i="2"/>
  <c r="D161" i="2"/>
  <c r="F161" i="2"/>
  <c r="D240" i="2"/>
  <c r="F240" i="2"/>
  <c r="D170" i="2"/>
  <c r="F170" i="2"/>
  <c r="D476" i="2"/>
  <c r="F476" i="2"/>
  <c r="D350" i="2"/>
  <c r="F350" i="2"/>
  <c r="F763" i="2"/>
  <c r="F577" i="2"/>
  <c r="F1281" i="2"/>
  <c r="F671" i="2"/>
  <c r="F833" i="2"/>
  <c r="F181" i="2"/>
  <c r="F400" i="2"/>
  <c r="F1054" i="2"/>
  <c r="F812" i="2"/>
  <c r="F586" i="2"/>
  <c r="F1196" i="2"/>
  <c r="F1396" i="2"/>
  <c r="F1207" i="2"/>
  <c r="F99" i="2"/>
  <c r="F213" i="2"/>
  <c r="F1279" i="2"/>
  <c r="D211" i="2"/>
  <c r="F211" i="2"/>
  <c r="D634" i="2"/>
  <c r="F634" i="2"/>
  <c r="D423" i="2"/>
  <c r="F423" i="2"/>
  <c r="D759" i="2"/>
  <c r="F759" i="2"/>
  <c r="D598" i="2"/>
  <c r="F598" i="2"/>
  <c r="D935" i="2"/>
  <c r="F935" i="2"/>
  <c r="D221" i="2"/>
  <c r="F221" i="2"/>
  <c r="D821" i="2"/>
  <c r="F821" i="2"/>
  <c r="D209" i="2"/>
  <c r="F209" i="2"/>
  <c r="D212" i="2"/>
  <c r="F212" i="2"/>
  <c r="D680" i="2"/>
  <c r="F680" i="2"/>
  <c r="D369" i="2"/>
  <c r="F369" i="2"/>
  <c r="D100" i="2"/>
  <c r="F100" i="2"/>
  <c r="D665" i="2"/>
  <c r="F665" i="2"/>
  <c r="D118" i="2"/>
  <c r="F118" i="2"/>
  <c r="D1006" i="2"/>
  <c r="F1006" i="2"/>
  <c r="D140" i="2"/>
  <c r="F140" i="2"/>
  <c r="D850" i="2"/>
  <c r="F850" i="2"/>
  <c r="D622" i="2"/>
  <c r="F622" i="2"/>
  <c r="D437" i="2"/>
  <c r="F437" i="2"/>
  <c r="D436" i="2"/>
  <c r="F436" i="2"/>
  <c r="D434" i="2"/>
  <c r="F434" i="2"/>
  <c r="D26" i="2"/>
  <c r="F26" i="2"/>
  <c r="D1273" i="2"/>
  <c r="F1273" i="2"/>
  <c r="D297" i="2"/>
  <c r="F297" i="2"/>
  <c r="D1145" i="2"/>
  <c r="F1145" i="2"/>
  <c r="D1362" i="2"/>
  <c r="F1362" i="2"/>
  <c r="D1427" i="2"/>
  <c r="F1427" i="2"/>
  <c r="D1166" i="2"/>
  <c r="F1166" i="2"/>
  <c r="D578" i="2"/>
  <c r="F578" i="2"/>
  <c r="D956" i="2"/>
  <c r="F956" i="2"/>
  <c r="D723" i="2"/>
  <c r="F723" i="2"/>
  <c r="D268" i="2"/>
  <c r="F268" i="2"/>
  <c r="D75" i="2"/>
  <c r="F75" i="2"/>
  <c r="D1338" i="2"/>
  <c r="F1338" i="2"/>
  <c r="D1372" i="2"/>
  <c r="F1372" i="2"/>
  <c r="D1070" i="2"/>
  <c r="F1070" i="2"/>
  <c r="D1131" i="2"/>
  <c r="F1131" i="2"/>
  <c r="D203" i="2"/>
  <c r="F203" i="2"/>
  <c r="D915" i="2"/>
  <c r="F915" i="2"/>
  <c r="D124" i="2"/>
  <c r="F124" i="2"/>
  <c r="D1351" i="2"/>
  <c r="F1351" i="2"/>
  <c r="D785" i="2"/>
  <c r="F785" i="2"/>
  <c r="D56" i="2"/>
  <c r="F56" i="2"/>
  <c r="D524" i="2"/>
  <c r="F524" i="2"/>
  <c r="D1071" i="2"/>
  <c r="F1071" i="2"/>
  <c r="D1005" i="2"/>
  <c r="F1005" i="2"/>
  <c r="D597" i="2"/>
  <c r="F597" i="2"/>
  <c r="D559" i="2"/>
  <c r="F559" i="2"/>
  <c r="D440" i="2"/>
  <c r="F440" i="2"/>
  <c r="D1247" i="2"/>
  <c r="F1247" i="2"/>
  <c r="D1091" i="2"/>
  <c r="F1091" i="2"/>
  <c r="D4" i="2"/>
  <c r="F4" i="2"/>
  <c r="D376" i="2"/>
  <c r="F376" i="2"/>
  <c r="F1227" i="2"/>
  <c r="F187" i="2"/>
  <c r="F183" i="2"/>
  <c r="F192" i="2"/>
  <c r="F164" i="2"/>
  <c r="F1390" i="2"/>
  <c r="F207" i="2"/>
  <c r="F62" i="2"/>
  <c r="F57" i="2"/>
  <c r="F879" i="2"/>
  <c r="F482" i="2"/>
  <c r="D851" i="2"/>
  <c r="F851" i="2"/>
  <c r="D366" i="2"/>
  <c r="F366" i="2"/>
  <c r="D428" i="2"/>
  <c r="F428" i="2"/>
  <c r="D32" i="2"/>
  <c r="F32" i="2"/>
  <c r="D361" i="2"/>
  <c r="F361" i="2"/>
  <c r="D1110" i="2"/>
  <c r="F1110" i="2"/>
  <c r="D1177" i="2"/>
  <c r="F1177" i="2"/>
  <c r="D1026" i="2"/>
  <c r="F1026" i="2"/>
  <c r="D978" i="2"/>
  <c r="F978" i="2"/>
  <c r="D1258" i="2"/>
  <c r="F1258" i="2"/>
  <c r="D605" i="2"/>
  <c r="F605" i="2"/>
  <c r="D90" i="2"/>
  <c r="F90" i="2"/>
  <c r="D650" i="2"/>
  <c r="F650" i="2"/>
  <c r="D908" i="2"/>
  <c r="F908" i="2"/>
  <c r="D1089" i="2"/>
  <c r="F1089" i="2"/>
  <c r="D600" i="2"/>
  <c r="F600" i="2"/>
  <c r="D55" i="2"/>
  <c r="F55" i="2"/>
  <c r="D114" i="2"/>
  <c r="F114" i="2"/>
  <c r="D261" i="2"/>
  <c r="F261" i="2"/>
  <c r="D82" i="2"/>
  <c r="F82" i="2"/>
  <c r="D625" i="2"/>
  <c r="F625" i="2"/>
  <c r="D388" i="2"/>
  <c r="F388" i="2"/>
  <c r="D17" i="2"/>
  <c r="F17" i="2"/>
  <c r="D872" i="2"/>
  <c r="F872" i="2"/>
  <c r="D1265" i="2"/>
  <c r="F1265" i="2"/>
  <c r="D1043" i="2"/>
  <c r="F1043" i="2"/>
  <c r="D1452" i="2"/>
  <c r="F1452" i="2"/>
  <c r="D157" i="2"/>
  <c r="F157" i="2"/>
  <c r="D165" i="2"/>
  <c r="F165" i="2"/>
  <c r="D1414" i="2"/>
  <c r="F1414" i="2"/>
  <c r="D1060" i="2"/>
  <c r="F1060" i="2"/>
  <c r="D1155" i="2"/>
  <c r="F1155" i="2"/>
  <c r="D1122" i="2"/>
  <c r="F1122" i="2"/>
  <c r="D1335" i="2"/>
  <c r="F1335" i="2"/>
  <c r="D1180" i="2"/>
  <c r="F1180" i="2"/>
  <c r="D1399" i="2"/>
  <c r="F1399" i="2"/>
  <c r="D880" i="2"/>
  <c r="F880" i="2"/>
  <c r="D753" i="2"/>
  <c r="F753" i="2"/>
  <c r="D1400" i="2"/>
  <c r="F1400" i="2"/>
  <c r="D1120" i="2"/>
  <c r="F1120" i="2"/>
  <c r="D310" i="2"/>
  <c r="F310" i="2"/>
  <c r="D881" i="2"/>
  <c r="F881" i="2"/>
  <c r="D1083" i="2"/>
  <c r="F1083" i="2"/>
  <c r="D1017" i="2"/>
  <c r="F1017" i="2"/>
  <c r="D1114" i="2"/>
  <c r="F1114" i="2"/>
  <c r="D214" i="2"/>
  <c r="F214" i="2"/>
  <c r="D1215" i="2"/>
  <c r="F1215" i="2"/>
  <c r="D1199" i="2"/>
  <c r="F1199" i="2"/>
  <c r="D657" i="2"/>
  <c r="F657" i="2"/>
  <c r="D63" i="2"/>
  <c r="F63" i="2"/>
  <c r="D257" i="2"/>
  <c r="F257" i="2"/>
  <c r="D918" i="2"/>
  <c r="F918" i="2"/>
  <c r="D485" i="2"/>
  <c r="F485" i="2"/>
  <c r="D59" i="2"/>
  <c r="F59" i="2"/>
  <c r="F225" i="2"/>
  <c r="F333" i="2"/>
  <c r="F454" i="2"/>
  <c r="F954" i="2"/>
  <c r="F412" i="2"/>
  <c r="F10" i="2"/>
  <c r="F163" i="2"/>
  <c r="F546" i="2"/>
  <c r="F835" i="2"/>
  <c r="F64" i="2"/>
  <c r="F1324" i="2"/>
  <c r="F450" i="2"/>
  <c r="F1361" i="2"/>
  <c r="F332" i="2"/>
  <c r="F860" i="2"/>
  <c r="F208" i="2"/>
  <c r="D1460" i="2"/>
  <c r="F1460" i="2"/>
  <c r="D838" i="2"/>
  <c r="F838" i="2"/>
  <c r="D1331" i="2"/>
  <c r="F1331" i="2"/>
  <c r="D58" i="2"/>
  <c r="F58" i="2"/>
  <c r="D1409" i="2"/>
  <c r="F1409" i="2"/>
  <c r="D1102" i="2"/>
  <c r="F1102" i="2"/>
  <c r="D1398" i="2"/>
  <c r="F1398" i="2"/>
  <c r="D1275" i="2"/>
  <c r="F1275" i="2"/>
  <c r="D886" i="2"/>
  <c r="F886" i="2"/>
  <c r="D1241" i="2"/>
  <c r="F1241" i="2"/>
  <c r="D444" i="2"/>
  <c r="F444" i="2"/>
  <c r="D558" i="2"/>
  <c r="F558" i="2"/>
  <c r="D274" i="2"/>
  <c r="F274" i="2"/>
  <c r="D636" i="2"/>
  <c r="F636" i="2"/>
  <c r="D806" i="2"/>
  <c r="F806" i="2"/>
  <c r="D1167" i="2"/>
  <c r="F1167" i="2"/>
  <c r="D1142" i="2"/>
  <c r="F1142" i="2"/>
  <c r="D266" i="2"/>
  <c r="F266" i="2"/>
  <c r="D280" i="2"/>
  <c r="F280" i="2"/>
  <c r="D1330" i="2"/>
  <c r="F1330" i="2"/>
  <c r="D1008" i="2"/>
  <c r="F1008" i="2"/>
  <c r="D1254" i="2"/>
  <c r="F1254" i="2"/>
  <c r="D1175" i="2"/>
  <c r="F1175" i="2"/>
  <c r="D254" i="2"/>
  <c r="F254" i="2"/>
  <c r="D267" i="2"/>
  <c r="F267" i="2"/>
  <c r="D1153" i="2"/>
  <c r="F1153" i="2"/>
  <c r="D461" i="2"/>
  <c r="F461" i="2"/>
  <c r="D449" i="2"/>
  <c r="F449" i="2"/>
  <c r="D624" i="2"/>
  <c r="F624" i="2"/>
  <c r="F666" i="2"/>
  <c r="F111" i="2"/>
  <c r="F11" i="2"/>
  <c r="F321" i="2"/>
  <c r="F1252" i="2"/>
  <c r="F288" i="2"/>
  <c r="F754" i="2"/>
  <c r="F1420" i="2"/>
  <c r="F1419" i="2"/>
  <c r="F1313" i="2"/>
  <c r="F1315" i="2"/>
  <c r="F963" i="2"/>
  <c r="F429" i="2"/>
  <c r="D198" i="2"/>
  <c r="F198" i="2"/>
  <c r="D73" i="2"/>
  <c r="F73" i="2"/>
  <c r="D88" i="2"/>
  <c r="F88" i="2"/>
  <c r="D36" i="2"/>
  <c r="F36" i="2"/>
  <c r="D1214" i="2"/>
  <c r="F1214" i="2"/>
  <c r="D1141" i="2"/>
  <c r="F1141" i="2"/>
  <c r="D535" i="2"/>
  <c r="F535" i="2"/>
  <c r="D1462" i="2"/>
  <c r="F1462" i="2"/>
  <c r="D89" i="2"/>
  <c r="F89" i="2"/>
  <c r="D1430" i="2"/>
  <c r="F1430" i="2"/>
  <c r="D969" i="2"/>
  <c r="F969" i="2"/>
  <c r="D824" i="2"/>
  <c r="F824" i="2"/>
  <c r="D326" i="2"/>
  <c r="F326" i="2"/>
  <c r="D342" i="2"/>
  <c r="F342" i="2"/>
  <c r="D301" i="2"/>
  <c r="F301" i="2"/>
  <c r="D294" i="2"/>
  <c r="F294" i="2"/>
  <c r="D179" i="2"/>
  <c r="F179" i="2"/>
  <c r="D344" i="2"/>
  <c r="F344" i="2"/>
  <c r="D336" i="2"/>
  <c r="F336" i="2"/>
  <c r="D327" i="2"/>
  <c r="F327" i="2"/>
  <c r="D377" i="2"/>
  <c r="F377" i="2"/>
  <c r="D223" i="2"/>
  <c r="F223" i="2"/>
  <c r="D264" i="2"/>
  <c r="F264" i="2"/>
  <c r="D289" i="2"/>
  <c r="F289" i="2"/>
  <c r="D92" i="2"/>
  <c r="F92" i="2"/>
  <c r="D1404" i="2"/>
  <c r="F1404" i="2"/>
  <c r="D1306" i="2"/>
  <c r="F1306" i="2"/>
  <c r="D934" i="2"/>
  <c r="F934" i="2"/>
  <c r="D1371" i="2"/>
  <c r="F1371" i="2"/>
  <c r="D721" i="2"/>
  <c r="F721" i="2"/>
  <c r="D1284" i="2"/>
  <c r="F1284" i="2"/>
  <c r="D699" i="2"/>
  <c r="F699" i="2"/>
  <c r="D894" i="2"/>
  <c r="F894" i="2"/>
  <c r="D685" i="2"/>
  <c r="F685" i="2"/>
  <c r="D689" i="2"/>
  <c r="F689" i="2"/>
  <c r="D1395" i="2"/>
  <c r="F1395" i="2"/>
  <c r="D1401" i="2"/>
  <c r="F1401" i="2"/>
  <c r="D1059" i="2"/>
  <c r="F1059" i="2"/>
  <c r="D1403" i="2"/>
  <c r="F1403" i="2"/>
  <c r="D1352" i="2"/>
  <c r="F1352" i="2"/>
  <c r="D505" i="2"/>
  <c r="F505" i="2"/>
  <c r="D688" i="2"/>
  <c r="F688" i="2"/>
  <c r="D195" i="2"/>
  <c r="F195" i="2"/>
  <c r="D1130" i="2"/>
  <c r="F1130" i="2"/>
  <c r="D795" i="2"/>
  <c r="F795" i="2"/>
  <c r="D81" i="2"/>
  <c r="F81" i="2"/>
  <c r="D1428" i="2"/>
  <c r="F1428" i="2"/>
  <c r="D1007" i="2"/>
  <c r="F1007" i="2"/>
  <c r="D1187" i="2"/>
  <c r="F1187" i="2"/>
  <c r="D265" i="2"/>
  <c r="F265" i="2"/>
  <c r="D633" i="2"/>
  <c r="F633" i="2"/>
  <c r="D3" i="2"/>
  <c r="F3" i="2"/>
  <c r="D229" i="2"/>
  <c r="F229" i="2"/>
  <c r="D132" i="2"/>
  <c r="F132" i="2"/>
  <c r="F565" i="2"/>
  <c r="F548" i="2"/>
  <c r="F1087" i="2"/>
  <c r="F479" i="2"/>
  <c r="F1042" i="2"/>
  <c r="F898" i="2"/>
  <c r="F562" i="2"/>
  <c r="F1062" i="2"/>
  <c r="F916" i="2"/>
  <c r="F1358" i="2"/>
  <c r="D1171" i="2"/>
  <c r="F1171" i="2"/>
  <c r="D675" i="2"/>
  <c r="F675" i="2"/>
  <c r="D998" i="2"/>
  <c r="F998" i="2"/>
  <c r="D1211" i="2"/>
  <c r="F1211" i="2"/>
  <c r="D655" i="2"/>
  <c r="F655" i="2"/>
  <c r="D560" i="2"/>
  <c r="F560" i="2"/>
  <c r="D1003" i="2"/>
  <c r="F1003" i="2"/>
  <c r="D701" i="2"/>
  <c r="F701" i="2"/>
  <c r="D1150" i="2"/>
  <c r="F1150" i="2"/>
  <c r="D1271" i="2"/>
  <c r="F1271" i="2"/>
  <c r="D456" i="2"/>
  <c r="F456" i="2"/>
  <c r="D1169" i="2"/>
  <c r="F1169" i="2"/>
  <c r="D1233" i="2"/>
  <c r="F1233" i="2"/>
  <c r="D271" i="2"/>
  <c r="F271" i="2"/>
  <c r="D123" i="2"/>
  <c r="F123" i="2"/>
  <c r="D125" i="2"/>
  <c r="F125" i="2"/>
  <c r="D24" i="2"/>
  <c r="F24" i="2"/>
  <c r="D1378" i="2"/>
  <c r="F1378" i="2"/>
  <c r="D45" i="2"/>
  <c r="F45" i="2"/>
  <c r="D1098" i="2"/>
  <c r="F1098" i="2"/>
  <c r="D176" i="2"/>
  <c r="F176" i="2"/>
  <c r="D23" i="2"/>
  <c r="F23" i="2"/>
  <c r="F508" i="2"/>
  <c r="F191" i="2"/>
  <c r="F566" i="2"/>
  <c r="F218" i="2"/>
  <c r="F338" i="2"/>
  <c r="F337" i="2"/>
  <c r="F160" i="2"/>
  <c r="F1260" i="2"/>
  <c r="F1389" i="2"/>
  <c r="F1391" i="2"/>
  <c r="D807" i="2"/>
  <c r="F807" i="2"/>
  <c r="D583" i="2"/>
  <c r="F583" i="2"/>
  <c r="D1039" i="2"/>
  <c r="F1039" i="2"/>
  <c r="D870" i="2"/>
  <c r="F870" i="2"/>
  <c r="D410" i="2"/>
  <c r="F410" i="2"/>
  <c r="D30" i="2"/>
  <c r="F30" i="2"/>
  <c r="D557" i="2"/>
  <c r="F557" i="2"/>
  <c r="D626" i="2"/>
  <c r="F626" i="2"/>
  <c r="D47" i="2"/>
  <c r="F47" i="2"/>
  <c r="D21" i="2"/>
  <c r="F21" i="2"/>
  <c r="D990" i="2"/>
  <c r="F990" i="2"/>
  <c r="D1287" i="2"/>
  <c r="F1287" i="2"/>
  <c r="D282" i="2"/>
  <c r="F282" i="2"/>
  <c r="D156" i="2"/>
  <c r="F156" i="2"/>
  <c r="D592" i="2"/>
  <c r="F592" i="2"/>
  <c r="D1052" i="2"/>
  <c r="F1052" i="2"/>
  <c r="D988" i="2"/>
  <c r="F988" i="2"/>
  <c r="D307" i="2"/>
  <c r="F307" i="2"/>
  <c r="D233" i="2"/>
  <c r="F233" i="2"/>
  <c r="D1445" i="2"/>
  <c r="F1445" i="2"/>
  <c r="D897" i="2"/>
  <c r="F897" i="2"/>
  <c r="D820" i="2"/>
  <c r="F820" i="2"/>
  <c r="D231" i="2"/>
  <c r="F231" i="2"/>
  <c r="D493" i="2"/>
  <c r="F493" i="2"/>
  <c r="D71" i="2"/>
  <c r="F71" i="2"/>
  <c r="D1077" i="2"/>
  <c r="F1077" i="2"/>
  <c r="D363" i="2"/>
  <c r="F363" i="2"/>
  <c r="D368" i="2"/>
  <c r="F368" i="2"/>
  <c r="D299" i="2"/>
  <c r="F299" i="2"/>
  <c r="D201" i="2"/>
  <c r="F201" i="2"/>
  <c r="D93" i="2"/>
  <c r="F93" i="2"/>
  <c r="D222" i="2"/>
  <c r="F222" i="2"/>
  <c r="D1033" i="2"/>
  <c r="F1033" i="2"/>
  <c r="D1190" i="2"/>
  <c r="F1190" i="2"/>
  <c r="D1307" i="2"/>
  <c r="F1307" i="2"/>
  <c r="D973" i="2"/>
  <c r="F973" i="2"/>
  <c r="D1290" i="2"/>
  <c r="F1290" i="2"/>
  <c r="D1291" i="2"/>
  <c r="F1291" i="2"/>
  <c r="D1209" i="2"/>
  <c r="F1209" i="2"/>
  <c r="D814" i="2"/>
  <c r="F814" i="2"/>
  <c r="D477" i="2"/>
  <c r="F477" i="2"/>
  <c r="D296" i="2"/>
  <c r="F296" i="2"/>
  <c r="D1049" i="2"/>
  <c r="F1049" i="2"/>
  <c r="D1411" i="2"/>
  <c r="F1411" i="2"/>
  <c r="D1168" i="2"/>
  <c r="F1168" i="2"/>
  <c r="D28" i="2"/>
  <c r="F28" i="2"/>
  <c r="D443" i="2"/>
  <c r="F443" i="2"/>
  <c r="D1322" i="2"/>
  <c r="F1322" i="2"/>
  <c r="D1312" i="2"/>
  <c r="F1312" i="2"/>
  <c r="D1100" i="2"/>
  <c r="F1100" i="2"/>
  <c r="D1068" i="2"/>
  <c r="F1068" i="2"/>
  <c r="D1406" i="2"/>
  <c r="F1406" i="2"/>
  <c r="D309" i="2"/>
  <c r="F309" i="2"/>
  <c r="D173" i="2"/>
  <c r="F173" i="2"/>
  <c r="D654" i="2"/>
  <c r="F654" i="2"/>
  <c r="D205" i="2"/>
  <c r="F205" i="2"/>
  <c r="D1223" i="2"/>
  <c r="F1223" i="2"/>
  <c r="D999" i="2"/>
  <c r="F999" i="2"/>
  <c r="D564" i="2"/>
  <c r="F564" i="2"/>
  <c r="F1014" i="2"/>
  <c r="F358" i="2"/>
  <c r="F865" i="2"/>
  <c r="F40" i="2"/>
  <c r="F244" i="2"/>
  <c r="F245" i="2"/>
  <c r="F129" i="2"/>
  <c r="F383" i="2"/>
  <c r="F341" i="2"/>
  <c r="F751" i="2"/>
  <c r="F501" i="2"/>
  <c r="F687" i="2"/>
  <c r="F813" i="2"/>
  <c r="F22" i="2"/>
  <c r="F713" i="2"/>
  <c r="F18" i="2"/>
  <c r="F1441" i="2"/>
  <c r="F1457" i="2"/>
  <c r="F549" i="2"/>
</calcChain>
</file>

<file path=xl/sharedStrings.xml><?xml version="1.0" encoding="utf-8"?>
<sst xmlns="http://schemas.openxmlformats.org/spreadsheetml/2006/main" count="19301" uniqueCount="14395">
  <si>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</si>
  <si>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</si>
  <si>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</si>
  <si>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</si>
  <si>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</si>
  <si>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</si>
  <si>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</si>
  <si>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</si>
  <si>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</si>
  <si>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</si>
  <si>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</si>
  <si>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</si>
  <si>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</si>
  <si>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</si>
  <si>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</si>
  <si>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</si>
  <si>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</si>
  <si>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</si>
  <si>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</si>
  <si>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</si>
  <si>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</si>
  <si>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</si>
  <si>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</si>
  <si>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</si>
  <si>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</si>
  <si>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</si>
  <si>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</si>
  <si>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</si>
  <si>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</si>
  <si>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</si>
  <si>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</si>
  <si>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</si>
  <si>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</si>
  <si>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</si>
  <si>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</si>
  <si>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</si>
  <si>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</si>
  <si>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</si>
  <si>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</si>
  <si>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</si>
  <si>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</si>
  <si>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</si>
  <si>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</si>
  <si>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</si>
  <si>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</si>
  <si>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</si>
  <si>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</si>
  <si>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</si>
  <si>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</si>
  <si>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</si>
  <si>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</si>
  <si>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</si>
  <si>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</si>
  <si>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</si>
  <si>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</si>
  <si>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</si>
  <si>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</si>
  <si>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</si>
  <si>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</si>
  <si>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</si>
  <si>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</si>
  <si>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</si>
  <si>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</si>
  <si>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</si>
  <si>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</si>
  <si>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</si>
  <si>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</si>
  <si>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</si>
  <si>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</si>
  <si>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</si>
  <si>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</si>
  <si>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</si>
  <si>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</si>
  <si>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</si>
  <si>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</si>
  <si>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</si>
  <si>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</si>
  <si>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</si>
  <si>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</si>
  <si>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</si>
  <si>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</si>
  <si>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</si>
  <si>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</si>
  <si>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</si>
  <si>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</si>
  <si>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</si>
  <si>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</si>
  <si>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</si>
  <si>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</si>
  <si>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</si>
  <si>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</si>
  <si>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</si>
  <si>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</si>
  <si>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</si>
  <si>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</si>
  <si>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</si>
  <si>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</si>
  <si>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</si>
  <si>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</si>
  <si>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</si>
  <si>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</si>
  <si>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</si>
  <si>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</si>
  <si>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</si>
  <si>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</si>
  <si>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</si>
  <si>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</si>
  <si>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</si>
  <si>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</si>
  <si>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</si>
  <si>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</si>
  <si>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</si>
  <si>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</si>
  <si>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</si>
  <si>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</si>
  <si>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</si>
  <si>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</si>
  <si>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</si>
  <si>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</si>
  <si>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</si>
  <si>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</si>
  <si>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</si>
  <si>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</si>
  <si>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</si>
  <si>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</si>
  <si>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</si>
  <si>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</si>
  <si>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</si>
  <si>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</si>
  <si>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</si>
  <si>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</si>
  <si>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</si>
  <si>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</si>
  <si>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</si>
  <si>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</si>
  <si>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</si>
  <si>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</si>
  <si>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</si>
  <si>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</si>
  <si>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</si>
  <si>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</si>
  <si>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</si>
  <si>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</si>
  <si>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</si>
  <si>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</si>
  <si>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</si>
  <si>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</si>
  <si>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</si>
  <si>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</si>
  <si>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</si>
  <si>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</si>
  <si>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</si>
  <si>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</si>
  <si>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</si>
  <si>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</si>
  <si>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</si>
  <si>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</si>
  <si>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</si>
  <si>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</si>
  <si>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</si>
  <si>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</si>
  <si>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</si>
  <si>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</si>
  <si>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</si>
  <si>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</si>
  <si>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</si>
  <si>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</si>
  <si>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</si>
  <si>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</si>
  <si>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</si>
  <si>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</si>
  <si>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</si>
  <si>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</si>
  <si>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</si>
  <si>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</si>
  <si>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</si>
  <si>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</si>
  <si>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</si>
  <si>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</si>
  <si>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</si>
  <si>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</si>
  <si>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</si>
  <si>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</si>
  <si>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</si>
  <si>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</si>
  <si>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</si>
  <si>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</si>
  <si>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</si>
  <si>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</si>
  <si>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</si>
  <si>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</si>
  <si>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</si>
  <si>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</si>
  <si>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</si>
  <si>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</si>
  <si>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</si>
  <si>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</si>
  <si>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</si>
  <si>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</si>
  <si>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</si>
  <si>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</si>
  <si>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</si>
  <si>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</si>
  <si>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</si>
  <si>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</si>
  <si>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</si>
  <si>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</si>
  <si>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</si>
  <si>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</si>
  <si>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</si>
  <si>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</si>
  <si>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</si>
  <si>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</si>
  <si>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</si>
  <si>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</si>
  <si>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</si>
  <si>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</si>
  <si>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</si>
  <si>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</si>
  <si>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</si>
  <si>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</si>
  <si>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</si>
  <si>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</si>
  <si>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</si>
  <si>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</si>
  <si>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</si>
  <si>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</si>
  <si>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</si>
  <si>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</si>
  <si>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</si>
  <si>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</si>
  <si>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</si>
  <si>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</si>
  <si>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</si>
  <si>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</si>
  <si>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</si>
  <si>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</si>
  <si>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</si>
  <si>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</si>
  <si>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</si>
  <si>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</si>
  <si>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</si>
  <si>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</si>
  <si>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</si>
  <si>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</si>
  <si>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</si>
  <si>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</si>
  <si>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</si>
  <si>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</si>
  <si>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</si>
  <si>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</si>
  <si>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</si>
  <si>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</si>
  <si>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</si>
  <si>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</si>
  <si>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</si>
  <si>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</si>
  <si>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</si>
  <si>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</si>
  <si>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</si>
  <si>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</si>
  <si>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</si>
  <si>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</si>
  <si>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</si>
  <si>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</si>
  <si>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</si>
  <si>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</si>
  <si>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</si>
  <si>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</si>
  <si>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</si>
  <si>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</si>
  <si>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</si>
  <si>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</si>
  <si>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</si>
  <si>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</si>
  <si>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</si>
  <si>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</si>
  <si>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</si>
  <si>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</si>
  <si>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</si>
  <si>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</si>
  <si>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</si>
  <si>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</si>
  <si>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</si>
  <si>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</si>
  <si>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</si>
  <si>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</si>
  <si>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</si>
  <si>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</si>
  <si>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</si>
  <si>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</si>
  <si>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</si>
  <si>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</si>
  <si>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</si>
  <si>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</si>
  <si>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</si>
  <si>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</si>
  <si>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</si>
  <si>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</si>
  <si>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</si>
  <si>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</si>
  <si>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</si>
  <si>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</si>
  <si>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</si>
  <si>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</si>
  <si>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</si>
  <si>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</si>
  <si>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</si>
  <si>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</si>
  <si>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</si>
  <si>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</si>
  <si>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</si>
  <si>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</si>
  <si>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</si>
  <si>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</si>
  <si>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</si>
  <si>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</si>
  <si>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</si>
  <si>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</si>
  <si>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</si>
  <si>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</si>
  <si>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</si>
  <si>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</si>
  <si>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</si>
  <si>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</si>
  <si>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</si>
  <si>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</si>
  <si>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</si>
  <si>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</si>
  <si>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</si>
  <si>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</si>
  <si>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</si>
  <si>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</si>
  <si>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</si>
  <si>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</si>
  <si>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</si>
  <si>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</si>
  <si>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</si>
  <si>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</si>
  <si>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</si>
  <si>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</si>
  <si>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</si>
  <si>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</si>
  <si>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</si>
  <si>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</si>
  <si>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</si>
  <si>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</si>
  <si>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</si>
  <si>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</si>
  <si>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</si>
  <si>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</si>
  <si>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</si>
  <si>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</si>
  <si>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</si>
  <si>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</si>
  <si>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</si>
  <si>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</si>
  <si>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</si>
  <si>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</si>
  <si>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</si>
  <si>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</si>
  <si>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</si>
  <si>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</si>
  <si>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</si>
  <si>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</si>
  <si>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</si>
  <si>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</si>
  <si>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</si>
  <si>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</si>
  <si>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</si>
  <si>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</si>
  <si>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</si>
  <si>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</si>
  <si>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</si>
  <si>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</si>
  <si>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</si>
  <si>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</si>
  <si>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</si>
  <si>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</si>
  <si>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</si>
  <si>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</si>
  <si>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</si>
  <si>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</si>
  <si>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</si>
  <si>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</si>
  <si>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</si>
  <si>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</si>
  <si>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</si>
  <si>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</si>
  <si>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</si>
  <si>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</si>
  <si>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</si>
  <si>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</si>
  <si>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</si>
  <si>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</si>
  <si>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</si>
  <si>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</si>
  <si>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</si>
  <si>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</si>
  <si>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</si>
  <si>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</si>
  <si>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</si>
  <si>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</si>
  <si>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</si>
  <si>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</si>
  <si>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</si>
  <si>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</si>
  <si>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</si>
  <si>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</si>
  <si>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</si>
  <si>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</si>
  <si>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</si>
  <si>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</si>
  <si>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</si>
  <si>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</si>
  <si>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</si>
  <si>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</si>
  <si>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</si>
  <si>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</si>
  <si>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</si>
  <si>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</si>
  <si>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</si>
  <si>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</si>
  <si>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</si>
  <si>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</si>
  <si>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</si>
  <si>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</si>
  <si>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</si>
  <si>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</si>
  <si>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</si>
  <si>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</si>
  <si>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</si>
  <si>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</si>
  <si>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</si>
  <si>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</si>
  <si>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</si>
  <si>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</si>
  <si>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</si>
  <si>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</si>
  <si>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</si>
  <si>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</si>
  <si>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</si>
  <si>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</si>
  <si>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</si>
  <si>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</si>
  <si>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</si>
  <si>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</si>
  <si>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</si>
  <si>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</si>
  <si>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</si>
  <si>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</si>
  <si>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</si>
  <si>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</si>
  <si>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</si>
  <si>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</si>
  <si>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</si>
  <si>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</si>
  <si>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</si>
  <si>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</si>
  <si>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</si>
  <si>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</si>
  <si>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</si>
  <si>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</si>
  <si>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</si>
  <si>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</si>
  <si>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</si>
  <si>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</si>
  <si>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</si>
  <si>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</si>
  <si>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</si>
  <si>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</si>
  <si>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</si>
  <si>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</si>
  <si>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</si>
  <si>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</si>
  <si>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</si>
  <si>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</si>
  <si>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</si>
  <si>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</si>
  <si>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</si>
  <si>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</si>
  <si>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</si>
  <si>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</si>
  <si>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</si>
  <si>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</si>
  <si>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</si>
  <si>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</si>
  <si>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</si>
  <si>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</si>
  <si>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</si>
  <si>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</si>
  <si>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</si>
  <si>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</si>
  <si>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</si>
  <si>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</si>
  <si>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</si>
  <si>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</si>
  <si>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</si>
  <si>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</si>
  <si>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</si>
  <si>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</si>
  <si>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</si>
  <si>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</si>
  <si>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</si>
  <si>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</si>
  <si>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</si>
  <si>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</si>
  <si>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</si>
  <si>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</si>
  <si>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</si>
  <si>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</si>
  <si>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</si>
  <si>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</si>
  <si>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</si>
  <si>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</si>
  <si>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</si>
  <si>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</si>
  <si>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</si>
  <si>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</si>
  <si>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</si>
  <si>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</si>
  <si>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</si>
  <si>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</si>
  <si>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</si>
  <si>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</si>
  <si>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</si>
  <si>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</si>
  <si>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</si>
  <si>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</si>
  <si>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</si>
  <si>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</si>
  <si>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</si>
  <si>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</si>
  <si>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</si>
  <si>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</si>
  <si>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</si>
  <si>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</si>
  <si>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</si>
  <si>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</si>
  <si>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</si>
  <si>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</si>
  <si>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</si>
  <si>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</si>
  <si>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</si>
  <si>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</si>
  <si>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</si>
  <si>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</si>
  <si>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</si>
  <si>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</si>
  <si>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</si>
  <si>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</si>
  <si>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</si>
  <si>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</si>
  <si>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</si>
  <si>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</si>
  <si>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</si>
  <si>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</si>
  <si>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</si>
  <si>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</si>
  <si>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</si>
  <si>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</si>
  <si>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</si>
  <si>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</si>
  <si>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</si>
  <si>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</si>
  <si>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</si>
  <si>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</si>
  <si>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</si>
  <si>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</si>
  <si>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</si>
  <si>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</si>
  <si>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</si>
  <si>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</si>
  <si>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</si>
  <si>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</si>
  <si>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</si>
  <si>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</si>
  <si>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</si>
  <si>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</si>
  <si>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</si>
  <si>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</si>
  <si>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</si>
  <si>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</si>
  <si>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</si>
  <si>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</si>
  <si>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</si>
  <si>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</si>
  <si>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</si>
  <si>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</si>
  <si>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</si>
  <si>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</si>
  <si>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</si>
  <si>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</si>
  <si>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</si>
  <si>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</si>
  <si>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</si>
  <si>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</si>
  <si>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</si>
  <si>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</si>
  <si>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</si>
  <si>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</si>
  <si>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</si>
  <si>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</si>
  <si>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</si>
  <si>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</si>
  <si>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</si>
  <si>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</si>
  <si>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</si>
  <si>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</si>
  <si>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</si>
  <si>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</si>
  <si>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</si>
  <si>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</si>
  <si>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</si>
  <si>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</si>
  <si>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</si>
  <si>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</si>
  <si>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</si>
  <si>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</si>
  <si>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</si>
  <si>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</si>
  <si>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</si>
  <si>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</si>
  <si>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</si>
  <si>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</si>
  <si>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</si>
  <si>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</si>
  <si>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</si>
  <si>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</si>
  <si>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</si>
  <si>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</si>
  <si>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</si>
  <si>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</si>
  <si>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</si>
  <si>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</si>
  <si>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</si>
  <si>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</si>
  <si>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</si>
  <si>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</si>
  <si>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</si>
  <si>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</si>
  <si>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</si>
  <si>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</si>
  <si>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</si>
  <si>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</si>
  <si>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</si>
  <si>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</si>
  <si>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</si>
  <si>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</si>
  <si>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</si>
  <si>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</si>
  <si>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</si>
  <si>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</si>
  <si>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</si>
  <si>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</si>
  <si>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</si>
  <si>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</si>
  <si>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</si>
  <si>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</si>
  <si>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</si>
  <si>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</si>
  <si>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</si>
  <si>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</si>
  <si>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</si>
  <si>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</si>
  <si>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</si>
  <si>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</si>
  <si>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</si>
  <si>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</si>
  <si>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</si>
  <si>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</si>
  <si>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</si>
  <si>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</si>
  <si>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</si>
  <si>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</si>
  <si>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</si>
  <si>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</si>
  <si>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</si>
  <si>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</si>
  <si>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</si>
  <si>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</si>
  <si>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</si>
  <si>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</si>
  <si>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</si>
  <si>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</si>
  <si>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</si>
  <si>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</si>
  <si>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</si>
  <si>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</si>
  <si>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</si>
  <si>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</si>
  <si>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</si>
  <si>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</si>
  <si>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</si>
  <si>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</si>
  <si>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</si>
  <si>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</si>
  <si>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</si>
  <si>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</si>
  <si>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</si>
  <si>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</si>
  <si>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</si>
  <si>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</si>
  <si>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</si>
  <si>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</si>
  <si>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</si>
  <si>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</si>
  <si>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</si>
  <si>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</si>
  <si>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</si>
  <si>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</si>
  <si>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</si>
  <si>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</si>
  <si>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</si>
  <si>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</si>
  <si>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</si>
  <si>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</si>
  <si>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</si>
  <si>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</si>
  <si>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</si>
  <si>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</si>
  <si>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</si>
  <si>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</si>
  <si>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</si>
  <si>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</si>
  <si>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</si>
  <si>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</si>
  <si>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</si>
  <si>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</si>
  <si>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</si>
  <si>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</si>
  <si>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</si>
  <si>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</si>
  <si>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</si>
  <si>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</si>
  <si>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</si>
  <si>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</si>
  <si>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</si>
  <si>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</si>
  <si>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</si>
  <si>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</si>
  <si>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</si>
  <si>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</si>
  <si>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</si>
  <si>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</si>
  <si>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</si>
  <si>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</si>
  <si>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</si>
  <si>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</si>
  <si>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</si>
  <si>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</si>
  <si>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</si>
  <si>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</si>
  <si>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</si>
  <si>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</si>
  <si>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</si>
  <si>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</si>
  <si>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</si>
  <si>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</si>
  <si>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</si>
  <si>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</si>
  <si>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</si>
  <si>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</si>
  <si>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</si>
  <si>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</si>
  <si>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</si>
  <si>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</si>
  <si>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</si>
  <si>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</si>
  <si>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</si>
  <si>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</si>
  <si>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</si>
  <si>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</si>
  <si>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</si>
  <si>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</si>
  <si>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</si>
  <si>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</si>
  <si>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</si>
  <si>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</si>
  <si>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</si>
  <si>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</si>
  <si>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</si>
  <si>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</si>
  <si>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</si>
  <si>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</si>
  <si>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</si>
  <si>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</si>
  <si>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</si>
  <si>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</si>
  <si>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</si>
  <si>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</si>
  <si>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</si>
  <si>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</si>
  <si>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</si>
  <si>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</si>
  <si>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</si>
  <si>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</si>
  <si>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</si>
  <si>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</si>
  <si>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</si>
  <si>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</si>
  <si>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</si>
  <si>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</si>
  <si>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</si>
  <si>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</si>
  <si>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</si>
  <si>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</si>
  <si>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</si>
  <si>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</si>
  <si>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</si>
  <si>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</si>
  <si>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</si>
  <si>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</si>
  <si>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</si>
  <si>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</si>
  <si>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</si>
  <si>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</si>
  <si>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</si>
  <si>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</si>
  <si>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</si>
  <si>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</si>
  <si>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</si>
  <si>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</si>
  <si>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</si>
  <si>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</si>
  <si>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</si>
  <si>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</si>
  <si>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</si>
  <si>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</si>
  <si>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</si>
  <si>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</si>
  <si>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</si>
  <si>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</si>
  <si>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</si>
  <si>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</si>
  <si>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</si>
  <si>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</si>
  <si>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</si>
  <si>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</si>
  <si>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</si>
  <si>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</si>
  <si>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</si>
  <si>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</si>
  <si>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</si>
  <si>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</si>
  <si>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</si>
  <si>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</si>
  <si>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</si>
  <si>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</si>
  <si>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</si>
  <si>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</si>
  <si>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</si>
  <si>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</si>
  <si>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</si>
  <si>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</si>
  <si>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</si>
  <si>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</si>
  <si>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</si>
  <si>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</si>
  <si>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</si>
  <si>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</si>
  <si>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</si>
  <si>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</si>
  <si>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</si>
  <si>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</si>
  <si>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</si>
  <si>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</si>
  <si>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</si>
  <si>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</si>
  <si>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</si>
  <si>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</si>
  <si>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</si>
  <si>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</si>
  <si>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</si>
  <si>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</si>
  <si>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</si>
  <si>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</si>
  <si>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</si>
  <si>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</si>
  <si>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</si>
  <si>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</si>
  <si>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</si>
  <si>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</si>
  <si>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</si>
  <si>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</si>
  <si>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</si>
  <si>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</si>
  <si>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</si>
  <si>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</si>
  <si>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</si>
  <si>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</si>
  <si>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</si>
  <si>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</si>
  <si>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</si>
  <si>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</si>
  <si>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</si>
  <si>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</si>
  <si>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</si>
  <si>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</si>
  <si>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</si>
  <si>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</si>
  <si>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</si>
  <si>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</si>
  <si>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</si>
  <si>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</si>
  <si>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</si>
  <si>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</si>
  <si>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</si>
  <si>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</si>
  <si>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</si>
  <si>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</si>
  <si>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</si>
  <si>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</si>
  <si>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</si>
  <si>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</si>
  <si>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</si>
  <si>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</si>
  <si>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</si>
  <si>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</si>
  <si>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</si>
  <si>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</si>
  <si>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</si>
  <si>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</si>
  <si>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</si>
  <si>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</si>
  <si>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</si>
  <si>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</si>
  <si>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</si>
  <si>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</si>
  <si>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</si>
  <si>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</si>
  <si>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</si>
  <si>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</si>
  <si>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</si>
  <si>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</si>
  <si>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</si>
  <si>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</si>
  <si>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</si>
  <si>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</si>
  <si>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</si>
  <si>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</si>
  <si>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</si>
  <si>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</si>
  <si>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</si>
  <si>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</si>
  <si>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</si>
  <si>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</si>
  <si>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</si>
  <si>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</si>
  <si>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</si>
  <si>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</si>
  <si>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</si>
  <si>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</si>
  <si>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</si>
  <si>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</si>
  <si>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</si>
  <si>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</si>
  <si>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</si>
  <si>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</si>
  <si>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</si>
  <si>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</si>
  <si>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</si>
  <si>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</si>
  <si>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</si>
  <si>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</si>
  <si>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</si>
  <si>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</si>
  <si>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</si>
  <si>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</si>
  <si>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</si>
  <si>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</si>
  <si>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</si>
  <si>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</si>
  <si>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</si>
  <si>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</si>
  <si>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</si>
  <si>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</si>
  <si>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</si>
  <si>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</si>
  <si>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</si>
  <si>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</si>
  <si>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</si>
  <si>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</si>
  <si>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</si>
  <si>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</si>
  <si>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</si>
  <si>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</si>
  <si>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</si>
  <si>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</si>
  <si>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</si>
  <si>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</si>
  <si>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</si>
  <si>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</si>
  <si>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</si>
  <si>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</si>
  <si>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</si>
  <si>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</si>
  <si>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</si>
  <si>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</si>
  <si>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</si>
  <si>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</si>
  <si>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</si>
  <si>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</si>
  <si>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</si>
  <si>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</si>
  <si>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</si>
  <si>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</si>
  <si>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</si>
  <si>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</si>
  <si>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</si>
  <si>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</si>
  <si>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</si>
  <si>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</si>
  <si>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</si>
  <si>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</si>
  <si>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</si>
  <si>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</si>
  <si>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</si>
  <si>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</si>
  <si>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</si>
  <si>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</si>
  <si>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</si>
  <si>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</si>
  <si>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</si>
  <si>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</si>
  <si>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</si>
  <si>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</si>
  <si>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</si>
  <si>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</si>
  <si>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</si>
  <si>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</si>
  <si>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</si>
  <si>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</si>
  <si>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</si>
  <si>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</si>
  <si>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</si>
  <si>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</si>
  <si>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</si>
  <si>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</si>
  <si>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</si>
  <si>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</si>
  <si>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</si>
  <si>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</si>
  <si>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</si>
  <si>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</si>
  <si>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</si>
  <si>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</si>
  <si>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</si>
  <si>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</si>
  <si>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</si>
  <si>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</si>
  <si>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</si>
  <si>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</si>
  <si>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</si>
  <si>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</si>
  <si>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</si>
  <si>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</si>
  <si>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</si>
  <si>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</si>
  <si>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</si>
  <si>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</si>
  <si>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</si>
  <si>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</si>
  <si>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</si>
  <si>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</si>
  <si>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</si>
  <si>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</si>
  <si>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</si>
  <si>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</si>
  <si>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</si>
  <si>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</si>
  <si>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</si>
  <si>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</si>
  <si>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</si>
  <si>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</si>
  <si>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</si>
  <si>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</si>
  <si>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</si>
  <si>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</si>
  <si>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</si>
  <si>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</si>
  <si>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</si>
  <si>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</si>
  <si>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</si>
  <si>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</si>
  <si>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</si>
  <si>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</si>
  <si>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</si>
  <si>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</si>
  <si>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</si>
  <si>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</si>
  <si>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</si>
  <si>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</si>
  <si>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</si>
  <si>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</si>
  <si>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</si>
  <si>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</si>
  <si>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</si>
  <si>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</si>
  <si>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</si>
  <si>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</si>
  <si>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</si>
  <si>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</si>
  <si>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</si>
  <si>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</si>
  <si>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</si>
  <si>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</si>
  <si>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</si>
  <si>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</si>
  <si>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</si>
  <si>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</si>
  <si>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</si>
  <si>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</si>
  <si>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</si>
  <si>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</si>
  <si>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</si>
  <si>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</si>
  <si>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</si>
  <si>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</si>
  <si>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</si>
  <si>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</si>
  <si>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</si>
  <si>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</si>
  <si>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</si>
  <si>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</si>
  <si>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</si>
  <si>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</si>
  <si>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</si>
  <si>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</si>
  <si>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</si>
  <si>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</si>
  <si>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</si>
  <si>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</si>
  <si>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</si>
  <si>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</si>
  <si>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</si>
  <si>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</si>
  <si>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</si>
  <si>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</si>
  <si>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</si>
  <si>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</si>
  <si>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</si>
  <si>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</si>
  <si>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</si>
  <si>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</si>
  <si>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</si>
  <si>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</si>
  <si>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</si>
  <si>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</si>
  <si>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</si>
  <si>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</si>
  <si>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</si>
  <si>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</si>
  <si>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</si>
  <si>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</si>
  <si>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</si>
  <si>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</si>
  <si>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</si>
  <si>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</si>
  <si>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</si>
  <si>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</si>
  <si>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</si>
  <si>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</si>
  <si>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</si>
  <si>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</si>
  <si>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</si>
  <si>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</si>
  <si>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</si>
  <si>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</si>
  <si>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</si>
  <si>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</si>
  <si>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</si>
  <si>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</si>
  <si>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</si>
  <si>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</si>
  <si>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</si>
  <si>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</si>
  <si>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</si>
  <si>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</si>
  <si>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</si>
  <si>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</si>
  <si>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</si>
  <si>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</si>
  <si>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</si>
  <si>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</si>
  <si>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</si>
  <si>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</si>
  <si>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</si>
  <si>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</si>
  <si>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</si>
  <si>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</si>
  <si>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</si>
  <si>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</si>
  <si>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</si>
  <si>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</si>
  <si>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</si>
  <si>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</si>
  <si>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</si>
  <si>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</si>
  <si>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</si>
  <si>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</si>
  <si>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</si>
  <si>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</si>
  <si>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</si>
  <si>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</si>
  <si>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</si>
  <si>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</si>
  <si>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</si>
  <si>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</si>
  <si>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</si>
  <si>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</si>
  <si>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</si>
  <si>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</si>
  <si>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</si>
  <si>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</si>
  <si>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</si>
  <si>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</si>
  <si>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</si>
  <si>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</si>
  <si>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</si>
  <si>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</si>
  <si>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</si>
  <si>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</si>
  <si>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</si>
  <si>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</si>
  <si>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</si>
  <si>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</si>
  <si>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</si>
  <si>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</si>
  <si>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</si>
  <si>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</si>
  <si>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</si>
  <si>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</si>
  <si>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</si>
  <si>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</si>
  <si>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</si>
  <si>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</si>
  <si>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</si>
  <si>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</si>
  <si>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</si>
  <si>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</si>
  <si>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</si>
  <si>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</si>
  <si>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</si>
  <si>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</si>
  <si>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</si>
  <si>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</si>
  <si>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</si>
  <si>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</si>
  <si>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</si>
  <si>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</si>
  <si>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</si>
  <si>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</si>
  <si>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</si>
  <si>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</si>
  <si>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</si>
  <si>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</si>
  <si>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</si>
  <si>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</si>
  <si>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</si>
  <si>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</si>
  <si>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</si>
  <si>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</si>
  <si>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</si>
  <si>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</si>
  <si>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</si>
  <si>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</si>
  <si>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</si>
  <si>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</si>
  <si>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</si>
  <si>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</si>
  <si>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</si>
  <si>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</si>
  <si>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</si>
  <si>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</si>
  <si>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</si>
  <si>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</si>
  <si>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</si>
  <si>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</si>
  <si>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</si>
  <si>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</si>
  <si>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</si>
  <si>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</si>
  <si>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</si>
  <si>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</si>
  <si>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</si>
  <si>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</si>
  <si>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</si>
  <si>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</si>
  <si>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</si>
  <si>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</si>
  <si>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</si>
  <si>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</si>
  <si>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</si>
  <si>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</si>
  <si>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</si>
  <si>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</si>
  <si>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</si>
  <si>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</si>
  <si>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</si>
  <si>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</si>
  <si>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</si>
  <si>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</si>
  <si>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</si>
  <si>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</si>
  <si>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</si>
  <si>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</si>
  <si>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</si>
  <si>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</si>
  <si>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</si>
  <si>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</si>
  <si>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</si>
  <si>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</si>
  <si>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</si>
  <si>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</si>
  <si>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</si>
  <si>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</si>
  <si>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</si>
  <si>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</si>
  <si>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</si>
  <si>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</si>
  <si>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</si>
  <si>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</si>
  <si>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</si>
  <si>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</si>
  <si>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</si>
  <si>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</si>
  <si>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</si>
  <si>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</si>
  <si>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</si>
  <si>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</si>
  <si>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</si>
  <si>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</si>
  <si>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</si>
  <si>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</si>
  <si>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</si>
  <si>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</si>
  <si>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</si>
  <si>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</si>
  <si>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</si>
  <si>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</si>
  <si>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</si>
  <si>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</si>
  <si>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</si>
  <si>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</si>
  <si>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</si>
  <si>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</si>
  <si>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</si>
  <si>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</si>
  <si>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</si>
  <si>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</si>
  <si>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</si>
  <si>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</si>
  <si>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</si>
  <si>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</si>
  <si>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</si>
  <si>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</si>
  <si>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</si>
  <si>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</si>
  <si>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</si>
  <si>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</si>
  <si>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</si>
  <si>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</si>
  <si>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</si>
  <si>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</si>
  <si>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</si>
  <si>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</si>
  <si>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</si>
  <si>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</si>
  <si>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</si>
  <si>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</si>
  <si>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</si>
  <si>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</si>
  <si>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</si>
  <si>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</si>
  <si>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</si>
  <si>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</si>
  <si>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</si>
  <si>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</si>
  <si>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</si>
  <si>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</si>
  <si>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</si>
  <si>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</si>
  <si>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</si>
  <si>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</si>
  <si>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</si>
  <si>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</si>
  <si>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</si>
  <si>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</si>
  <si>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</si>
  <si>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</si>
  <si>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</si>
  <si>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</si>
  <si>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</si>
  <si>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</si>
  <si>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</si>
  <si>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</si>
  <si>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</si>
  <si>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</si>
  <si>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</si>
  <si>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</si>
  <si>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</si>
  <si>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</si>
  <si>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</si>
  <si>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</si>
  <si>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</si>
  <si>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</si>
  <si>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</si>
  <si>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</si>
  <si>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</si>
  <si>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</si>
  <si>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</si>
  <si>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</si>
  <si>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</si>
  <si>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</si>
  <si>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</si>
  <si>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</si>
  <si>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</si>
  <si>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</si>
  <si>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</si>
  <si>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</si>
  <si>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</si>
  <si>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</si>
  <si>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</si>
  <si>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</si>
  <si>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</si>
  <si>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</si>
  <si>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</si>
  <si>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</si>
  <si>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</si>
  <si>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</si>
  <si>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</si>
  <si>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</si>
  <si>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</si>
  <si>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</si>
  <si>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</si>
  <si>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</si>
  <si>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</si>
  <si>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</si>
  <si>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</si>
  <si>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</si>
  <si>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</si>
  <si>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</si>
  <si>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</si>
  <si>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</si>
  <si>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</si>
  <si>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</si>
  <si>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</si>
  <si>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</si>
  <si>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</si>
  <si>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</si>
  <si>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</si>
  <si>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</si>
  <si>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</si>
  <si>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</si>
  <si>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</si>
  <si>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</si>
  <si>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</si>
  <si>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</si>
  <si>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</si>
  <si>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</si>
  <si>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</si>
  <si>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</si>
  <si>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</si>
  <si>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</si>
  <si>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</si>
  <si>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</si>
  <si>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</si>
  <si>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</si>
  <si>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</si>
  <si>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</si>
  <si>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</si>
  <si>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</si>
  <si>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</si>
  <si>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</si>
  <si>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</si>
  <si>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</si>
  <si>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</si>
  <si>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</si>
  <si>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</si>
  <si>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</si>
  <si>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</si>
  <si>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</si>
  <si>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</si>
  <si>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</si>
  <si>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</si>
  <si>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</si>
  <si>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</si>
  <si>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</si>
  <si>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</si>
  <si>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</si>
  <si>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</si>
  <si>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</si>
  <si>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</si>
  <si>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</si>
  <si>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</si>
  <si>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</si>
  <si>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</si>
  <si>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</si>
  <si>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</si>
  <si>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</si>
  <si>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</si>
  <si>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</si>
  <si>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</si>
  <si>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</si>
  <si>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</si>
  <si>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</si>
  <si>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</si>
  <si>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</si>
  <si>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</si>
  <si>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</si>
  <si>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</si>
  <si>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</si>
  <si>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</si>
  <si>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</si>
  <si>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</si>
  <si>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</si>
  <si>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</si>
  <si>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</si>
  <si>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</si>
  <si>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</si>
  <si>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</si>
  <si>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</si>
  <si>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</si>
  <si>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</si>
  <si>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</si>
  <si>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</si>
  <si>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</si>
  <si>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</si>
  <si>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</si>
  <si>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</si>
  <si>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</si>
  <si>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</si>
  <si>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</si>
  <si>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</si>
  <si>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</si>
  <si>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</si>
  <si>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</si>
  <si>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</si>
  <si>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</si>
  <si>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</si>
  <si>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</si>
  <si>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</si>
  <si>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</si>
  <si>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</si>
  <si>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</si>
  <si>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</si>
  <si>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</si>
  <si>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</si>
  <si>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</si>
  <si>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</si>
  <si>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</si>
  <si>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</si>
  <si>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</si>
  <si>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</si>
  <si>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</si>
  <si>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</si>
  <si>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</si>
  <si>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</si>
  <si>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</si>
  <si>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</si>
  <si>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</si>
  <si>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</si>
  <si>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</si>
  <si>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</si>
  <si>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</si>
  <si>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</si>
  <si>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</si>
  <si>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</si>
  <si>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</si>
  <si>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</si>
  <si>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</si>
  <si>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</si>
  <si>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</si>
  <si>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</si>
  <si>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</si>
  <si>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</si>
  <si>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</si>
  <si>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</si>
  <si>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</si>
  <si>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</si>
  <si>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</si>
  <si>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</si>
  <si>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</si>
  <si>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</si>
  <si>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</si>
  <si>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</si>
  <si>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</si>
  <si>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</si>
  <si>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</si>
  <si>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</si>
  <si>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</si>
  <si>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</si>
  <si>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</si>
  <si>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</si>
  <si>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</si>
  <si>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</si>
  <si>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</si>
  <si>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</si>
  <si>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</si>
  <si>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</si>
  <si>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</si>
  <si>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</si>
  <si>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</si>
  <si>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</si>
  <si>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</si>
  <si>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</si>
  <si>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</si>
  <si>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</si>
  <si>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</si>
  <si>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</si>
  <si>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</si>
  <si>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</si>
  <si>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</si>
  <si>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</si>
  <si>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</si>
  <si>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</si>
  <si>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</si>
  <si>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</si>
  <si>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</si>
  <si>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</si>
  <si>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</si>
  <si>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</si>
  <si>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</si>
  <si>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</si>
  <si>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</si>
  <si>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</si>
  <si>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</si>
  <si>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</si>
  <si>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</si>
  <si>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</si>
  <si>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</si>
  <si>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</si>
  <si>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</si>
  <si>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</si>
  <si>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</si>
  <si>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</si>
  <si>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</si>
  <si>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</si>
  <si>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</si>
  <si>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</si>
  <si>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</si>
  <si>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</si>
  <si>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</si>
  <si>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</si>
  <si>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</si>
  <si>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</si>
  <si>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</si>
  <si>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</si>
  <si>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</si>
  <si>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</si>
  <si>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</si>
  <si>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</si>
  <si>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</si>
  <si>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</si>
  <si>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</si>
  <si>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</si>
  <si>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</si>
  <si>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</si>
  <si>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</si>
  <si>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</si>
  <si>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</si>
  <si>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</si>
  <si>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</si>
  <si>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</si>
  <si>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</si>
  <si>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</si>
  <si>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</si>
  <si>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</si>
  <si>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</si>
  <si>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</si>
  <si>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</si>
  <si>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</si>
  <si>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</si>
  <si>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</si>
  <si>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</si>
  <si>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</si>
  <si>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</si>
  <si>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</si>
  <si>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</si>
  <si>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</si>
  <si>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</si>
  <si>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</si>
  <si>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</si>
  <si>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</si>
  <si>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</si>
  <si>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</si>
  <si>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</si>
  <si>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</si>
  <si>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</si>
  <si>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</si>
  <si>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</si>
  <si>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</si>
  <si>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</si>
  <si>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</si>
  <si>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</si>
  <si>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</si>
  <si>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</si>
  <si>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</si>
  <si>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</si>
  <si>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</si>
  <si>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</si>
  <si>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</si>
  <si>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</si>
  <si>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</si>
  <si>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</si>
  <si>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</si>
  <si>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</si>
  <si>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</si>
  <si>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</si>
  <si>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</si>
  <si>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</si>
  <si>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</si>
  <si>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</si>
  <si>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</si>
  <si>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</si>
  <si>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</si>
  <si>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</si>
  <si>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</si>
  <si>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</si>
  <si>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</si>
  <si>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</si>
  <si>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</si>
  <si>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</si>
  <si>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</si>
  <si>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</si>
  <si>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</si>
  <si>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</si>
  <si>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</si>
  <si>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</si>
  <si>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</si>
  <si>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</si>
  <si>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</si>
  <si>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</si>
  <si>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</si>
  <si>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</si>
  <si>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</si>
  <si>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</si>
  <si>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</si>
  <si>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</si>
  <si>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</si>
  <si>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</si>
  <si>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</si>
  <si>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</si>
  <si>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</si>
  <si>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</si>
  <si>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</si>
  <si>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</si>
  <si>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</si>
  <si>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</si>
  <si>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</si>
  <si>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</si>
  <si>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</si>
  <si>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</si>
  <si>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</si>
  <si>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</si>
  <si>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</si>
  <si>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</si>
  <si>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</si>
  <si>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</si>
  <si>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</si>
  <si>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</si>
  <si>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</si>
  <si>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</si>
  <si>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</si>
  <si>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</si>
  <si>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</si>
  <si>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</si>
  <si>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</si>
  <si>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</si>
  <si>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</si>
  <si>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</si>
  <si>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</si>
  <si>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</si>
  <si>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</si>
  <si>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</si>
  <si>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</si>
  <si>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</si>
  <si>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</si>
  <si>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</si>
  <si>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</si>
  <si>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</si>
  <si>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</si>
  <si>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</si>
  <si>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</si>
  <si>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</si>
  <si>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</si>
  <si>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</si>
  <si>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</si>
  <si>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</si>
  <si>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</si>
  <si>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</si>
  <si>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</si>
  <si>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</si>
  <si>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</si>
  <si>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</si>
  <si>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</si>
  <si>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</si>
  <si>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</si>
  <si>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</si>
  <si>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</si>
  <si>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</si>
  <si>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</si>
  <si>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</si>
  <si>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</si>
  <si>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</si>
  <si>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</si>
  <si>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</si>
  <si>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</si>
  <si>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</si>
  <si>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</si>
  <si>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</si>
  <si>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</si>
  <si>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</si>
  <si>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</si>
  <si>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</si>
  <si>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</si>
  <si>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</si>
  <si>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</si>
  <si>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</si>
  <si>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</si>
  <si>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</si>
  <si>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</si>
  <si>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</si>
  <si>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</si>
  <si>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</si>
  <si>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</si>
  <si>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</si>
  <si>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</si>
  <si>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</si>
  <si>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</si>
  <si>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</si>
  <si>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</si>
  <si>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</si>
  <si>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</si>
  <si>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</si>
  <si>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</si>
  <si>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</si>
  <si>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</si>
  <si>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</si>
  <si>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</si>
  <si>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</si>
  <si>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</si>
  <si>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</si>
  <si>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</si>
  <si>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</si>
  <si>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</si>
  <si>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</si>
  <si>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</si>
  <si>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</si>
  <si>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</si>
  <si>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</si>
  <si>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</si>
  <si>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</si>
  <si>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</si>
  <si>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</si>
  <si>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</si>
  <si>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</si>
  <si>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</si>
  <si>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</si>
  <si>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</si>
  <si>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</si>
  <si>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</si>
  <si>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</si>
  <si>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</si>
  <si>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</si>
  <si>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</si>
  <si>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</si>
  <si>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</si>
  <si>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</si>
  <si>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</si>
  <si>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</si>
  <si>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</si>
  <si>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</si>
  <si>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</si>
  <si>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</si>
  <si>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</si>
  <si>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</si>
  <si>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</si>
  <si>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</si>
  <si>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</si>
  <si>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</si>
  <si>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</si>
  <si>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</si>
  <si>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</si>
  <si>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</si>
  <si>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</si>
  <si>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</si>
  <si>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</si>
  <si>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</si>
  <si>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</si>
  <si>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</si>
  <si>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</si>
  <si>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</si>
  <si>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</si>
  <si>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</si>
  <si>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</si>
  <si>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</si>
  <si>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</si>
  <si>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</si>
  <si>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</si>
  <si>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</si>
  <si>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</si>
  <si>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</si>
  <si>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</si>
  <si>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</si>
  <si>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</si>
  <si>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</si>
  <si>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</si>
  <si>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</si>
  <si>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</si>
  <si>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</si>
  <si>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</si>
  <si>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</si>
  <si>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</si>
  <si>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</si>
  <si>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</si>
  <si>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</si>
  <si>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</si>
  <si>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</si>
  <si>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</si>
  <si>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</si>
  <si>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</si>
  <si>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</si>
  <si>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</si>
  <si>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</si>
  <si>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</si>
  <si>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</si>
  <si>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</si>
  <si>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</si>
  <si>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</si>
  <si>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</si>
  <si>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</si>
  <si>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</si>
  <si>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</si>
  <si>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</si>
  <si>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</si>
  <si>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</si>
  <si>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</si>
  <si>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</si>
  <si>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</si>
  <si>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</si>
  <si>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</si>
  <si>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</si>
  <si>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</si>
  <si>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</si>
  <si>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</si>
  <si>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</si>
  <si>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</si>
  <si>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</si>
  <si>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</si>
  <si>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</si>
  <si>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</si>
  <si>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</si>
  <si>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</si>
  <si>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</si>
  <si>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</si>
  <si>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</si>
  <si>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</si>
  <si>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</si>
  <si>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</si>
  <si>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</si>
  <si>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</si>
  <si>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</si>
  <si>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</si>
  <si>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</si>
  <si>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</si>
  <si>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</si>
  <si>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</si>
  <si>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</si>
  <si>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</si>
  <si>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</si>
  <si>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</si>
  <si>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</si>
  <si>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</si>
  <si>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</si>
  <si>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</si>
  <si>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</si>
  <si>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</si>
  <si>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</si>
  <si>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</si>
  <si>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</si>
  <si>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</si>
  <si>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</si>
  <si>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</si>
  <si>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</si>
  <si>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</si>
  <si>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</si>
  <si>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</si>
  <si>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</si>
  <si>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</si>
  <si>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</si>
  <si>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</si>
  <si>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</si>
  <si>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</si>
  <si>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</si>
  <si>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</si>
  <si>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</si>
  <si>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</si>
  <si>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</si>
  <si>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</si>
  <si>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</si>
  <si>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</si>
  <si>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</si>
  <si>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</si>
  <si>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</si>
  <si>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</si>
  <si>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</si>
  <si>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</si>
  <si>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</si>
  <si>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</si>
  <si>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</si>
  <si>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</si>
  <si>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</si>
  <si>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</si>
  <si>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</si>
  <si>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</si>
  <si>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</si>
  <si>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</si>
  <si>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</si>
  <si>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</si>
  <si>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</si>
  <si>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</si>
  <si>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</si>
  <si>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</si>
  <si>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</si>
  <si>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</si>
  <si>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</si>
  <si>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</si>
  <si>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</si>
  <si>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</si>
  <si>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</si>
  <si>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</si>
  <si>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</si>
  <si>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</si>
  <si>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</si>
  <si>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</si>
  <si>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</si>
  <si>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</si>
  <si>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</si>
  <si>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</si>
  <si>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</si>
  <si>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</si>
  <si>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</si>
  <si>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</si>
  <si>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</si>
  <si>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</si>
  <si>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</si>
  <si>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</si>
  <si>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</si>
  <si>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</si>
  <si>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</si>
  <si>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</si>
  <si>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</si>
  <si>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</si>
  <si>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</si>
  <si>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</si>
  <si>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</si>
  <si>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</si>
  <si>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</si>
  <si>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</si>
  <si>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</si>
  <si>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</si>
  <si>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</si>
  <si>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</si>
  <si>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</si>
  <si>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</si>
  <si>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</si>
  <si>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</si>
  <si>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</si>
  <si>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</si>
  <si>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</si>
  <si>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</si>
  <si>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</si>
  <si>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</si>
  <si>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</si>
  <si>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</si>
  <si>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</si>
  <si>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</si>
  <si>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</si>
  <si>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</si>
  <si>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</si>
  <si>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</si>
  <si>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</si>
  <si>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</si>
  <si>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</si>
  <si>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</si>
  <si>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</si>
  <si>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</si>
  <si>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</si>
  <si>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</si>
  <si>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</si>
  <si>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</si>
  <si>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</si>
  <si>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</si>
  <si>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</si>
  <si>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</si>
  <si>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</si>
  <si>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</si>
  <si>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</si>
  <si>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</si>
  <si>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</si>
  <si>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</si>
  <si>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</si>
  <si>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</si>
  <si>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</si>
  <si>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</si>
  <si>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</si>
  <si>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</si>
  <si>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</si>
  <si>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</si>
  <si>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</si>
  <si>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</si>
  <si>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</si>
  <si>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</si>
  <si>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</si>
  <si>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</si>
  <si>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</si>
  <si>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</si>
  <si>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</si>
  <si>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</si>
  <si>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</si>
  <si>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</si>
  <si>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</si>
  <si>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</si>
  <si>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</si>
  <si>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</si>
  <si>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</si>
  <si>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</si>
  <si>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</si>
  <si>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</si>
  <si>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</si>
  <si>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</si>
  <si>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</si>
  <si>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</si>
  <si>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</si>
  <si>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</si>
  <si>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</si>
  <si>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</si>
  <si>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</si>
  <si>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</si>
  <si>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</si>
  <si>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</si>
  <si>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</si>
  <si>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</si>
  <si>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</si>
  <si>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</si>
  <si>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</si>
  <si>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</si>
  <si>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</si>
  <si>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</si>
  <si>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</si>
  <si>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</si>
  <si>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</si>
  <si>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</si>
  <si>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</si>
  <si>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</si>
  <si>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</si>
  <si>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</si>
  <si>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</si>
  <si>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</si>
  <si>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</si>
  <si>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</si>
  <si>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</si>
  <si>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</si>
  <si>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</si>
  <si>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</si>
  <si>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</si>
  <si>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</si>
  <si>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</si>
  <si>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</si>
  <si>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</si>
  <si>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</si>
  <si>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</si>
  <si>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</si>
  <si>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</si>
  <si>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</si>
  <si>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</si>
  <si>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</si>
  <si>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</si>
  <si>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</si>
  <si>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</si>
  <si>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</si>
  <si>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</si>
  <si>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</si>
  <si>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</si>
  <si>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</si>
  <si>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</si>
  <si>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</si>
  <si>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</si>
  <si>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</si>
  <si>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</si>
  <si>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</si>
  <si>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</si>
  <si>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</si>
  <si>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</si>
  <si>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</si>
  <si>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</si>
  <si>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</si>
  <si>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</si>
  <si>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</si>
  <si>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</si>
  <si>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</si>
  <si>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</si>
  <si>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</si>
  <si>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</si>
  <si>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</si>
  <si>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</si>
  <si>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</si>
  <si>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</si>
  <si>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</si>
  <si>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</si>
  <si>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</si>
  <si>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</si>
  <si>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</si>
  <si>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</si>
  <si>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</si>
  <si>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</si>
  <si>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</si>
  <si>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</si>
  <si>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</si>
  <si>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</si>
  <si>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</si>
  <si>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</si>
  <si>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</si>
  <si>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</si>
  <si>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</si>
  <si>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</si>
  <si>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</si>
  <si>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</si>
  <si>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</si>
  <si>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</si>
  <si>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</si>
  <si>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</si>
  <si>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</si>
  <si>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</si>
  <si>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</si>
  <si>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</si>
  <si>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</si>
  <si>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</si>
  <si>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</si>
  <si>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</si>
  <si>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</si>
  <si>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</si>
  <si>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</si>
  <si>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</si>
  <si>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</si>
  <si>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</si>
  <si>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</si>
  <si>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</si>
  <si>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</si>
  <si>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</si>
  <si>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</si>
  <si>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</si>
  <si>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</si>
  <si>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</si>
  <si>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</si>
  <si>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</si>
  <si>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</si>
  <si>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</si>
  <si>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</si>
  <si>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</si>
  <si>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</si>
  <si>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</si>
  <si>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</si>
  <si>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</si>
  <si>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</si>
  <si>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</si>
  <si>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</si>
  <si>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</si>
  <si>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</si>
  <si>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</si>
  <si>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</si>
  <si>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</si>
  <si>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</si>
  <si>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</si>
  <si>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</si>
  <si>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</si>
  <si>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</si>
  <si>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</si>
  <si>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</si>
  <si>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</si>
  <si>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</si>
  <si>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</si>
  <si>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</si>
  <si>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</si>
  <si>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</si>
  <si>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</si>
  <si>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</si>
  <si>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</si>
  <si>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</si>
  <si>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</si>
  <si>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</si>
  <si>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</si>
  <si>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</si>
  <si>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</si>
  <si>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</si>
  <si>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</si>
  <si>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</si>
  <si>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</si>
  <si>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</si>
  <si>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</si>
  <si>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</si>
  <si>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</si>
  <si>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</si>
  <si>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</si>
  <si>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</si>
  <si>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</si>
  <si>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</si>
  <si>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</si>
  <si>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</si>
  <si>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</si>
  <si>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</si>
  <si>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</si>
  <si>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</si>
  <si>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</si>
  <si>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</si>
  <si>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</si>
  <si>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</si>
  <si>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</si>
  <si>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</si>
  <si>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</si>
  <si>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</si>
  <si>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</si>
  <si>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</si>
  <si>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</si>
  <si>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</si>
  <si>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</si>
  <si>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</si>
  <si>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</si>
  <si>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</si>
  <si>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</si>
  <si>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</si>
  <si>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</si>
  <si>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</si>
  <si>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</si>
  <si>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</si>
  <si>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</si>
  <si>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</si>
  <si>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</si>
  <si>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</si>
  <si>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</si>
  <si>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</si>
  <si>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</si>
  <si>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</si>
  <si>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</si>
  <si>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</si>
  <si>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</si>
  <si>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</si>
  <si>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</si>
  <si>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</si>
  <si>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</si>
  <si>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</si>
  <si>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</si>
  <si>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</si>
  <si>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</si>
  <si>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</si>
  <si>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</si>
  <si>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</si>
  <si>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</si>
  <si>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</si>
  <si>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</si>
  <si>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</si>
  <si>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</si>
  <si>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</si>
  <si>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</si>
  <si>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</si>
  <si>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</si>
  <si>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</si>
  <si>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</si>
  <si>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</si>
  <si>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</si>
  <si>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</si>
  <si>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</si>
  <si>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</si>
  <si>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</si>
  <si>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</si>
  <si>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</si>
  <si>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</si>
  <si>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</si>
  <si>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</si>
  <si>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</si>
  <si>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</si>
  <si>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</si>
  <si>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</si>
  <si>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</si>
  <si>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</si>
  <si>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</si>
  <si>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</si>
  <si>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</si>
  <si>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</si>
  <si>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</si>
  <si>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</si>
  <si>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</si>
  <si>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</si>
  <si>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</si>
  <si>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</si>
  <si>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</si>
  <si>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</si>
  <si>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</si>
  <si>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</si>
  <si>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</si>
  <si>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</si>
  <si>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</si>
  <si>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</si>
  <si>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</si>
  <si>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</si>
  <si>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</si>
  <si>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</si>
  <si>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</si>
  <si>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</si>
  <si>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</si>
  <si>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</si>
  <si>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</si>
  <si>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</si>
  <si>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</si>
  <si>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</si>
  <si>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</si>
  <si>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</si>
  <si>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</si>
  <si>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</si>
  <si>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</si>
  <si>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</si>
  <si>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</si>
  <si>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</si>
  <si>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</si>
  <si>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</si>
  <si>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</si>
  <si>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</si>
  <si>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</si>
  <si>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</si>
  <si>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</si>
  <si>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</si>
  <si>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</si>
  <si>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</si>
  <si>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</si>
  <si>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</si>
  <si>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</si>
  <si>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</si>
  <si>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</si>
  <si>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</si>
  <si>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</si>
  <si>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</si>
  <si>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</si>
  <si>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</si>
  <si>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</si>
  <si>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</si>
  <si>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</si>
  <si>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</si>
  <si>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</si>
  <si>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</si>
  <si>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</si>
  <si>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</si>
  <si>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</si>
  <si>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</si>
  <si>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</si>
  <si>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</si>
  <si>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</si>
  <si>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</si>
  <si>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</si>
  <si>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</si>
  <si>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</si>
  <si>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</si>
  <si>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</si>
  <si>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</si>
  <si>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</si>
  <si>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</si>
  <si>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</si>
  <si>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</si>
  <si>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</si>
  <si>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</si>
  <si>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</si>
  <si>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</si>
  <si>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</si>
  <si>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</si>
  <si>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</si>
  <si>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</si>
  <si>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</si>
  <si>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</si>
  <si>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</si>
  <si>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</si>
  <si>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</si>
  <si>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</si>
  <si>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</si>
  <si>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</si>
  <si>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</si>
  <si>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</si>
  <si>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</si>
  <si>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</si>
  <si>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</si>
  <si>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</si>
  <si>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</si>
  <si>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</si>
  <si>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</si>
  <si>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</si>
  <si>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</si>
  <si>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</si>
  <si>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</si>
  <si>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</si>
  <si>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</si>
  <si>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</si>
  <si>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</si>
  <si>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</si>
  <si>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</si>
  <si>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</si>
  <si>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</si>
  <si>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</si>
  <si>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</si>
  <si>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</si>
  <si>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</si>
  <si>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</si>
  <si>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</si>
  <si>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</si>
  <si>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</si>
  <si>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</si>
  <si>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</si>
  <si>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</si>
  <si>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</si>
  <si>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</si>
  <si>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</si>
  <si>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</si>
  <si>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</si>
  <si>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</si>
  <si>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</si>
  <si>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</si>
  <si>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</si>
  <si>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</si>
  <si>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</si>
  <si>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</si>
  <si>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</si>
  <si>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</si>
  <si>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</si>
  <si>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</si>
  <si>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</si>
  <si>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</si>
  <si>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</si>
  <si>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</si>
  <si>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</si>
  <si>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</si>
  <si>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</si>
  <si>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</si>
  <si>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</si>
  <si>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</si>
  <si>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</si>
  <si>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</si>
  <si>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</si>
  <si>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</si>
  <si>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</si>
  <si>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</si>
  <si>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</si>
  <si>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</si>
  <si>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</si>
  <si>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</si>
  <si>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</si>
  <si>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</si>
  <si>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</si>
  <si>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</si>
  <si>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</si>
  <si>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</si>
  <si>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</si>
  <si>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</si>
  <si>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</si>
  <si>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</si>
  <si>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</si>
  <si>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</si>
  <si>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</si>
  <si>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</si>
  <si>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</si>
  <si>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</si>
  <si>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</si>
  <si>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</si>
  <si>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</si>
  <si>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</si>
  <si>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</si>
  <si>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</si>
  <si>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</si>
  <si>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</si>
  <si>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</si>
  <si>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</si>
  <si>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</si>
  <si>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</si>
  <si>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</si>
  <si>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</si>
  <si>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</si>
  <si>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</si>
  <si>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</si>
  <si>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</si>
  <si>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</si>
  <si>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</si>
  <si>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</si>
  <si>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</si>
  <si>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</si>
  <si>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</si>
  <si>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</si>
  <si>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</si>
  <si>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</si>
  <si>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</si>
  <si>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</si>
  <si>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</si>
  <si>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</si>
  <si>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</si>
  <si>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</si>
  <si>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</si>
  <si>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</si>
  <si>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</si>
  <si>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</si>
  <si>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</si>
  <si>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</si>
  <si>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</si>
  <si>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</si>
  <si>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</si>
  <si>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</si>
  <si>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</si>
  <si>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</si>
  <si>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</si>
  <si>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</si>
  <si>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</si>
  <si>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</si>
  <si>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</si>
  <si>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</si>
  <si>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</si>
  <si>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</si>
  <si>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</si>
  <si>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</si>
  <si>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</si>
  <si>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</si>
  <si>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</si>
  <si>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</si>
  <si>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</si>
  <si>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</si>
  <si>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</si>
  <si>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</si>
  <si>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</si>
  <si>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</si>
  <si>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</si>
  <si>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</si>
  <si>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</si>
  <si>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</si>
  <si>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</si>
  <si>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</si>
  <si>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</si>
  <si>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</si>
  <si>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</si>
  <si>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</si>
  <si>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</si>
  <si>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</si>
  <si>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</si>
  <si>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</si>
  <si>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</si>
  <si>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</si>
  <si>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</si>
  <si>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</si>
  <si>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</si>
  <si>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</si>
  <si>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</si>
  <si>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</si>
  <si>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</si>
  <si>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</si>
  <si>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</si>
  <si>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</si>
  <si>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</si>
  <si>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</si>
  <si>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</si>
  <si>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</si>
  <si>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</si>
  <si>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</si>
  <si>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</si>
  <si>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</si>
  <si>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</si>
  <si>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</si>
  <si>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</si>
  <si>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</si>
  <si>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</si>
  <si>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</si>
  <si>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</si>
  <si>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</si>
  <si>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</si>
  <si>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</si>
  <si>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</si>
  <si>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</si>
  <si>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</si>
  <si>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</si>
  <si>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</si>
  <si>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</si>
  <si>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</si>
  <si>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</si>
  <si>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</si>
  <si>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</si>
  <si>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</si>
  <si>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</si>
  <si>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</si>
  <si>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</si>
  <si>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</si>
  <si>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</si>
  <si>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</si>
  <si>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</si>
  <si>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</si>
  <si>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</si>
  <si>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</si>
  <si>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</si>
  <si>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</si>
  <si>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</si>
  <si>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</si>
  <si>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</si>
  <si>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</si>
  <si>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</si>
  <si>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</si>
  <si>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</si>
  <si>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</si>
  <si>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</si>
  <si>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</si>
  <si>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</si>
  <si>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</si>
  <si>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</si>
  <si>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</si>
  <si>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</si>
  <si>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</si>
  <si>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</si>
  <si>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</si>
  <si>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</si>
  <si>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</si>
  <si>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</si>
  <si>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</si>
  <si>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</si>
  <si>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</si>
  <si>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</si>
  <si>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</si>
  <si>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</si>
  <si>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</si>
  <si>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</si>
  <si>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</si>
  <si>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</si>
  <si>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</si>
  <si>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</si>
  <si>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</si>
  <si>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</si>
  <si>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</si>
  <si>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</si>
  <si>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</si>
  <si>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</si>
  <si>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</si>
  <si>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</si>
  <si>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</si>
  <si>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</si>
  <si>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</si>
  <si>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</si>
  <si>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</si>
  <si>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</si>
  <si>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</si>
  <si>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</si>
  <si>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</si>
  <si>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</si>
  <si>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</si>
  <si>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</si>
  <si>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</si>
  <si>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</si>
  <si>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</si>
  <si>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</si>
  <si>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</si>
  <si>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</si>
  <si>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</si>
  <si>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</si>
  <si>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</si>
  <si>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</si>
  <si>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</si>
  <si>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</si>
  <si>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</si>
  <si>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</si>
  <si>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</si>
  <si>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</si>
  <si>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</si>
  <si>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</si>
  <si>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</si>
  <si>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</si>
  <si>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</si>
  <si>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</si>
  <si>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</si>
  <si>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</si>
  <si>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</si>
  <si>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</si>
  <si>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</si>
  <si>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</si>
  <si>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</si>
  <si>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</si>
  <si>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</si>
  <si>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</si>
  <si>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</si>
  <si>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</si>
  <si>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</si>
  <si>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</si>
  <si>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</si>
  <si>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</si>
  <si>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</si>
  <si>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</si>
  <si>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</si>
  <si>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</si>
  <si>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</si>
  <si>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</si>
  <si>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</si>
  <si>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</si>
  <si>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</si>
  <si>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</si>
  <si>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</si>
  <si>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</si>
  <si>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</si>
  <si>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</si>
  <si>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</si>
  <si>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</si>
  <si>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</si>
  <si>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</si>
  <si>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</si>
  <si>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</si>
  <si>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</si>
  <si>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</si>
  <si>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</si>
  <si>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</si>
  <si>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</si>
  <si>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</si>
  <si>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</si>
  <si>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</si>
  <si>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</si>
  <si>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</si>
  <si>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</si>
  <si>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</si>
  <si>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</si>
  <si>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</si>
  <si>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</si>
  <si>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</si>
  <si>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</si>
  <si>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</si>
  <si>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</si>
  <si>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</si>
  <si>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</si>
  <si>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</si>
  <si>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</si>
  <si>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</si>
  <si>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</si>
  <si>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</si>
  <si>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</si>
  <si>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</si>
  <si>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</si>
  <si>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</si>
  <si>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</si>
  <si>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</si>
  <si>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</si>
  <si>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</si>
  <si>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</si>
  <si>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</si>
  <si>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</si>
  <si>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</si>
  <si>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</si>
  <si>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</si>
  <si>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</si>
  <si>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</si>
  <si>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</si>
  <si>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</si>
  <si>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</si>
  <si>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</si>
  <si>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</si>
  <si>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</si>
  <si>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</si>
  <si>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</si>
  <si>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</si>
  <si>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</si>
  <si>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</si>
  <si>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</si>
  <si>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</si>
  <si>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</si>
  <si>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</si>
  <si>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</si>
  <si>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</si>
  <si>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</si>
  <si>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</si>
  <si>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</si>
  <si>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</si>
  <si>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</si>
  <si>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</si>
  <si>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</si>
  <si>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</si>
  <si>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</si>
  <si>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</si>
  <si>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</si>
  <si>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</si>
  <si>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</si>
  <si>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</si>
  <si>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</si>
  <si>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</si>
  <si>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</si>
  <si>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</si>
  <si>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</si>
  <si>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</si>
  <si>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</si>
  <si>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</si>
  <si>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</si>
  <si>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</si>
  <si>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</si>
  <si>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</si>
  <si>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</si>
  <si>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</si>
  <si>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</si>
  <si>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</si>
  <si>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</si>
  <si>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</si>
  <si>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</si>
  <si>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</si>
  <si>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</si>
  <si>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</si>
  <si>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</si>
  <si>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</si>
  <si>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</si>
  <si>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</si>
  <si>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</si>
  <si>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</si>
  <si>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</si>
  <si>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</si>
  <si>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</si>
  <si>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</si>
  <si>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</si>
  <si>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</si>
  <si>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</si>
  <si>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</si>
  <si>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</si>
  <si>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</si>
  <si>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</si>
  <si>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</si>
  <si>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</si>
  <si>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</si>
  <si>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</si>
  <si>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</si>
  <si>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</si>
  <si>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</si>
  <si>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</si>
  <si>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</si>
  <si>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</si>
  <si>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</si>
  <si>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</si>
  <si>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</si>
  <si>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</si>
  <si>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</si>
  <si>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</si>
  <si>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</si>
  <si>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</si>
  <si>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</si>
  <si>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</si>
  <si>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</si>
  <si>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</si>
  <si>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</si>
  <si>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</si>
  <si>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</si>
  <si>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</si>
  <si>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</si>
  <si>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</si>
  <si>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</si>
  <si>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</si>
  <si>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</si>
  <si>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</si>
  <si>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</si>
  <si>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</si>
  <si>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</si>
  <si>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</si>
  <si>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</si>
  <si>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</si>
  <si>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</si>
  <si>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</si>
  <si>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</si>
  <si>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</si>
  <si>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</si>
  <si>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</si>
  <si>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</si>
  <si>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</si>
  <si>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</si>
  <si>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</si>
  <si>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</si>
  <si>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</si>
  <si>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</si>
  <si>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</si>
  <si>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</si>
  <si>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</si>
  <si>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</si>
  <si>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</si>
  <si>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</si>
  <si>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</si>
  <si>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</si>
  <si>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</si>
  <si>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</si>
  <si>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</si>
  <si>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</si>
  <si>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</si>
  <si>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</si>
  <si>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</si>
  <si>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</si>
  <si>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</si>
  <si>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</si>
  <si>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</si>
  <si>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</si>
  <si>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</si>
  <si>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</si>
  <si>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</si>
  <si>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</si>
  <si>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</si>
  <si>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</si>
  <si>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</si>
  <si>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</si>
  <si>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</si>
  <si>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</si>
  <si>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</si>
  <si>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</si>
  <si>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</si>
  <si>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</si>
  <si>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</si>
  <si>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</si>
  <si>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</si>
  <si>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</si>
  <si>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</si>
  <si>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</si>
  <si>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</si>
  <si>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</si>
  <si>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</si>
  <si>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</si>
  <si>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</si>
  <si>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</si>
  <si>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</si>
  <si>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</si>
  <si>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</si>
  <si>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</si>
  <si>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</si>
  <si>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</si>
  <si>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</si>
  <si>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</si>
  <si>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</si>
  <si>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</si>
  <si>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</si>
  <si>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</si>
  <si>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</si>
  <si>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</si>
  <si>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</si>
  <si>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</si>
  <si>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</si>
  <si>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</si>
  <si>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</si>
  <si>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</si>
  <si>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</si>
  <si>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</si>
  <si>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</si>
  <si>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</si>
  <si>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</si>
  <si>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</si>
  <si>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</si>
  <si>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</si>
  <si>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</si>
  <si>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</si>
  <si>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</si>
  <si>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</si>
  <si>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</si>
  <si>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</si>
  <si>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</si>
  <si>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</si>
  <si>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</si>
  <si>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</si>
  <si>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</si>
  <si>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</si>
  <si>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</si>
  <si>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</si>
  <si>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</si>
  <si>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</si>
  <si>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</si>
  <si>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</si>
  <si>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</si>
  <si>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</si>
  <si>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</si>
  <si>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</si>
  <si>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</si>
  <si>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</si>
  <si>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</si>
  <si>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</si>
  <si>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</si>
  <si>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</si>
  <si>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</si>
  <si>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</si>
  <si>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</si>
  <si>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</si>
  <si>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</si>
  <si>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</si>
  <si>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</si>
  <si>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</si>
  <si>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</si>
  <si>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</si>
  <si>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</si>
  <si>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</si>
  <si>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</si>
  <si>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</si>
  <si>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</si>
  <si>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</si>
  <si>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</si>
  <si>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</si>
  <si>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</si>
  <si>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</si>
  <si>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</si>
  <si>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</si>
  <si>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</si>
  <si>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</si>
  <si>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</si>
  <si>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</si>
  <si>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</si>
  <si>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</si>
  <si>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</si>
  <si>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</si>
  <si>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</si>
  <si>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</si>
  <si>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</si>
  <si>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</si>
  <si>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</si>
  <si>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</si>
  <si>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</si>
  <si>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</si>
  <si>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</si>
  <si>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</si>
  <si>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</si>
  <si>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</si>
  <si>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</si>
  <si>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</si>
  <si>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</si>
  <si>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</si>
  <si>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</si>
  <si>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</si>
  <si>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</si>
  <si>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</si>
  <si>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</si>
  <si>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</si>
  <si>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</si>
  <si>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</si>
  <si>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</si>
  <si>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</si>
  <si>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</si>
  <si>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</si>
  <si>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</si>
  <si>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</si>
  <si>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</si>
  <si>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</si>
  <si>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</si>
  <si>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</si>
  <si>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</si>
  <si>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</si>
  <si>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</si>
  <si>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</si>
  <si>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</si>
  <si>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</si>
  <si>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</si>
  <si>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</si>
  <si>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</si>
  <si>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</si>
  <si>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</si>
  <si>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</si>
  <si>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</si>
  <si>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</si>
  <si>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</si>
  <si>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</si>
  <si>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</si>
  <si>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</si>
  <si>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</si>
  <si>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</si>
  <si>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</si>
  <si>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</si>
  <si>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</si>
  <si>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</si>
  <si>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</si>
  <si>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</si>
  <si>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</si>
  <si>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</si>
  <si>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</si>
  <si>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</si>
  <si>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</si>
  <si>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</si>
  <si>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</si>
  <si>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</si>
  <si>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</si>
  <si>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</si>
  <si>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</si>
  <si>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</si>
  <si>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</si>
  <si>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</si>
  <si>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</si>
  <si>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</si>
  <si>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</si>
  <si>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</si>
  <si>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</si>
  <si>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</si>
  <si>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</si>
  <si>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</si>
  <si>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</si>
  <si>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</si>
  <si>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</si>
  <si>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</si>
  <si>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</si>
  <si>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</si>
  <si>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</si>
  <si>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</si>
  <si>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</si>
  <si>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</si>
  <si>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</si>
  <si>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</si>
  <si>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</si>
  <si>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</si>
  <si>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</si>
  <si>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</si>
  <si>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</si>
  <si>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</si>
  <si>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</si>
  <si>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</si>
  <si>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</si>
  <si>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</si>
  <si>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</si>
  <si>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</si>
  <si>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</si>
  <si>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</si>
  <si>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</si>
  <si>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</si>
  <si>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</si>
  <si>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</si>
  <si>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</si>
  <si>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</si>
  <si>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</si>
  <si>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</si>
  <si>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</si>
  <si>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</si>
  <si>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</si>
  <si>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</si>
  <si>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</si>
  <si>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</si>
  <si>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</si>
  <si>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</si>
  <si>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</si>
  <si>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</si>
  <si>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</si>
  <si>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</si>
  <si>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</si>
  <si>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</si>
  <si>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</si>
  <si>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</si>
  <si>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</si>
  <si>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</si>
  <si>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</si>
  <si>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</si>
  <si>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</si>
  <si>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</si>
  <si>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</si>
  <si>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</si>
  <si>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</si>
  <si>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</si>
  <si>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</si>
  <si>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</si>
  <si>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</si>
  <si>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</si>
  <si>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</si>
  <si>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</si>
  <si>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</si>
  <si>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</si>
  <si>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</si>
  <si>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</si>
  <si>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</si>
  <si>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</si>
  <si>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</si>
  <si>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</si>
  <si>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</si>
  <si>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</si>
  <si>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</si>
  <si>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</si>
  <si>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</si>
  <si>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</si>
  <si>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</si>
  <si>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</si>
  <si>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</si>
  <si>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</si>
  <si>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</si>
  <si>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</si>
  <si>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</si>
  <si>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</si>
  <si>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</si>
  <si>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</si>
  <si>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</si>
  <si>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</si>
  <si>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</si>
  <si>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</si>
  <si>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</si>
  <si>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</si>
  <si>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</si>
  <si>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</si>
  <si>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</si>
  <si>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</si>
  <si>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</si>
  <si>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</si>
  <si>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</si>
  <si>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</si>
  <si>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</si>
  <si>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</si>
  <si>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</si>
  <si>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</si>
  <si>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</si>
  <si>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</si>
  <si>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</si>
  <si>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</si>
  <si>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</si>
  <si>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</si>
  <si>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</si>
  <si>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</si>
  <si>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</si>
  <si>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</si>
  <si>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</si>
  <si>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</si>
  <si>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</si>
  <si>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</si>
  <si>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</si>
  <si>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</si>
  <si>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</si>
  <si>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</si>
  <si>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</si>
  <si>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</si>
  <si>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</si>
  <si>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</si>
  <si>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</si>
  <si>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</si>
  <si>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</si>
  <si>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</si>
  <si>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</si>
  <si>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</si>
  <si>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</si>
  <si>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</si>
  <si>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</si>
  <si>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</si>
  <si>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</si>
  <si>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</si>
  <si>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</si>
  <si>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</si>
  <si>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</si>
  <si>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</si>
  <si>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</si>
  <si>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</si>
  <si>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</si>
  <si>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</si>
  <si>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</si>
  <si>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</si>
  <si>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</si>
  <si>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</si>
  <si>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</si>
  <si>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</si>
  <si>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</si>
  <si>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</si>
  <si>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</si>
  <si>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</si>
  <si>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</si>
  <si>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</si>
  <si>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</si>
  <si>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</si>
  <si>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</si>
  <si>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</si>
  <si>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</si>
  <si>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</si>
  <si>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</si>
  <si>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</si>
  <si>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</si>
  <si>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</si>
  <si>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</si>
  <si>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</si>
  <si>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</si>
  <si>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</si>
  <si>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</si>
  <si>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</si>
  <si>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</si>
  <si>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</si>
  <si>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</si>
  <si>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</si>
  <si>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</si>
  <si>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</si>
  <si>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</si>
  <si>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</si>
  <si>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</si>
  <si>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</si>
  <si>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</si>
  <si>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</si>
  <si>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</si>
  <si>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</si>
  <si>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</si>
  <si>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</si>
  <si>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</si>
  <si>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</si>
  <si>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</si>
  <si>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</si>
  <si>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</si>
  <si>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</si>
  <si>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</si>
  <si>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</si>
  <si>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</si>
  <si>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</si>
  <si>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</si>
  <si>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</si>
  <si>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</si>
  <si>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</si>
  <si>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</si>
  <si>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</si>
  <si>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</si>
  <si>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</si>
  <si>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</si>
  <si>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</si>
  <si>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</si>
  <si>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</si>
  <si>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</si>
  <si>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</si>
  <si>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</si>
  <si>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</si>
  <si>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</si>
  <si>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</si>
  <si>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</si>
  <si>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</si>
  <si>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</si>
  <si>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</si>
  <si>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</si>
  <si>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</si>
  <si>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</si>
  <si>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</si>
  <si>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</si>
  <si>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</si>
  <si>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</si>
  <si>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</si>
  <si>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</si>
  <si>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</si>
  <si>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</si>
  <si>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</si>
  <si>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</si>
  <si>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</si>
  <si>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</si>
  <si>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</si>
  <si>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</si>
  <si>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</si>
  <si>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</si>
  <si>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</si>
  <si>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</si>
  <si>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</si>
  <si>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</si>
  <si>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</si>
  <si>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</si>
  <si>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</si>
  <si>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</si>
  <si>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</si>
  <si>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</si>
  <si>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</si>
  <si>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</si>
  <si>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</si>
  <si>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</si>
  <si>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</si>
  <si>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</si>
  <si>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</si>
  <si>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</si>
  <si>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</si>
  <si>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</si>
  <si>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</si>
  <si>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</si>
  <si>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</si>
  <si>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</si>
  <si>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</si>
  <si>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</si>
  <si>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</si>
  <si>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</si>
  <si>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</si>
  <si>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</si>
  <si>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</si>
  <si>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</si>
  <si>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</si>
  <si>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</si>
  <si>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</si>
  <si>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</si>
  <si>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</si>
  <si>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</si>
  <si>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</si>
  <si>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</si>
  <si>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</si>
  <si>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</si>
  <si>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</si>
  <si>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</si>
  <si>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</si>
  <si>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</si>
  <si>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</si>
  <si>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</si>
  <si>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</si>
  <si>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</si>
  <si>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</si>
  <si>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</si>
  <si>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</si>
  <si>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</si>
  <si>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</si>
  <si>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</si>
  <si>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</si>
  <si>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</si>
  <si>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</si>
  <si>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</si>
  <si>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</si>
  <si>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</si>
  <si>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</si>
  <si>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</si>
  <si>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</si>
  <si>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</si>
  <si>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</si>
  <si>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</si>
  <si>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</si>
  <si>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</si>
  <si>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</si>
  <si>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</si>
  <si>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</si>
  <si>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</si>
  <si>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</si>
  <si>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</si>
  <si>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</si>
  <si>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</si>
  <si>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</si>
  <si>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</si>
  <si>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</si>
  <si>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</si>
  <si>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</si>
  <si>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</si>
  <si>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</si>
  <si>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</si>
  <si>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</si>
  <si>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</si>
  <si>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</si>
  <si>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</si>
  <si>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</si>
  <si>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</si>
  <si>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</si>
  <si>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</si>
  <si>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</si>
  <si>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</si>
  <si>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</si>
  <si>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</si>
  <si>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</si>
  <si>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</si>
  <si>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</si>
  <si>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</si>
  <si>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</si>
  <si>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</si>
  <si>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</si>
  <si>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</si>
  <si>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</si>
  <si>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</si>
  <si>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</si>
  <si>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</si>
  <si>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</si>
  <si>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</si>
  <si>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</si>
  <si>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</si>
  <si>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</si>
  <si>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</si>
  <si>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</si>
  <si>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</si>
  <si>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</si>
  <si>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</si>
  <si>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</si>
  <si>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</si>
  <si>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</si>
  <si>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</si>
  <si>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</si>
  <si>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</si>
  <si>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</si>
  <si>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</si>
  <si>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</si>
  <si>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</si>
  <si>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</si>
  <si>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</si>
  <si>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</si>
  <si>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</si>
  <si>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</si>
  <si>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</si>
  <si>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</si>
  <si>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</si>
  <si>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</si>
  <si>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</si>
  <si>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</si>
  <si>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</si>
  <si>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</si>
  <si>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</si>
  <si>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</si>
  <si>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</si>
  <si>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</si>
  <si>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</si>
  <si>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</si>
  <si>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</si>
  <si>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</si>
  <si>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</si>
  <si>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</si>
  <si>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</si>
  <si>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</si>
  <si>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</si>
  <si>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</si>
  <si>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</si>
  <si>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</si>
  <si>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</si>
  <si>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</si>
  <si>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</si>
  <si>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</si>
  <si>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</si>
  <si>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</si>
  <si>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</si>
  <si>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</si>
  <si>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</si>
  <si>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</si>
  <si>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</si>
  <si>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</si>
  <si>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</si>
  <si>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</si>
  <si>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</si>
  <si>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</si>
  <si>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</si>
  <si>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</si>
  <si>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</si>
  <si>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</si>
  <si>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</si>
  <si>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</si>
  <si>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</si>
  <si>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</si>
  <si>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</si>
  <si>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</si>
  <si>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</si>
  <si>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</si>
  <si>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</si>
  <si>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</si>
  <si>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</si>
  <si>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</si>
  <si>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</si>
  <si>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</si>
  <si>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</si>
  <si>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</si>
  <si>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</si>
  <si>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</si>
  <si>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</si>
  <si>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</si>
  <si>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</si>
  <si>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</si>
  <si>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</si>
  <si>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</si>
  <si>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</si>
  <si>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</si>
  <si>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</si>
  <si>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</si>
  <si>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</si>
  <si>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</si>
  <si>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</si>
  <si>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</si>
  <si>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</si>
  <si>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</si>
  <si>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</si>
  <si>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</si>
  <si>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</si>
  <si>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</si>
  <si>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</si>
  <si>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</si>
  <si>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</si>
  <si>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</si>
  <si>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</si>
  <si>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</si>
  <si>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</si>
  <si>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</si>
  <si>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</si>
  <si>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</si>
  <si>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</si>
  <si>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</si>
  <si>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</si>
  <si>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</si>
  <si>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</si>
  <si>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</si>
  <si>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</si>
  <si>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</si>
  <si>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</si>
  <si>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</si>
  <si>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</si>
  <si>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</si>
  <si>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</si>
  <si>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</si>
  <si>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</si>
  <si>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</si>
  <si>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</si>
  <si>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</si>
  <si>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</si>
  <si>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</si>
  <si>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</si>
  <si>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</si>
  <si>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</si>
  <si>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</si>
  <si>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</si>
  <si>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</si>
  <si>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</si>
  <si>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</si>
  <si>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</si>
  <si>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</si>
  <si>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</si>
  <si>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</si>
  <si>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</si>
  <si>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</si>
  <si>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</si>
  <si>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</si>
  <si>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</si>
  <si>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</si>
  <si>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</si>
  <si>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</si>
  <si>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</si>
  <si>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</si>
  <si>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</si>
  <si>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</si>
  <si>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</si>
  <si>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</si>
  <si>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</si>
  <si>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</si>
  <si>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</si>
  <si>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</si>
  <si>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</si>
  <si>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</si>
  <si>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</si>
  <si>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</si>
  <si>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</si>
  <si>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</si>
  <si>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</si>
  <si>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</si>
  <si>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</si>
  <si>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</si>
  <si>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</si>
  <si>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</si>
  <si>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</si>
  <si>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</si>
  <si>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</si>
  <si>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</si>
  <si>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</si>
  <si>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</si>
  <si>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</si>
  <si>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</si>
  <si>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</si>
  <si>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</si>
  <si>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</si>
  <si>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</si>
  <si>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</si>
  <si>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</si>
  <si>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</si>
  <si>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</si>
  <si>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</si>
  <si>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</si>
  <si>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</si>
  <si>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</si>
  <si>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</si>
  <si>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</si>
  <si>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</si>
  <si>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</si>
  <si>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</si>
  <si>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</si>
  <si>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</si>
  <si>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</si>
  <si>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</si>
  <si>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</si>
  <si>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</si>
  <si>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</si>
  <si>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</si>
  <si>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</si>
  <si>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</si>
  <si>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</si>
  <si>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</si>
  <si>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</si>
  <si>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</si>
  <si>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</si>
  <si>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</si>
  <si>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</si>
  <si>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</si>
  <si>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</si>
  <si>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</si>
  <si>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</si>
  <si>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</si>
  <si>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</si>
  <si>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</si>
  <si>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</si>
  <si>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</si>
  <si>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</si>
  <si>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</si>
  <si>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</si>
  <si>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</si>
  <si>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</si>
  <si>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</si>
  <si>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</si>
  <si>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</si>
  <si>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</si>
  <si>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</si>
  <si>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</si>
  <si>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</si>
  <si>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</si>
  <si>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</si>
  <si>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</si>
  <si>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</si>
  <si>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</si>
  <si>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</si>
  <si>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</si>
  <si>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</si>
  <si>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</si>
  <si>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</si>
  <si>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</si>
  <si>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</si>
  <si>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</si>
  <si>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</si>
  <si>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</si>
  <si>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</si>
  <si>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</si>
  <si>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</si>
  <si>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</si>
  <si>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</si>
  <si>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</si>
  <si>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</si>
  <si>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</si>
  <si>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</si>
  <si>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</si>
  <si>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</si>
  <si>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</si>
  <si>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</si>
  <si>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</si>
  <si>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</si>
  <si>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</si>
  <si>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</si>
  <si>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</si>
  <si>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</si>
  <si>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</si>
  <si>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</si>
  <si>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</si>
  <si>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</si>
  <si>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</si>
  <si>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</si>
  <si>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</si>
  <si>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</si>
  <si>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</si>
  <si>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</si>
  <si>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</si>
  <si>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</si>
  <si>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</si>
  <si>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</si>
  <si>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</si>
  <si>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</si>
  <si>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</si>
  <si>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</si>
  <si>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</si>
  <si>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</si>
  <si>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</si>
  <si>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</si>
  <si>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</si>
  <si>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</si>
  <si>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</si>
  <si>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</si>
  <si>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</si>
  <si>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</si>
  <si>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</si>
  <si>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</si>
  <si>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</si>
  <si>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</si>
  <si>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</si>
  <si>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</si>
  <si>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</si>
  <si>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</si>
  <si>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</si>
  <si>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</si>
  <si>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</si>
  <si>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</si>
  <si>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</si>
  <si>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</si>
  <si>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</si>
  <si>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</si>
  <si>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</si>
  <si>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</si>
  <si>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</si>
  <si>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</si>
  <si>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</si>
  <si>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</si>
  <si>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</si>
  <si>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</si>
  <si>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</si>
  <si>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</si>
  <si>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</si>
  <si>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</si>
  <si>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</si>
  <si>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</si>
  <si>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</si>
  <si>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</si>
  <si>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</si>
  <si>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</si>
  <si>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</si>
  <si>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</si>
  <si>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</si>
  <si>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</si>
  <si>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</si>
  <si>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</si>
  <si>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</si>
  <si>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</si>
  <si>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</si>
  <si>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</si>
  <si>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</si>
  <si>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</si>
  <si>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</si>
  <si>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</si>
  <si>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</si>
  <si>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</si>
  <si>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</si>
  <si>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</si>
  <si>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</si>
  <si>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</si>
  <si>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</si>
  <si>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</si>
  <si>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</si>
  <si>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</si>
  <si>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</si>
  <si>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</si>
  <si>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</si>
  <si>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</si>
  <si>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</si>
  <si>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</si>
  <si>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</si>
  <si>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</si>
  <si>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</si>
  <si>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</si>
  <si>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</si>
  <si>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</si>
  <si>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</si>
  <si>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</si>
  <si>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</si>
  <si>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</si>
  <si>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</si>
  <si>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</si>
  <si>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</si>
  <si>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</si>
  <si>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</si>
  <si>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</si>
  <si>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</si>
  <si>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</si>
  <si>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</si>
  <si>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</si>
  <si>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</si>
  <si>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</si>
  <si>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</si>
  <si>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</si>
  <si>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</si>
  <si>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</si>
  <si>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</si>
  <si>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</si>
  <si>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</si>
  <si>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</si>
  <si>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</si>
  <si>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</si>
  <si>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</si>
  <si>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</si>
  <si>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</si>
  <si>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</si>
  <si>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</si>
  <si>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</si>
  <si>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</si>
  <si>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</si>
  <si>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</si>
  <si>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</si>
  <si>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</si>
  <si>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</si>
  <si>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</si>
  <si>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</si>
  <si>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</si>
  <si>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</si>
  <si>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</si>
  <si>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</si>
  <si>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</si>
  <si>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</si>
  <si>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</si>
  <si>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</si>
  <si>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</si>
  <si>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</si>
  <si>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</si>
  <si>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</si>
  <si>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</si>
  <si>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</si>
  <si>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</si>
  <si>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</si>
  <si>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</si>
  <si>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</si>
  <si>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</si>
  <si>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</si>
  <si>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</si>
  <si>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</si>
  <si>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</si>
  <si>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</si>
  <si>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</si>
  <si>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</si>
  <si>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</si>
  <si>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</si>
  <si>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</si>
  <si>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</si>
  <si>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</si>
  <si>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</si>
  <si>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</si>
  <si>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</si>
  <si>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</si>
  <si>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</si>
  <si>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</si>
  <si>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</si>
  <si>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</si>
  <si>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</si>
  <si>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</si>
  <si>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</si>
  <si>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</si>
  <si>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</si>
  <si>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</si>
  <si>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</si>
  <si>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</si>
  <si>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</si>
  <si>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</si>
  <si>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</si>
  <si>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</si>
  <si>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</si>
  <si>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</si>
  <si>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</si>
  <si>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</si>
  <si>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</si>
  <si>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</si>
  <si>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</si>
  <si>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</si>
  <si>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</si>
  <si>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</si>
  <si>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</si>
  <si>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</si>
  <si>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</si>
  <si>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</si>
  <si>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</si>
  <si>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</si>
  <si>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</si>
  <si>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</si>
  <si>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</si>
  <si>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</si>
  <si>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</si>
  <si>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</si>
  <si>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</si>
  <si>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</si>
  <si>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</si>
  <si>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</si>
  <si>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</si>
  <si>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</si>
  <si>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</si>
  <si>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</si>
  <si>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</si>
  <si>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</si>
  <si>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</si>
  <si>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</si>
  <si>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</si>
  <si>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</si>
  <si>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</si>
  <si>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</si>
  <si>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</si>
  <si>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</si>
  <si>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</si>
  <si>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</si>
  <si>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</si>
  <si>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</si>
  <si>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</si>
  <si>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</si>
  <si>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</si>
  <si>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</si>
  <si>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</si>
  <si>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</si>
  <si>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</si>
  <si>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</si>
  <si>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</si>
  <si>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</si>
  <si>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</si>
  <si>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</si>
  <si>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</si>
  <si>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</si>
  <si>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</si>
  <si>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</si>
  <si>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</si>
  <si>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</si>
  <si>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</si>
  <si>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</si>
  <si>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</si>
  <si>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</si>
  <si>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</si>
  <si>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</si>
  <si>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</si>
  <si>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</si>
  <si>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</si>
  <si>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</si>
  <si>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</si>
  <si>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</si>
  <si>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</si>
  <si>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</si>
  <si>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</si>
  <si>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</si>
  <si>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</si>
  <si>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</si>
  <si>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</si>
  <si>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</si>
  <si>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</si>
  <si>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</si>
  <si>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</si>
  <si>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</si>
  <si>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</si>
  <si>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</si>
  <si>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</si>
  <si>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</si>
  <si>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</si>
  <si>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</si>
  <si>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</si>
  <si>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</si>
  <si>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</si>
  <si>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</si>
  <si>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</si>
  <si>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</si>
  <si>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</si>
  <si>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</si>
  <si>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</si>
  <si>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</si>
  <si>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</si>
  <si>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</si>
  <si>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</si>
  <si>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</si>
  <si>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</si>
  <si>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</si>
  <si>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</si>
  <si>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</si>
  <si>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</si>
  <si>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</si>
  <si>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</si>
  <si>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</si>
  <si>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</si>
  <si>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</si>
  <si>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</si>
  <si>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</si>
  <si>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</si>
  <si>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</si>
  <si>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</si>
  <si>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</si>
  <si>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</si>
  <si>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</si>
  <si>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</si>
  <si>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</si>
  <si>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</si>
  <si>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</si>
  <si>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</si>
  <si>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</si>
  <si>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</si>
  <si>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</si>
  <si>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</si>
  <si>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</si>
  <si>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</si>
  <si>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</si>
  <si>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</si>
  <si>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</si>
  <si>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</si>
  <si>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</si>
  <si>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</si>
  <si>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</si>
  <si>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</si>
  <si>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</si>
  <si>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</si>
  <si>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</si>
  <si>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</si>
  <si>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</si>
  <si>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</si>
  <si>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</si>
  <si>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</si>
  <si>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</si>
  <si>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</si>
  <si>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</si>
  <si>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</si>
  <si>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</si>
  <si>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</si>
  <si>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</si>
  <si>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</si>
  <si>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</si>
  <si>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</si>
  <si>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</si>
  <si>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</si>
  <si>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</si>
  <si>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</si>
  <si>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</si>
  <si>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</si>
  <si>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</si>
  <si>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</si>
  <si>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</si>
  <si>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</si>
  <si>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</si>
  <si>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</si>
  <si>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</si>
  <si>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</si>
  <si>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</si>
  <si>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</si>
  <si>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</si>
  <si>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</si>
  <si>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</si>
  <si>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</si>
  <si>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</si>
  <si>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</si>
  <si>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</si>
  <si>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</si>
  <si>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</si>
  <si>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</si>
  <si>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</si>
  <si>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</si>
  <si>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</si>
  <si>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</si>
  <si>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</si>
  <si>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</si>
  <si>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</si>
  <si>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</si>
  <si>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</si>
  <si>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</si>
  <si>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</si>
  <si>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</si>
  <si>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</si>
  <si>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</si>
  <si>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</si>
  <si>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</si>
  <si>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</si>
  <si>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</si>
  <si>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</si>
  <si>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</si>
  <si>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</si>
  <si>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</si>
  <si>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</si>
  <si>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</si>
  <si>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</si>
  <si>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</si>
  <si>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</si>
  <si>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</si>
  <si>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</si>
  <si>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</si>
  <si>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</si>
  <si>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</si>
  <si>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</si>
  <si>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</si>
  <si>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</si>
  <si>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</si>
  <si>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</si>
  <si>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</si>
  <si>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</si>
  <si>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</si>
  <si>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</si>
  <si>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</si>
  <si>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</si>
  <si>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</si>
  <si>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</si>
  <si>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</si>
  <si>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</si>
  <si>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</si>
  <si>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</si>
  <si>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</si>
  <si>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</si>
  <si>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</si>
  <si>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</si>
  <si>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</si>
  <si>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</si>
  <si>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</si>
  <si>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</si>
  <si>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</si>
  <si>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</si>
  <si>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</si>
  <si>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</si>
  <si>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</si>
  <si>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</si>
  <si>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</si>
  <si>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</si>
  <si>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</si>
  <si>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</si>
  <si>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</si>
  <si>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</si>
  <si>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</si>
  <si>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</si>
  <si>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</si>
  <si>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</si>
  <si>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</si>
  <si>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</si>
  <si>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</si>
  <si>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</si>
  <si>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</si>
  <si>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</si>
  <si>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</si>
  <si>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</si>
  <si>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</si>
  <si>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</si>
  <si>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</si>
  <si>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</si>
  <si>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</si>
  <si>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</si>
  <si>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</si>
  <si>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</si>
  <si>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</si>
  <si>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</si>
  <si>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</si>
  <si>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</si>
  <si>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</si>
  <si>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</si>
  <si>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</si>
  <si>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</si>
  <si>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</si>
  <si>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</si>
  <si>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</si>
  <si>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</si>
  <si>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</si>
  <si>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</si>
  <si>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</si>
  <si>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</si>
  <si>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</si>
  <si>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</si>
  <si>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</si>
  <si>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</si>
  <si>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</si>
  <si>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</si>
  <si>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</si>
  <si>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</si>
  <si>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</si>
  <si>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</si>
  <si>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</si>
  <si>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</si>
  <si>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</si>
  <si>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</si>
  <si>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</si>
  <si>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</si>
  <si>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</si>
  <si>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</si>
  <si>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</si>
  <si>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</si>
  <si>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</si>
  <si>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</si>
  <si>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</si>
  <si>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</si>
  <si>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</si>
  <si>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</si>
  <si>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</si>
  <si>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</si>
  <si>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</si>
  <si>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</si>
  <si>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</si>
  <si>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</si>
  <si>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</si>
  <si>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</si>
  <si>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</si>
  <si>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</si>
  <si>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</si>
  <si>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</si>
  <si>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</si>
  <si>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</si>
  <si>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</si>
  <si>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</si>
  <si>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</si>
  <si>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</si>
  <si>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</si>
  <si>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</si>
  <si>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</si>
  <si>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</si>
  <si>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</si>
  <si>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</si>
  <si>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</si>
  <si>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</si>
  <si>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</si>
  <si>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</si>
  <si>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</si>
  <si>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</si>
  <si>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</si>
  <si>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</si>
  <si>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</si>
  <si>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</si>
  <si>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</si>
  <si>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</si>
  <si>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</si>
  <si>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</si>
  <si>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</si>
  <si>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</si>
  <si>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</si>
  <si>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</si>
  <si>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</si>
  <si>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</si>
  <si>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</si>
  <si>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</si>
  <si>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</si>
  <si>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</si>
  <si>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</si>
  <si>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</si>
  <si>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</si>
  <si>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</si>
  <si>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</si>
  <si>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</si>
  <si>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</si>
  <si>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</si>
  <si>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</si>
  <si>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</si>
  <si>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</si>
  <si>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</si>
  <si>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</si>
  <si>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</si>
  <si>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</si>
  <si>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</si>
  <si>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</si>
  <si>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</si>
  <si>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</si>
  <si>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</si>
  <si>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</si>
  <si>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</si>
  <si>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</si>
  <si>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</si>
  <si>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</si>
  <si>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</si>
  <si>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</si>
  <si>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</si>
  <si>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</si>
  <si>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</si>
  <si>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</si>
  <si>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</si>
  <si>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</si>
  <si>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</si>
  <si>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</si>
  <si>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</si>
  <si>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</si>
  <si>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</si>
  <si>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</si>
  <si>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</si>
  <si>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</si>
  <si>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</si>
  <si>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</si>
  <si>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</si>
  <si>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</si>
  <si>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</si>
  <si>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</si>
  <si>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</si>
  <si>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</si>
  <si>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</si>
  <si>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</si>
  <si>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</si>
  <si>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</si>
  <si>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</si>
  <si>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</si>
  <si>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</si>
  <si>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</si>
  <si>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</si>
  <si>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</si>
  <si>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</si>
  <si>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</si>
  <si>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</si>
  <si>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</si>
  <si>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</si>
  <si>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</si>
  <si>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</si>
  <si>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</si>
  <si>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</si>
  <si>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</si>
  <si>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</si>
  <si>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</si>
  <si>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</si>
  <si>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</si>
  <si>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</si>
  <si>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</si>
  <si>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</si>
  <si>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</si>
  <si>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</si>
  <si>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</si>
  <si>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</si>
  <si>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</si>
  <si>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</si>
  <si>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</si>
  <si>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</si>
  <si>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</si>
  <si>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</si>
  <si>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</si>
  <si>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</si>
  <si>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</si>
  <si>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</si>
  <si>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</si>
  <si>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</si>
  <si>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</si>
  <si>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</si>
  <si>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</si>
  <si>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</si>
  <si>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</si>
  <si>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</si>
  <si>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</si>
  <si>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</si>
  <si>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</si>
  <si>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</si>
  <si>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</si>
  <si>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</si>
  <si>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</si>
  <si>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</si>
  <si>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</si>
  <si>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</si>
  <si>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</si>
  <si>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</si>
  <si>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</si>
  <si>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</si>
  <si>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</si>
  <si>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</si>
  <si>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</si>
  <si>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</si>
  <si>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</si>
  <si>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</si>
  <si>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</si>
  <si>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</si>
  <si>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</si>
  <si>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</si>
  <si>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</si>
  <si>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</si>
  <si>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</si>
  <si>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</si>
  <si>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</si>
  <si>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</si>
  <si>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</si>
  <si>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</si>
  <si>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</si>
  <si>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</si>
  <si>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</si>
  <si>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</si>
  <si>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</si>
  <si>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</si>
  <si>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</si>
  <si>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</si>
  <si>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</si>
  <si>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</si>
  <si>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</si>
  <si>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</si>
  <si>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</si>
  <si>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</si>
  <si>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</si>
  <si>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</si>
  <si>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</si>
  <si>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</si>
  <si>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</si>
  <si>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</si>
  <si>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</si>
  <si>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</si>
  <si>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</si>
  <si>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</si>
  <si>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</si>
  <si>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</si>
  <si>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</si>
  <si>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</si>
  <si>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</si>
  <si>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</si>
  <si>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</si>
  <si>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</si>
  <si>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</si>
  <si>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</si>
  <si>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</si>
  <si>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</si>
  <si>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</si>
  <si>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</si>
  <si>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</si>
  <si>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</si>
  <si>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</si>
  <si>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</si>
  <si>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</si>
  <si>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</si>
  <si>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</si>
  <si>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</si>
  <si>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</si>
  <si>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</si>
  <si>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</si>
  <si>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</si>
  <si>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</si>
  <si>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</si>
  <si>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</si>
  <si>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</si>
  <si>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</si>
  <si>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</si>
  <si>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</si>
  <si>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</si>
  <si>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</si>
  <si>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</si>
  <si>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</si>
  <si>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</si>
  <si>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</si>
  <si>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</si>
  <si>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</si>
  <si>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</si>
  <si>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</si>
  <si>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</si>
  <si>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</si>
  <si>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</si>
  <si>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</si>
  <si>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</si>
  <si>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</si>
  <si>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</si>
  <si>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</si>
  <si>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</si>
  <si>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</si>
  <si>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</si>
  <si>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</si>
  <si>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</si>
  <si>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</si>
  <si>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</si>
  <si>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</si>
  <si>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</si>
  <si>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</si>
  <si>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</si>
  <si>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</si>
  <si>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</si>
  <si>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</si>
  <si>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</si>
  <si>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</si>
  <si>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</si>
  <si>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</si>
  <si>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</si>
  <si>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</si>
  <si>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</si>
  <si>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</si>
  <si>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</si>
  <si>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</si>
  <si>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</si>
  <si>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</si>
  <si>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</si>
  <si>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</si>
  <si>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</si>
  <si>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</si>
  <si>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</si>
  <si>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</si>
  <si>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</si>
  <si>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</si>
  <si>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</si>
  <si>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</si>
  <si>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</si>
  <si>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</si>
  <si>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</si>
  <si>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</si>
  <si>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</si>
  <si>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</si>
  <si>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</si>
  <si>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</si>
  <si>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</si>
  <si>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</si>
  <si>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</si>
  <si>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</si>
  <si>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</si>
  <si>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</si>
  <si>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</si>
  <si>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</si>
  <si>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</si>
  <si>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</si>
  <si>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</si>
  <si>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</si>
  <si>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</si>
  <si>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</si>
  <si>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</si>
  <si>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</si>
  <si>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</si>
  <si>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</si>
  <si>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</si>
  <si>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</si>
  <si>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</si>
  <si>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</si>
  <si>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</si>
  <si>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</si>
  <si>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</si>
  <si>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</si>
  <si>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</si>
  <si>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</si>
  <si>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</si>
  <si>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</si>
  <si>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</si>
  <si>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</si>
  <si>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</si>
  <si>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</si>
  <si>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</si>
  <si>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</si>
  <si>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</si>
  <si>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</si>
  <si>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</si>
  <si>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</si>
  <si>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</si>
  <si>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</si>
  <si>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</si>
  <si>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</si>
  <si>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</si>
  <si>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</si>
  <si>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</si>
  <si>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</si>
  <si>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</si>
  <si>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</si>
  <si>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</si>
  <si>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</si>
  <si>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</si>
  <si>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</si>
  <si>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</si>
  <si>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</si>
  <si>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</si>
  <si>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</si>
  <si>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</si>
  <si>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</si>
  <si>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</si>
  <si>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</si>
  <si>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</si>
  <si>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</si>
  <si>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</si>
  <si>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</si>
  <si>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</si>
  <si>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</si>
  <si>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</si>
  <si>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</si>
  <si>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</si>
  <si>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</si>
  <si>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</si>
  <si>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</si>
  <si>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</si>
  <si>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</si>
  <si>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</si>
  <si>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</si>
  <si>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</si>
  <si>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</si>
  <si>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</si>
  <si>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</si>
  <si>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</si>
  <si>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</si>
  <si>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</si>
  <si>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</si>
  <si>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</si>
  <si>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</si>
  <si>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</si>
  <si>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</si>
  <si>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</si>
  <si>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</si>
  <si>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</si>
  <si>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</si>
  <si>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</si>
  <si>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</si>
  <si>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</si>
  <si>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</si>
  <si>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</si>
  <si>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</si>
  <si>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</si>
  <si>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</si>
  <si>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</si>
  <si>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</si>
  <si>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</si>
  <si>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</si>
  <si>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</si>
  <si>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</si>
  <si>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</si>
  <si>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</si>
  <si>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</si>
  <si>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</si>
  <si>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</si>
  <si>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</si>
  <si>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</si>
  <si>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</si>
  <si>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</si>
  <si>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</si>
  <si>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</si>
  <si>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</si>
  <si>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</si>
  <si>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</si>
  <si>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</si>
  <si>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</si>
  <si>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</si>
  <si>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</si>
  <si>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</si>
  <si>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</si>
  <si>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</si>
  <si>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</si>
  <si>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</si>
  <si>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</si>
  <si>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</si>
  <si>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</si>
  <si>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</si>
  <si>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</si>
  <si>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</si>
  <si>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</si>
  <si>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</si>
  <si>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</si>
  <si>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</si>
  <si>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</si>
  <si>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</si>
  <si>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</si>
  <si>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</si>
  <si>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</si>
  <si>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</si>
  <si>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</si>
  <si>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</si>
  <si>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</si>
  <si>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</si>
  <si>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</si>
  <si>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</si>
  <si>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</si>
  <si>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</si>
  <si>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</si>
  <si>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</si>
  <si>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</si>
  <si>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</si>
  <si>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</si>
  <si>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</si>
  <si>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</si>
  <si>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</si>
  <si>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</si>
  <si>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</si>
  <si>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</si>
  <si>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</si>
  <si>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</si>
  <si>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</si>
  <si>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</si>
  <si>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</si>
  <si>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</si>
  <si>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</si>
  <si>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</si>
  <si>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</si>
  <si>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</si>
  <si>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</si>
  <si>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</si>
  <si>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</si>
  <si>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</si>
  <si>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</si>
  <si>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</si>
  <si>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</si>
  <si>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</si>
  <si>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</si>
  <si>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</si>
  <si>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</si>
  <si>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</si>
  <si>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</si>
  <si>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</si>
  <si>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</si>
  <si>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</si>
  <si>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</si>
  <si>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</si>
  <si>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</si>
  <si>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</si>
  <si>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</si>
  <si>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</si>
  <si>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</si>
  <si>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</si>
  <si>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</si>
  <si>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</si>
  <si>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</si>
  <si>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</si>
  <si>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</si>
  <si>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</si>
  <si>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</si>
  <si>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</si>
  <si>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</si>
  <si>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</si>
  <si>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</si>
  <si>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</si>
  <si>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</si>
  <si>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</si>
  <si>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</si>
  <si>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</si>
  <si>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</si>
  <si>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</si>
  <si>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</si>
  <si>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</si>
  <si>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</si>
  <si>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</si>
  <si>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</si>
  <si>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</si>
  <si>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</si>
  <si>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</si>
  <si>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</si>
  <si>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</si>
  <si>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</si>
  <si>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</si>
  <si>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</si>
  <si>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</si>
  <si>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</si>
  <si>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</si>
  <si>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</si>
  <si>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</si>
  <si>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</si>
  <si>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</si>
  <si>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</si>
  <si>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</si>
  <si>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</si>
  <si>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</si>
  <si>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</si>
  <si>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</si>
  <si>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</si>
  <si>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</si>
  <si>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</si>
  <si>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</si>
  <si>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</si>
  <si>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</si>
  <si>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</si>
  <si>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</si>
  <si>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</si>
  <si>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</si>
  <si>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</si>
  <si>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</si>
  <si>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</si>
  <si>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</si>
  <si>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</si>
  <si>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</si>
  <si>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</si>
  <si>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</si>
  <si>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</si>
  <si>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</si>
  <si>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</si>
  <si>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</si>
  <si>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</si>
  <si>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</si>
  <si>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</si>
  <si>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</si>
  <si>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</si>
  <si>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</si>
  <si>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</si>
  <si>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</si>
  <si>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</si>
  <si>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</si>
  <si>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</si>
  <si>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</si>
  <si>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</si>
  <si>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</si>
  <si>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</si>
  <si>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</si>
  <si>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</si>
  <si>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</si>
  <si>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</si>
  <si>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</si>
  <si>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</si>
  <si>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</si>
  <si>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</si>
  <si>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</si>
  <si>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</si>
  <si>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</si>
  <si>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</si>
  <si>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</si>
  <si>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</si>
  <si>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</si>
  <si>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</si>
  <si>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</si>
  <si>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</si>
  <si>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</si>
  <si>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</si>
  <si>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</si>
  <si>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</si>
  <si>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</si>
  <si>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</si>
  <si>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</si>
  <si>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</si>
  <si>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</si>
  <si>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</si>
  <si>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</si>
  <si>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</si>
  <si>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</si>
  <si>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</si>
  <si>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</si>
  <si>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</si>
  <si>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</si>
  <si>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</si>
  <si>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</si>
  <si>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</si>
  <si>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</si>
  <si>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</si>
  <si>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</si>
  <si>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</si>
  <si>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</si>
  <si>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</si>
  <si>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</si>
  <si>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</si>
  <si>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</si>
  <si>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</si>
  <si>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</si>
  <si>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</si>
  <si>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</si>
  <si>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</si>
  <si>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</si>
  <si>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</si>
  <si>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</si>
  <si>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</si>
  <si>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</si>
  <si>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</si>
  <si>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</si>
  <si>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</si>
  <si>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</si>
  <si>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</si>
  <si>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</si>
  <si>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</si>
  <si>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</si>
  <si>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</si>
  <si>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</si>
  <si>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</si>
  <si>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</si>
  <si>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</si>
  <si>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</si>
  <si>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</si>
  <si>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</si>
  <si>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</si>
  <si>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</si>
  <si>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</si>
  <si>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</si>
  <si>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</si>
  <si>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</si>
  <si>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</si>
  <si>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</si>
  <si>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</si>
  <si>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</si>
  <si>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</si>
  <si>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</si>
  <si>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</si>
  <si>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</si>
  <si>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</si>
  <si>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</si>
  <si>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</si>
  <si>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</si>
  <si>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</si>
  <si>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</si>
  <si>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</si>
  <si>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</si>
  <si>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</si>
  <si>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</si>
  <si>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</si>
  <si>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</si>
  <si>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</si>
  <si>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</si>
  <si>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</si>
  <si>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</si>
  <si>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</si>
  <si>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</si>
  <si>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</si>
  <si>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</si>
  <si>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</si>
  <si>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</si>
  <si>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</si>
  <si>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</si>
  <si>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</si>
  <si>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</si>
  <si>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</si>
  <si>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</si>
  <si>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</si>
  <si>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</si>
  <si>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</si>
  <si>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</si>
  <si>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</si>
  <si>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</si>
  <si>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</si>
  <si>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</si>
  <si>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</si>
  <si>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</si>
  <si>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</si>
  <si>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</si>
  <si>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</si>
  <si>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</si>
  <si>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</si>
  <si>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</si>
  <si>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</si>
  <si>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</si>
  <si>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</si>
  <si>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</si>
  <si>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</si>
  <si>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</si>
  <si>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</si>
  <si>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</si>
  <si>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</si>
  <si>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</si>
  <si>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</si>
  <si>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</si>
  <si>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</si>
  <si>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</si>
  <si>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</si>
  <si>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</si>
  <si>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</si>
  <si>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</si>
  <si>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</si>
  <si>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</si>
  <si>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</si>
  <si>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</si>
  <si>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</si>
  <si>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</si>
  <si>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</si>
  <si>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</si>
  <si>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</si>
  <si>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</si>
  <si>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</si>
  <si>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</si>
  <si>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</si>
  <si>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</si>
  <si>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</si>
  <si>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</si>
  <si>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</si>
  <si>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</si>
  <si>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</si>
  <si>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</si>
  <si>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</si>
  <si>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</si>
  <si>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</si>
  <si>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</si>
  <si>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</si>
  <si>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</si>
  <si>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</si>
  <si>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</si>
  <si>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</si>
  <si>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</si>
  <si>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</si>
  <si>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</si>
  <si>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</si>
  <si>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</si>
  <si>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</si>
  <si>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</si>
  <si>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</si>
  <si>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</si>
  <si>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</si>
  <si>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</si>
  <si>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</si>
  <si>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</si>
  <si>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</si>
  <si>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</si>
  <si>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</si>
  <si>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</si>
  <si>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</si>
  <si>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</si>
  <si>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</si>
  <si>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</si>
  <si>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</si>
  <si>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</si>
  <si>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</si>
  <si>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</si>
  <si>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</si>
  <si>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</si>
  <si>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</si>
  <si>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</si>
  <si>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</si>
  <si>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</si>
  <si>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</si>
  <si>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</si>
  <si>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</si>
  <si>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</si>
  <si>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</si>
  <si>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</si>
  <si>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</si>
  <si>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</si>
  <si>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</si>
  <si>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</si>
  <si>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</si>
  <si>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</si>
  <si>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</si>
  <si>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</si>
  <si>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</si>
  <si>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</si>
  <si>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</si>
  <si>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</si>
  <si>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</si>
  <si>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</si>
  <si>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</si>
  <si>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</si>
  <si>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</si>
  <si>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</si>
  <si>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</si>
  <si>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</si>
  <si>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</si>
  <si>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</si>
  <si>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</si>
  <si>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</si>
  <si>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</si>
  <si>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</si>
  <si>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</si>
  <si>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</si>
  <si>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</si>
  <si>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</si>
  <si>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</si>
  <si>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</si>
  <si>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</si>
  <si>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</si>
  <si>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</si>
  <si>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</si>
  <si>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</si>
  <si>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</si>
  <si>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</si>
  <si>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</si>
  <si>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</si>
  <si>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</si>
  <si>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</si>
  <si>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</si>
  <si>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</si>
  <si>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</si>
  <si>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</si>
  <si>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</si>
  <si>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</si>
  <si>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</si>
  <si>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</si>
  <si>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</si>
  <si>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</si>
  <si>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</si>
  <si>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</si>
  <si>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</si>
  <si>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</si>
  <si>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</si>
  <si>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</si>
  <si>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</si>
  <si>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</si>
  <si>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</si>
  <si>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</si>
  <si>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</si>
  <si>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</si>
  <si>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</si>
  <si>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</si>
  <si>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</si>
  <si>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</si>
  <si>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</si>
  <si>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</si>
  <si>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</si>
  <si>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</si>
  <si>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</si>
  <si>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</si>
  <si>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</si>
  <si>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</si>
  <si>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</si>
  <si>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</si>
  <si>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</si>
  <si>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</si>
  <si>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</si>
  <si>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</si>
  <si>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</si>
  <si>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</si>
  <si>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</si>
  <si>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</si>
  <si>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</si>
  <si>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</si>
  <si>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</si>
  <si>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</si>
  <si>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</si>
  <si>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</si>
  <si>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</si>
  <si>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</si>
  <si>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</si>
  <si>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</si>
  <si>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</si>
  <si>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</si>
  <si>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</si>
  <si>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</si>
  <si>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</si>
  <si>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</si>
  <si>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</si>
  <si>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</si>
  <si>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</si>
  <si>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</si>
  <si>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</si>
  <si>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</si>
  <si>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</si>
  <si>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</si>
  <si>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</si>
  <si>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</si>
  <si>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</si>
  <si>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</si>
  <si>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</si>
  <si>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</si>
  <si>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</si>
  <si>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</si>
  <si>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</si>
  <si>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</si>
  <si>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</si>
  <si>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</si>
  <si>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</si>
  <si>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</si>
  <si>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</si>
  <si>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</si>
  <si>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</si>
  <si>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</si>
  <si>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</si>
  <si>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</si>
  <si>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</si>
  <si>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</si>
  <si>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</si>
  <si>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</si>
  <si>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</si>
  <si>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</si>
  <si>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</si>
  <si>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</si>
  <si>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</si>
  <si>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</si>
  <si>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</si>
  <si>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</si>
  <si>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</si>
  <si>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</si>
  <si>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</si>
  <si>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</si>
  <si>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</si>
  <si>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</si>
  <si>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</si>
  <si>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</si>
  <si>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</si>
  <si>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</si>
  <si>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</si>
  <si>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</si>
  <si>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</si>
  <si>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</si>
  <si>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</si>
  <si>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</si>
  <si>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</si>
  <si>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</si>
  <si>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</si>
  <si>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</si>
  <si>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</si>
  <si>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</si>
  <si>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</si>
  <si>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</si>
  <si>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</si>
  <si>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</si>
  <si>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</si>
  <si>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</si>
  <si>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</si>
  <si>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</si>
  <si>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</si>
  <si>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</si>
  <si>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</si>
  <si>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</si>
  <si>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</si>
  <si>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</si>
  <si>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</si>
  <si>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</si>
  <si>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</si>
  <si>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</si>
  <si>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</si>
  <si>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</si>
  <si>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</si>
  <si>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</si>
  <si>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</si>
  <si>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</si>
  <si>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</si>
  <si>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</si>
  <si>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</si>
  <si>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</si>
  <si>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</si>
  <si>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</si>
  <si>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</si>
  <si>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</si>
  <si>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</si>
  <si>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</si>
  <si>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</si>
  <si>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</si>
  <si>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</si>
  <si>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</si>
  <si>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</si>
  <si>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</si>
  <si>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</si>
  <si>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</si>
  <si>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</si>
  <si>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</si>
  <si>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</si>
  <si>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</si>
  <si>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</si>
  <si>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</si>
  <si>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</si>
  <si>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</si>
  <si>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</si>
  <si>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</si>
  <si>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</si>
  <si>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</si>
  <si>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</si>
  <si>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</si>
  <si>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</si>
  <si>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</si>
  <si>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</si>
  <si>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</si>
  <si>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</si>
  <si>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</si>
  <si>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</si>
  <si>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</si>
  <si>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</si>
  <si>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</si>
  <si>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</si>
  <si>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</si>
  <si>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</si>
  <si>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</si>
  <si>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</si>
  <si>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</si>
  <si>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</si>
  <si>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</si>
  <si>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</si>
  <si>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</si>
  <si>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</si>
  <si>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</si>
  <si>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</si>
  <si>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</si>
  <si>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</si>
  <si>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</si>
  <si>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</si>
  <si>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</si>
  <si>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</si>
  <si>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</si>
  <si>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</si>
  <si>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</si>
  <si>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</si>
  <si>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</si>
  <si>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</si>
  <si>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</si>
  <si>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</si>
  <si>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</si>
  <si>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</si>
  <si>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</si>
  <si>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</si>
  <si>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</si>
  <si>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</si>
  <si>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</si>
  <si>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</si>
  <si>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</si>
  <si>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</si>
  <si>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</si>
  <si>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</si>
  <si>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</si>
  <si>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</si>
  <si>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</si>
  <si>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</si>
  <si>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</si>
  <si>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</si>
  <si>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</si>
  <si>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</si>
  <si>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</si>
  <si>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</si>
  <si>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</si>
  <si>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</si>
  <si>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</si>
  <si>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</si>
  <si>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</si>
  <si>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</si>
  <si>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</si>
  <si>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</si>
  <si>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</si>
  <si>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</si>
  <si>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</si>
  <si>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</si>
  <si>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</si>
  <si>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</si>
  <si>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</si>
  <si>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</si>
  <si>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</si>
  <si>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</si>
  <si>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</si>
  <si>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</si>
  <si>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</si>
  <si>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</si>
  <si>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</si>
  <si>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</si>
  <si>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</si>
  <si>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</si>
  <si>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</si>
  <si>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</si>
  <si>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</si>
  <si>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</si>
  <si>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</si>
  <si>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</si>
  <si>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</si>
  <si>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</si>
  <si>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</si>
  <si>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</si>
  <si>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</si>
  <si>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</si>
  <si>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</si>
  <si>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</si>
  <si>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</si>
  <si>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</si>
  <si>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</si>
  <si>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</si>
  <si>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</si>
  <si>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</si>
  <si>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</si>
  <si>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</si>
  <si>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</si>
  <si>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</si>
  <si>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</si>
  <si>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</si>
  <si>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</si>
  <si>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</si>
  <si>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</si>
  <si>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</si>
  <si>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</si>
  <si>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</si>
  <si>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</si>
  <si>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</si>
  <si>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</si>
  <si>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</si>
  <si>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</si>
  <si>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</si>
  <si>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</si>
  <si>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</si>
  <si>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</si>
  <si>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</si>
  <si>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</si>
  <si>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</si>
  <si>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</si>
  <si>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</si>
  <si>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</si>
  <si>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</si>
  <si>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</si>
  <si>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</si>
  <si>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</si>
  <si>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</si>
  <si>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</si>
  <si>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</si>
  <si>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</si>
  <si>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</si>
  <si>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</si>
  <si>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</si>
  <si>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</si>
  <si>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</si>
  <si>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</si>
  <si>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</si>
  <si>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</si>
  <si>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</si>
  <si>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</si>
  <si>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</si>
  <si>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</si>
  <si>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</si>
  <si>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</si>
  <si>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</si>
  <si>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</si>
  <si>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</si>
  <si>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</si>
  <si>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</si>
  <si>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</si>
  <si>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</si>
  <si>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</si>
  <si>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</si>
  <si>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</si>
  <si>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</si>
  <si>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</si>
  <si>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</si>
  <si>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</si>
  <si>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</si>
  <si>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</si>
  <si>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</si>
  <si>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</si>
  <si>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</si>
  <si>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</si>
  <si>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</si>
  <si>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</si>
  <si>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</si>
  <si>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</si>
  <si>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</si>
  <si>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</si>
  <si>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</si>
  <si>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</si>
  <si>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</si>
  <si>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</si>
  <si>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</si>
  <si>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</si>
  <si>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</si>
  <si>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</si>
  <si>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</si>
  <si>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</si>
  <si>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</si>
  <si>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</si>
  <si>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</si>
  <si>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</si>
  <si>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</si>
  <si>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</si>
  <si>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</si>
  <si>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</si>
  <si>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</si>
  <si>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</si>
  <si>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</si>
  <si>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</si>
  <si>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</si>
  <si>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</si>
  <si>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</si>
  <si>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</si>
  <si>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</si>
  <si>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</si>
  <si>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</si>
  <si>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</si>
  <si>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</si>
  <si>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</si>
  <si>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</si>
  <si>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</si>
  <si>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</si>
  <si>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</si>
  <si>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</si>
  <si>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</si>
  <si>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</si>
  <si>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</si>
  <si>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</si>
  <si>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</si>
  <si>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</si>
  <si>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</si>
  <si>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</si>
  <si>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</si>
  <si>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</si>
  <si>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</si>
  <si>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</si>
  <si>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</si>
  <si>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</si>
  <si>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</si>
  <si>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</si>
  <si>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</si>
  <si>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</si>
  <si>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</si>
  <si>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</si>
  <si>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</si>
  <si>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</si>
  <si>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</si>
  <si>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</si>
  <si>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</si>
  <si>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</si>
  <si>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</si>
  <si>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</si>
  <si>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</si>
  <si>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</si>
  <si>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</si>
  <si>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</si>
  <si>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</si>
  <si>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</si>
  <si>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</si>
  <si>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</si>
  <si>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</si>
  <si>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</si>
  <si>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</si>
  <si>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</si>
  <si>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</si>
  <si>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</si>
  <si>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</si>
  <si>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</si>
  <si>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</si>
  <si>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</si>
  <si>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</si>
  <si>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</si>
  <si>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</si>
  <si>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</si>
  <si>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</si>
  <si>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</si>
  <si>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</si>
  <si>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</si>
  <si>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</si>
  <si>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</si>
  <si>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</si>
  <si>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</si>
  <si>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</si>
  <si>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</si>
  <si>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</si>
  <si>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</si>
  <si>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</si>
  <si>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</si>
  <si>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</si>
  <si>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</si>
  <si>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</si>
  <si>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</si>
  <si>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</si>
  <si>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</si>
  <si>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</si>
  <si>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</si>
  <si>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</si>
  <si>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</si>
  <si>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</si>
  <si>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</si>
  <si>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</si>
  <si>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</si>
  <si>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</si>
  <si>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</si>
  <si>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</si>
  <si>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</si>
  <si>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</si>
  <si>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</si>
  <si>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</si>
  <si>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</si>
  <si>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</si>
  <si>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</si>
  <si>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</si>
  <si>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</si>
  <si>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</si>
  <si>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</si>
  <si>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</si>
  <si>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</si>
  <si>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</si>
  <si>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</si>
  <si>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</si>
  <si>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</si>
  <si>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</si>
  <si>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</si>
  <si>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</si>
  <si>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</si>
  <si>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</si>
  <si>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</si>
  <si>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</si>
  <si>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</si>
  <si>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</si>
  <si>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</si>
  <si>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</si>
  <si>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</si>
  <si>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</si>
  <si>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</si>
  <si>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</si>
  <si>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</si>
  <si>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</si>
  <si>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</si>
  <si>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</si>
  <si>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</si>
  <si>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</si>
  <si>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</si>
  <si>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</si>
  <si>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</si>
  <si>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</si>
  <si>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</si>
  <si>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</si>
  <si>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</si>
  <si>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</si>
  <si>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</si>
  <si>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</si>
  <si>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</si>
  <si>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</si>
  <si>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</si>
  <si>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</si>
  <si>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</si>
  <si>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</si>
  <si>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</si>
  <si>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</si>
  <si>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</si>
  <si>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</si>
  <si>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</si>
  <si>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</si>
  <si>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</si>
  <si>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</si>
  <si>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</si>
  <si>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</si>
  <si>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</si>
  <si>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</si>
  <si>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</si>
  <si>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</si>
  <si>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</si>
  <si>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</si>
  <si>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</si>
  <si>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</si>
  <si>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</si>
  <si>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</si>
  <si>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</si>
  <si>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</si>
  <si>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</si>
  <si>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</si>
  <si>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</si>
  <si>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</si>
  <si>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</si>
  <si>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</si>
  <si>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</si>
  <si>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</si>
  <si>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</si>
  <si>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</si>
  <si>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</si>
  <si>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</si>
  <si>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</si>
  <si>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</si>
  <si>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</si>
  <si>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</si>
  <si>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</si>
  <si>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</si>
  <si>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</si>
  <si>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</si>
  <si>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</si>
  <si>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</si>
  <si>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</si>
  <si>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</si>
  <si>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</si>
  <si>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</si>
  <si>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</si>
  <si>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</si>
  <si>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</si>
  <si>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</si>
  <si>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</si>
  <si>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</si>
  <si>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</si>
  <si>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</si>
  <si>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</si>
  <si>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</si>
  <si>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</si>
  <si>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</si>
  <si>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</si>
  <si>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</si>
  <si>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</si>
  <si>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</si>
  <si>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</si>
  <si>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</si>
  <si>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</si>
  <si>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</si>
  <si>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</si>
  <si>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</si>
  <si>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</si>
  <si>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</si>
  <si>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</si>
  <si>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</si>
  <si>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</si>
  <si>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</si>
  <si>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</si>
  <si>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</si>
  <si>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</si>
  <si>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</si>
  <si>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</si>
  <si>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</si>
  <si>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</si>
  <si>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</si>
  <si>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</si>
  <si>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</si>
  <si>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</si>
  <si>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</si>
  <si>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</si>
  <si>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</si>
  <si>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</si>
  <si>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</si>
  <si>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</si>
  <si>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</si>
  <si>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</si>
  <si>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</si>
  <si>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</si>
  <si>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</si>
  <si>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</si>
  <si>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</si>
  <si>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</si>
  <si>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</si>
  <si>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</si>
  <si>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</si>
  <si>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</si>
  <si>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</si>
  <si>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</si>
  <si>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</si>
  <si>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</si>
  <si>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</si>
  <si>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</si>
  <si>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</si>
  <si>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</si>
  <si>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</si>
  <si>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</si>
  <si>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</si>
  <si>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</si>
  <si>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</si>
  <si>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</si>
  <si>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</si>
  <si>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</si>
  <si>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</si>
  <si>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</si>
  <si>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</si>
  <si>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</si>
  <si>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</si>
  <si>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</si>
  <si>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</si>
  <si>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</si>
  <si>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</si>
  <si>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</si>
  <si>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</si>
  <si>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</si>
  <si>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</si>
  <si>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</si>
  <si>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</si>
  <si>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</si>
  <si>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</si>
  <si>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</si>
  <si>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</si>
  <si>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</si>
  <si>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</si>
  <si>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</si>
  <si>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</si>
  <si>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</si>
  <si>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</si>
  <si>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</si>
  <si>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</si>
  <si>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</si>
  <si>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</si>
  <si>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</si>
  <si>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</si>
  <si>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</si>
  <si>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</si>
  <si>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</si>
  <si>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</si>
  <si>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</si>
  <si>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</si>
  <si>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</si>
  <si>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</si>
  <si>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</si>
  <si>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</si>
  <si>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</si>
  <si>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</si>
  <si>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</si>
  <si>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</si>
  <si>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</si>
  <si>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</si>
  <si>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</si>
  <si>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</si>
  <si>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</si>
  <si>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</si>
  <si>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</si>
  <si>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</si>
  <si>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</si>
  <si>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</si>
  <si>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</si>
  <si>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</si>
  <si>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</si>
  <si>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</si>
  <si>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</si>
  <si>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</si>
  <si>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</si>
  <si>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</si>
  <si>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</si>
  <si>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</si>
  <si>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</si>
  <si>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</si>
  <si>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</si>
  <si>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</si>
  <si>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</si>
  <si>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</si>
  <si>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</si>
  <si>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</si>
  <si>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</si>
  <si>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</si>
  <si>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</si>
  <si>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</si>
  <si>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</si>
  <si>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</si>
  <si>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</si>
  <si>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</si>
  <si>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</si>
  <si>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</si>
  <si>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</si>
  <si>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</si>
  <si>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</si>
  <si>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</si>
  <si>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</si>
  <si>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</si>
  <si>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</si>
  <si>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</si>
  <si>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</si>
  <si>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</si>
  <si>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</si>
  <si>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</si>
  <si>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</si>
  <si>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</si>
  <si>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</si>
  <si>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</si>
  <si>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</si>
  <si>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</si>
  <si>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</si>
  <si>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</si>
  <si>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</si>
  <si>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</si>
  <si>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</si>
  <si>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</si>
  <si>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</si>
  <si>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</si>
  <si>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</si>
  <si>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</si>
  <si>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</si>
  <si>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</si>
  <si>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</si>
  <si>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</si>
  <si>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</si>
  <si>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</si>
  <si>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</si>
  <si>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</si>
  <si>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</si>
  <si>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</si>
  <si>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</si>
  <si>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</si>
  <si>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</si>
  <si>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</si>
  <si>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</si>
  <si>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</si>
  <si>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</si>
  <si>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</si>
  <si>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</si>
  <si>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</si>
  <si>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</si>
  <si>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</si>
  <si>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</si>
  <si>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</si>
  <si>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</si>
  <si>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</si>
  <si>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</si>
  <si>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</si>
  <si>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</si>
  <si>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</si>
  <si>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</si>
  <si>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</si>
  <si>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</si>
  <si>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</si>
  <si>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</si>
  <si>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</si>
  <si>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</si>
  <si>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</si>
  <si>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</si>
  <si>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</si>
  <si>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</si>
  <si>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</si>
  <si>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</si>
  <si>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</si>
  <si>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</si>
  <si>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</si>
  <si>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</si>
  <si>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</si>
  <si>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</si>
  <si>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</si>
  <si>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</si>
  <si>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</si>
  <si>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</si>
  <si>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</si>
  <si>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</si>
  <si>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</si>
  <si>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</si>
  <si>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</si>
  <si>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</si>
  <si>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</si>
  <si>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</si>
  <si>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</si>
  <si>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</si>
  <si>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</si>
  <si>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</si>
  <si>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</si>
  <si>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</si>
  <si>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</si>
  <si>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</si>
  <si>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</si>
  <si>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</si>
  <si>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</si>
  <si>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</si>
  <si>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</si>
  <si>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</si>
  <si>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</si>
  <si>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</si>
  <si>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</si>
  <si>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</si>
  <si>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</si>
  <si>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</si>
  <si>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</si>
  <si>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</si>
  <si>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</si>
  <si>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</si>
  <si>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</si>
  <si>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</si>
  <si>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</si>
  <si>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</si>
  <si>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</si>
  <si>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</si>
  <si>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</si>
  <si>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</si>
  <si>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</si>
  <si>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</si>
  <si>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</si>
  <si>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</si>
  <si>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</si>
  <si>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</si>
  <si>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</si>
  <si>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</si>
  <si>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</si>
  <si>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</si>
  <si>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</si>
  <si>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</si>
  <si>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</si>
  <si>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</si>
  <si>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</si>
  <si>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</si>
  <si>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</si>
  <si>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</si>
  <si>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</si>
  <si>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</si>
  <si>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</si>
  <si>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</si>
  <si>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</si>
  <si>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</si>
  <si>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</si>
  <si>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</si>
  <si>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</si>
  <si>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</si>
  <si>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</si>
  <si>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</si>
  <si>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</si>
  <si>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</si>
  <si>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</si>
  <si>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</si>
  <si>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</si>
  <si>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</si>
  <si>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</si>
  <si>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</si>
  <si>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</si>
  <si>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</si>
  <si>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</si>
  <si>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</si>
  <si>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</si>
  <si>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</si>
  <si>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</si>
  <si>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</si>
  <si>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</si>
  <si>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</si>
  <si>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</si>
  <si>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</si>
  <si>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</si>
  <si>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</si>
  <si>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</si>
  <si>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</si>
  <si>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</si>
  <si>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</si>
  <si>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</si>
  <si>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</si>
  <si>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</si>
  <si>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</si>
  <si>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</si>
  <si>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</si>
  <si>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</si>
  <si>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</si>
  <si>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</si>
  <si>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</si>
  <si>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</si>
  <si>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</si>
  <si>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</si>
  <si>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</si>
  <si>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</si>
  <si>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</si>
  <si>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</si>
  <si>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</si>
  <si>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</si>
  <si>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</si>
  <si>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</si>
  <si>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</si>
  <si>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</si>
  <si>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</si>
  <si>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</si>
  <si>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</si>
  <si>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</si>
  <si>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</si>
  <si>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</si>
  <si>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</si>
  <si>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</si>
  <si>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</si>
  <si>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</si>
  <si>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</si>
  <si>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</si>
  <si>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</si>
  <si>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</si>
  <si>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</si>
  <si>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</si>
  <si>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</si>
  <si>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</si>
  <si>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</si>
  <si>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</si>
  <si>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</si>
  <si>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</si>
  <si>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</si>
  <si>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</si>
  <si>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</si>
  <si>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</si>
  <si>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</si>
  <si>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</si>
  <si>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</si>
  <si>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</si>
  <si>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</si>
  <si>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</si>
  <si>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</si>
  <si>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</si>
  <si>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</si>
  <si>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</si>
  <si>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</si>
  <si>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</si>
  <si>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</si>
  <si>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</si>
  <si>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</si>
  <si>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</si>
  <si>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</si>
  <si>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</si>
  <si>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</si>
  <si>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</si>
  <si>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</si>
  <si>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</si>
  <si>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</si>
  <si>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</si>
  <si>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</si>
  <si>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</si>
  <si>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</si>
  <si>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</si>
  <si>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</si>
  <si>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</si>
  <si>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</si>
  <si>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</si>
  <si>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</si>
  <si>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</si>
  <si>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</si>
  <si>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</si>
  <si>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</si>
  <si>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</si>
  <si>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</si>
  <si>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</si>
  <si>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</si>
  <si>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</si>
  <si>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</si>
  <si>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</si>
  <si>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</si>
  <si>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</si>
  <si>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</si>
  <si>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</si>
  <si>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</si>
  <si>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</si>
  <si>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</si>
  <si>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</si>
  <si>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</si>
  <si>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</si>
  <si>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</si>
  <si>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</si>
  <si>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</si>
  <si>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</si>
  <si>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</si>
  <si>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</si>
  <si>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</si>
  <si>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</si>
  <si>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</si>
  <si>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</si>
  <si>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</si>
  <si>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</si>
  <si>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</si>
  <si>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</si>
  <si>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</si>
  <si>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</si>
  <si>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</si>
  <si>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</si>
  <si>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</si>
  <si>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</si>
  <si>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</si>
  <si>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</si>
  <si>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</si>
  <si>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</si>
  <si>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</si>
  <si>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</si>
  <si>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</si>
  <si>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</si>
  <si>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</si>
  <si>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</si>
  <si>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</si>
  <si>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</si>
  <si>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</si>
  <si>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</si>
  <si>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</si>
  <si>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</si>
  <si>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</si>
  <si>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</si>
  <si>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</si>
  <si>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</si>
  <si>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</si>
  <si>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</si>
  <si>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</si>
  <si>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</si>
  <si>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</si>
  <si>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</si>
  <si>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</si>
  <si>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</si>
  <si>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</si>
  <si>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</si>
  <si>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</si>
  <si>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</si>
  <si>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</si>
  <si>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</si>
  <si>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</si>
  <si>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</si>
  <si>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</si>
  <si>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</si>
  <si>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</si>
  <si>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</si>
  <si>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</si>
  <si>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</si>
  <si>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</si>
  <si>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</si>
  <si>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</si>
  <si>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</si>
  <si>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</si>
  <si>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</si>
  <si>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</si>
  <si>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</si>
  <si>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</si>
  <si>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</si>
  <si>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</si>
  <si>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</si>
  <si>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</si>
  <si>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</si>
  <si>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</si>
  <si>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</si>
  <si>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</si>
  <si>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</si>
  <si>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</si>
  <si>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</si>
  <si>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</si>
  <si>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</si>
  <si>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</si>
  <si>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</si>
  <si>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</si>
  <si>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</si>
  <si>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</si>
  <si>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</si>
  <si>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</si>
  <si>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</si>
  <si>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</si>
  <si>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</si>
  <si>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</si>
  <si>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</si>
  <si>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</si>
  <si>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</si>
  <si>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</si>
  <si>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</si>
  <si>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</si>
  <si>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</si>
  <si>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</si>
  <si>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</si>
  <si>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</si>
  <si>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</si>
  <si>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</si>
  <si>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</si>
  <si>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</si>
  <si>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</si>
  <si>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</si>
  <si>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</si>
  <si>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</si>
  <si>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</si>
  <si>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</si>
  <si>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</si>
  <si>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</si>
  <si>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</si>
  <si>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</si>
  <si>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</si>
  <si>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</si>
  <si>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</si>
  <si>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</si>
  <si>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</si>
  <si>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</si>
  <si>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</si>
  <si>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</si>
  <si>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</si>
  <si>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</si>
  <si>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</si>
  <si>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</si>
  <si>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</si>
  <si>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</si>
  <si>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</si>
  <si>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</si>
  <si>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</si>
  <si>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</si>
  <si>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</si>
  <si>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</si>
  <si>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</si>
  <si>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</si>
  <si>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</si>
  <si>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</si>
  <si>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</si>
  <si>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</si>
  <si>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</si>
  <si>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</si>
  <si>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</si>
  <si>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</si>
  <si>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</si>
  <si>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</si>
  <si>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</si>
  <si>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</si>
  <si>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</si>
  <si>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</si>
  <si>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</si>
  <si>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</si>
  <si>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</si>
  <si>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</si>
  <si>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</si>
  <si>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</si>
  <si>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</si>
  <si>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</si>
  <si>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</si>
  <si>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</si>
  <si>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</si>
  <si>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</si>
  <si>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</si>
  <si>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</si>
  <si>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</si>
  <si>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</si>
  <si>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</si>
  <si>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</si>
  <si>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</si>
  <si>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</si>
  <si>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</si>
  <si>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</si>
  <si>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</si>
  <si>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</si>
  <si>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</si>
  <si>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</si>
  <si>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</si>
  <si>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</si>
  <si>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</si>
  <si>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</si>
  <si>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</si>
  <si>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</si>
  <si>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</si>
  <si>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</si>
  <si>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</si>
  <si>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</si>
  <si>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</si>
  <si>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</si>
  <si>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</si>
  <si>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</si>
  <si>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</si>
  <si>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</si>
  <si>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</si>
  <si>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</si>
  <si>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</si>
  <si>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</si>
  <si>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</si>
  <si>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</si>
  <si>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</si>
  <si>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</si>
  <si>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</si>
  <si>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</si>
  <si>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</si>
  <si>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</si>
  <si>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</si>
  <si>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</si>
  <si>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</si>
  <si>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</si>
  <si>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</si>
  <si>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</si>
  <si>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</si>
  <si>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</si>
  <si>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</si>
  <si>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</si>
  <si>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</si>
  <si>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</si>
  <si>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</si>
  <si>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</si>
  <si>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</si>
  <si>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</si>
  <si>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</si>
  <si>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</si>
  <si>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</si>
  <si>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</si>
  <si>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</si>
  <si>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</si>
  <si>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</si>
  <si>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</si>
  <si>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</si>
  <si>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</si>
  <si>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</si>
  <si>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</si>
  <si>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</si>
  <si>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</si>
  <si>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</si>
  <si>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</si>
  <si>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</si>
  <si>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</si>
  <si>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</si>
  <si>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</si>
  <si>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</si>
  <si>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</si>
  <si>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</si>
  <si>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</si>
  <si>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</si>
  <si>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</si>
  <si>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</si>
  <si>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</si>
  <si>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</si>
  <si>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</si>
  <si>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</si>
  <si>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</si>
  <si>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</si>
  <si>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</si>
  <si>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</si>
  <si>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</si>
  <si>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</si>
  <si>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</si>
  <si>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</si>
  <si>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</si>
  <si>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</si>
  <si>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</si>
  <si>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</si>
  <si>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</si>
  <si>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</si>
  <si>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</si>
  <si>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</si>
  <si>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</si>
  <si>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</si>
  <si>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</si>
  <si>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</si>
  <si>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</si>
  <si>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</si>
  <si>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</si>
  <si>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</si>
  <si>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</si>
  <si>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</si>
  <si>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</si>
  <si>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</si>
  <si>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</si>
  <si>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</si>
  <si>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</si>
  <si>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</si>
  <si>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</si>
  <si>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</si>
  <si>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</si>
  <si>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</si>
  <si>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</si>
  <si>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</si>
  <si>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</si>
  <si>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</si>
  <si>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</si>
  <si>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</si>
  <si>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</si>
  <si>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</si>
  <si>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</si>
  <si>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</si>
  <si>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</si>
  <si>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</si>
  <si>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</si>
  <si>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</si>
  <si>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</si>
  <si>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</si>
  <si>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</si>
  <si>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</si>
  <si>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</si>
  <si>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</si>
  <si>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</si>
  <si>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</si>
  <si>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</si>
  <si>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</si>
  <si>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</si>
  <si>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</si>
  <si>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</si>
  <si>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</si>
  <si>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</si>
  <si>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</si>
  <si>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</si>
  <si>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</si>
  <si>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</si>
  <si>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</si>
  <si>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</si>
  <si>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</si>
  <si>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</si>
  <si>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</si>
  <si>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</si>
  <si>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</si>
  <si>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</si>
  <si>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</si>
  <si>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</si>
  <si>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</si>
  <si>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</si>
  <si>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</si>
  <si>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</si>
  <si>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</si>
  <si>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</si>
  <si>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</si>
  <si>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</si>
  <si>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</si>
  <si>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</si>
  <si>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</si>
  <si>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</si>
  <si>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</si>
  <si>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</si>
  <si>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</si>
  <si>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</si>
  <si>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</si>
  <si>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</si>
  <si>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</si>
  <si>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</si>
  <si>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</si>
  <si>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</si>
  <si>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</si>
  <si>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</si>
  <si>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</si>
  <si>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</si>
  <si>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</si>
  <si>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</si>
  <si>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</si>
  <si>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</si>
  <si>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</si>
  <si>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</si>
  <si>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</si>
  <si>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</si>
  <si>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</si>
  <si>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</si>
  <si>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</si>
  <si>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</si>
  <si>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</si>
  <si>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</si>
  <si>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</si>
  <si>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</si>
  <si>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</si>
  <si>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</si>
  <si>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</si>
  <si>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</si>
  <si>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</si>
  <si>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</si>
  <si>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</si>
  <si>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</si>
  <si>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</si>
  <si>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</si>
  <si>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</si>
  <si>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</si>
  <si>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</si>
  <si>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</si>
  <si>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</si>
  <si>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</si>
  <si>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</si>
  <si>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</si>
  <si>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</si>
  <si>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</si>
  <si>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</si>
  <si>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</si>
  <si>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</si>
  <si>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</si>
  <si>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</si>
  <si>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</si>
  <si>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</si>
  <si>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</si>
  <si>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</si>
  <si>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</si>
  <si>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</si>
  <si>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</si>
  <si>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</si>
  <si>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</si>
  <si>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</si>
  <si>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</si>
  <si>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</si>
  <si>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</si>
  <si>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</si>
  <si>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</si>
  <si>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</si>
  <si>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</si>
  <si>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</si>
  <si>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</si>
  <si>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</si>
  <si>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</si>
  <si>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</si>
  <si>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</si>
  <si>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</si>
  <si>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</si>
  <si>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</si>
  <si>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</si>
  <si>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</si>
  <si>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</si>
  <si>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</si>
  <si>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</si>
  <si>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</si>
  <si>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</si>
  <si>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</si>
  <si>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</si>
  <si>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</si>
  <si>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</si>
  <si>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</si>
  <si>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</si>
  <si>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</si>
  <si>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</si>
  <si>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</si>
  <si>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</si>
  <si>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</si>
  <si>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</si>
  <si>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</si>
  <si>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</si>
  <si>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</si>
  <si>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</si>
  <si>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</si>
  <si>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</si>
  <si>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</si>
  <si>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</si>
  <si>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</si>
  <si>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</si>
  <si>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</si>
  <si>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</si>
  <si>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</si>
  <si>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</si>
  <si>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</si>
  <si>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</si>
  <si>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</si>
  <si>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</si>
  <si>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</si>
  <si>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</si>
  <si>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</si>
  <si>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</si>
  <si>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</si>
  <si>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</si>
  <si>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</si>
  <si>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</si>
  <si>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</si>
  <si>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</si>
  <si>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</si>
  <si>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</si>
  <si>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</si>
  <si>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</si>
  <si>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</si>
  <si>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</si>
  <si>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</si>
  <si>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</si>
  <si>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</si>
  <si>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</si>
  <si>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</si>
  <si>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</si>
  <si>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</si>
  <si>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</si>
  <si>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</si>
  <si>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</si>
  <si>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</si>
  <si>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</si>
  <si>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</si>
  <si>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</si>
  <si>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</si>
  <si>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</si>
  <si>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</si>
  <si>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</si>
  <si>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</si>
  <si>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</si>
  <si>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</si>
  <si>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</si>
  <si>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</si>
  <si>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</si>
  <si>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</si>
  <si>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</si>
  <si>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</si>
  <si>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</si>
  <si>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</si>
  <si>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</si>
  <si>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</si>
  <si>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</si>
  <si>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</si>
  <si>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</si>
  <si>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</si>
  <si>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</si>
  <si>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</si>
  <si>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</si>
  <si>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</si>
  <si>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</si>
  <si>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</si>
  <si>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</si>
  <si>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</si>
  <si>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</si>
  <si>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</si>
  <si>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</si>
  <si>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</si>
  <si>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</si>
  <si>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</si>
  <si>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</si>
  <si>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</si>
  <si>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</si>
  <si>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</si>
  <si>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</si>
  <si>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</si>
  <si>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</si>
  <si>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</si>
  <si>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</si>
  <si>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</si>
  <si>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</si>
  <si>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</si>
  <si>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</si>
  <si>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</si>
  <si>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</si>
  <si>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</si>
  <si>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</si>
  <si>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</si>
  <si>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</si>
  <si>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</si>
  <si>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</si>
  <si>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</si>
  <si>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</si>
  <si>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</si>
  <si>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</si>
  <si>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</si>
  <si>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</si>
  <si>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</si>
  <si>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</si>
  <si>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</si>
  <si>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</si>
  <si>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</si>
  <si>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</si>
  <si>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</si>
  <si>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</si>
  <si>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</si>
  <si>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</si>
  <si>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</si>
  <si>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</si>
  <si>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</si>
  <si>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</si>
  <si>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</si>
  <si>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</si>
  <si>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</si>
  <si>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</si>
  <si>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</si>
  <si>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</si>
  <si>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</si>
  <si>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</si>
  <si>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</si>
  <si>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</si>
  <si>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</si>
  <si>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</si>
  <si>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</si>
  <si>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</si>
  <si>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</si>
  <si>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</si>
  <si>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</si>
  <si>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</si>
  <si>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</si>
  <si>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</si>
  <si>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</si>
  <si>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</si>
  <si>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</si>
  <si>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</si>
  <si>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</si>
  <si>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</si>
  <si>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</si>
  <si>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</si>
  <si>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</si>
  <si>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</si>
  <si>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</si>
  <si>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</si>
  <si>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</si>
  <si>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</si>
  <si>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</si>
  <si>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</si>
  <si>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</si>
  <si>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</si>
  <si>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</si>
  <si>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</si>
  <si>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</si>
  <si>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</si>
  <si>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</si>
  <si>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</si>
  <si>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</si>
  <si>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</si>
  <si>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</si>
  <si>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</si>
  <si>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</si>
  <si>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</si>
  <si>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</si>
  <si>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</si>
  <si>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</si>
  <si>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</si>
  <si>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</si>
  <si>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</si>
  <si>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</si>
  <si>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</si>
  <si>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</si>
  <si>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</si>
  <si>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</si>
  <si>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</si>
  <si>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</si>
  <si>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</si>
  <si>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</si>
  <si>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</si>
  <si>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</si>
  <si>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</si>
  <si>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</si>
  <si>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</si>
  <si>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</si>
  <si>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</si>
  <si>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</si>
  <si>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</si>
  <si>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</si>
  <si>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</si>
  <si>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</si>
  <si>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</si>
  <si>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</si>
  <si>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</si>
  <si>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</si>
  <si>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</si>
  <si>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</si>
  <si>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</si>
  <si>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</si>
  <si>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</si>
  <si>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</si>
  <si>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</si>
  <si>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</si>
  <si>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</si>
  <si>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</si>
  <si>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</si>
  <si>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</si>
  <si>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</si>
  <si>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</si>
  <si>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</si>
  <si>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</si>
  <si>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</si>
  <si>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</si>
  <si>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</si>
  <si>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</si>
  <si>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</si>
  <si>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</si>
  <si>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</si>
  <si>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</si>
  <si>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</si>
  <si>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</si>
  <si>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</si>
  <si>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</si>
  <si>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</si>
  <si>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</si>
  <si>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</si>
  <si>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</si>
  <si>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</si>
  <si>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</si>
  <si>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</si>
  <si>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</si>
  <si>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</si>
  <si>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</si>
  <si>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</si>
  <si>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</si>
  <si>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</si>
  <si>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</si>
  <si>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</si>
  <si>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</si>
  <si>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</si>
  <si>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</si>
  <si>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</si>
  <si>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</si>
  <si>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</si>
  <si>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</si>
  <si>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</si>
  <si>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</si>
  <si>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</si>
  <si>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</si>
  <si>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</si>
  <si>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</si>
  <si>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</si>
  <si>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</si>
  <si>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</si>
  <si>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</si>
  <si>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</si>
  <si>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</si>
  <si>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</si>
  <si>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</si>
  <si>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</si>
  <si>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</si>
  <si>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</si>
  <si>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</si>
  <si>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</si>
  <si>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</si>
  <si>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</si>
  <si>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</si>
  <si>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</si>
  <si>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</si>
  <si>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</si>
  <si>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</si>
  <si>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</si>
  <si>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</si>
  <si>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</si>
  <si>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</si>
  <si>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</si>
  <si>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</si>
  <si>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</si>
  <si>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</si>
  <si>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</si>
  <si>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</si>
  <si>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</si>
  <si>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</si>
  <si>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</si>
  <si>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</si>
  <si>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</si>
  <si>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</si>
  <si>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</si>
  <si>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</si>
  <si>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</si>
  <si>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</si>
  <si>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</si>
  <si>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</si>
  <si>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</si>
  <si>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</si>
  <si>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</si>
  <si>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</si>
  <si>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</si>
  <si>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</si>
  <si>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</si>
  <si>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</si>
  <si>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</si>
  <si>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</si>
  <si>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</si>
  <si>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</si>
  <si>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</si>
  <si>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</si>
  <si>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</si>
  <si>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</si>
  <si>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</si>
  <si>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</si>
  <si>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</si>
  <si>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</si>
  <si>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</si>
  <si>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</si>
  <si>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</si>
  <si>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</si>
  <si>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</si>
  <si>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</si>
  <si>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</si>
  <si>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</si>
  <si>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</si>
  <si>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</si>
  <si>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</si>
  <si>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</si>
  <si>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</si>
  <si>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</si>
  <si>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</si>
  <si>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</si>
  <si>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</si>
  <si>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</si>
  <si>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</si>
  <si>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</si>
  <si>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</si>
  <si>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</si>
  <si>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</si>
  <si>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</si>
  <si>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</si>
  <si>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</si>
  <si>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</si>
  <si>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</si>
  <si>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</si>
  <si>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</si>
  <si>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</si>
  <si>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</si>
  <si>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</si>
  <si>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</si>
  <si>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</si>
  <si>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</si>
  <si>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</si>
  <si>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</si>
  <si>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</si>
  <si>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</si>
  <si>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</si>
  <si>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</si>
  <si>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</si>
  <si>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</si>
  <si>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</si>
  <si>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</si>
  <si>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</si>
  <si>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</si>
  <si>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</si>
  <si>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</si>
  <si>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</si>
  <si>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</si>
  <si>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</si>
  <si>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</si>
  <si>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</si>
  <si>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</si>
  <si>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</si>
  <si>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</si>
  <si>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</si>
  <si>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</si>
  <si>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</si>
  <si>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</si>
  <si>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</si>
  <si>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</si>
  <si>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</si>
  <si>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</si>
  <si>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</si>
  <si>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</si>
  <si>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</si>
  <si>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</si>
  <si>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</si>
  <si>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</si>
  <si>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</si>
  <si>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</si>
  <si>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</si>
  <si>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</si>
  <si>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</si>
  <si>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</si>
  <si>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</si>
  <si>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</si>
  <si>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</si>
  <si>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</si>
  <si>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</si>
  <si>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</si>
  <si>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</si>
  <si>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</si>
  <si>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</si>
  <si>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</si>
  <si>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</si>
  <si>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</si>
  <si>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</si>
  <si>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</si>
  <si>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</si>
  <si>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</si>
  <si>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</si>
  <si>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</si>
  <si>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</si>
  <si>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</si>
  <si>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</si>
  <si>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</si>
  <si>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</si>
  <si>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</si>
  <si>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</si>
  <si>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</si>
  <si>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</si>
  <si>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</si>
  <si>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</si>
  <si>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</si>
  <si>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</si>
  <si>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</si>
  <si>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</si>
  <si>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</si>
  <si>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</si>
  <si>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</si>
  <si>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</si>
  <si>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</si>
  <si>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</si>
  <si>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</si>
  <si>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</si>
  <si>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</si>
  <si>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</si>
  <si>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</si>
  <si>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</si>
  <si>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</si>
  <si>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</si>
  <si>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</si>
  <si>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</si>
  <si>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</si>
  <si>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</si>
  <si>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</si>
  <si>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</si>
  <si>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</si>
  <si>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</si>
  <si>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</si>
  <si>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</si>
  <si>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</si>
  <si>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</si>
  <si>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</si>
  <si>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</si>
  <si>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</si>
  <si>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</si>
  <si>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</si>
  <si>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</si>
  <si>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</si>
  <si>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</si>
  <si>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</si>
  <si>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</si>
  <si>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</si>
  <si>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</si>
  <si>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</si>
  <si>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</si>
  <si>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</si>
  <si>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</si>
  <si>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</si>
  <si>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</si>
  <si>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</si>
  <si>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</si>
  <si>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</si>
  <si>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</si>
  <si>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</si>
  <si>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</si>
  <si>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</si>
  <si>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</si>
  <si>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</si>
  <si>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</si>
  <si>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</si>
  <si>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</si>
  <si>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</si>
  <si>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</si>
  <si>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</si>
  <si>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</si>
  <si>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</si>
  <si>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</si>
  <si>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</si>
  <si>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</si>
  <si>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</si>
  <si>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</si>
  <si>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</si>
  <si>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</si>
  <si>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</si>
  <si>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</si>
  <si>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</si>
  <si>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</si>
  <si>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</si>
  <si>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</si>
  <si>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</si>
  <si>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</si>
  <si>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</si>
  <si>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</si>
  <si>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</si>
  <si>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</si>
  <si>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</si>
  <si>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</si>
  <si>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</si>
  <si>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</si>
  <si>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</si>
  <si>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</si>
  <si>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</si>
  <si>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</si>
  <si>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</si>
  <si>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</si>
  <si>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</si>
  <si>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</si>
  <si>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</si>
  <si>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</si>
  <si>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</si>
  <si>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</si>
  <si>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</si>
  <si>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</si>
  <si>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</si>
  <si>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</si>
  <si>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</si>
  <si>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</si>
  <si>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</si>
  <si>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</si>
  <si>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</si>
  <si>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</si>
  <si>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</si>
  <si>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</si>
  <si>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</si>
  <si>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</si>
  <si>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</si>
  <si>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</si>
  <si>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</si>
  <si>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</si>
  <si>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</si>
  <si>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</si>
  <si>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</si>
  <si>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</si>
  <si>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</si>
  <si>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</si>
  <si>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</si>
  <si>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</si>
  <si>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</si>
  <si>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</si>
  <si>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</si>
  <si>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</si>
  <si>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</si>
  <si>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</si>
  <si>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</si>
  <si>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</si>
  <si>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</si>
  <si>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</si>
  <si>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</si>
  <si>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</si>
  <si>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</si>
  <si>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</si>
  <si>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</si>
  <si>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</si>
  <si>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</si>
  <si>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</si>
  <si>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</si>
  <si>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</si>
  <si>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</si>
  <si>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</si>
  <si>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</si>
  <si>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</si>
  <si>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</si>
  <si>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</si>
  <si>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</si>
  <si>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</si>
  <si>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</si>
  <si>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</si>
  <si>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</si>
  <si>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</si>
  <si>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</si>
  <si>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</si>
  <si>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</si>
  <si>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</si>
  <si>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</si>
  <si>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</si>
  <si>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</si>
  <si>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</si>
  <si>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</si>
  <si>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</si>
  <si>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</si>
  <si>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</si>
  <si>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</si>
  <si>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</si>
  <si>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</si>
  <si>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</si>
  <si>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</si>
  <si>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</si>
  <si>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</si>
  <si>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</si>
  <si>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</si>
  <si>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</si>
  <si>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</si>
  <si>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</si>
  <si>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</si>
  <si>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</si>
  <si>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</si>
  <si>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</si>
  <si>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</si>
  <si>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</si>
  <si>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</si>
  <si>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</si>
  <si>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</si>
  <si>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</si>
  <si>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</si>
  <si>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</si>
  <si>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</si>
  <si>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</si>
  <si>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</si>
  <si>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</si>
  <si>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</si>
  <si>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</si>
  <si>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</si>
  <si>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</si>
  <si>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</si>
  <si>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</si>
  <si>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</si>
  <si>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</si>
  <si>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</si>
  <si>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</si>
  <si>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</si>
  <si>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</si>
  <si>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</si>
  <si>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</si>
  <si>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</si>
  <si>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</si>
  <si>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</si>
  <si>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</si>
  <si>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</si>
  <si>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</si>
  <si>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</si>
  <si>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</si>
  <si>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</si>
  <si>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</si>
  <si>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</si>
  <si>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</si>
  <si>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</si>
  <si>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</si>
  <si>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</si>
  <si>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</si>
  <si>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</si>
  <si>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</si>
  <si>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</si>
  <si>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</si>
  <si>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</si>
  <si>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</si>
  <si>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</si>
  <si>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</si>
  <si>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</si>
  <si>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</si>
  <si>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</si>
  <si>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</si>
  <si>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</si>
  <si>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</si>
  <si>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</si>
  <si>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</si>
  <si>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</si>
  <si>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</si>
  <si>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</si>
  <si>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</si>
  <si>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</si>
  <si>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</si>
  <si>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</si>
  <si>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</si>
  <si>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</si>
  <si>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</si>
  <si>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</si>
  <si>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</si>
  <si>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</si>
  <si>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</si>
  <si>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</si>
  <si>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</si>
  <si>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</si>
  <si>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</si>
  <si>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</si>
  <si>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</si>
  <si>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</si>
  <si>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</si>
  <si>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</si>
  <si>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</si>
  <si>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</si>
  <si>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</si>
  <si>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</si>
  <si>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</si>
  <si>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</si>
  <si>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</si>
  <si>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</si>
  <si>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</si>
  <si>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</si>
  <si>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</si>
  <si>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</si>
  <si>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</si>
  <si>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</si>
  <si>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</si>
  <si>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</si>
  <si>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</si>
  <si>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</si>
  <si>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</si>
  <si>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</si>
  <si>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</si>
  <si>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</si>
  <si>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</si>
  <si>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</si>
  <si>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</si>
  <si>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</si>
  <si>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</si>
  <si>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</si>
  <si>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</si>
  <si>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</si>
  <si>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</si>
  <si>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</si>
  <si>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</si>
  <si>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</si>
  <si>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</si>
  <si>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</si>
  <si>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</si>
  <si>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</si>
  <si>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</si>
  <si>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</si>
  <si>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</si>
  <si>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</si>
  <si>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</si>
  <si>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</si>
  <si>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</si>
  <si>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</si>
  <si>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</si>
  <si>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</si>
  <si>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</si>
  <si>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</si>
  <si>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</si>
  <si>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</si>
  <si>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</si>
  <si>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</si>
  <si>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</si>
  <si>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</si>
  <si>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</si>
  <si>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</si>
  <si>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</si>
  <si>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</si>
  <si>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</si>
  <si>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</si>
  <si>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</si>
  <si>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</si>
  <si>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</si>
  <si>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</si>
  <si>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</si>
  <si>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</si>
  <si>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</si>
  <si>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</si>
  <si>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</si>
  <si>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</si>
  <si>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</si>
  <si>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</si>
  <si>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</si>
  <si>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</si>
  <si>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</si>
  <si>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</si>
  <si>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</si>
  <si>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</si>
  <si>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</si>
  <si>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</si>
  <si>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</si>
  <si>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</si>
  <si>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</si>
  <si>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</si>
  <si>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</si>
  <si>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</si>
  <si>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</si>
  <si>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</si>
  <si>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</si>
  <si>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</si>
  <si>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</si>
  <si>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</si>
  <si>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</si>
  <si>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</si>
  <si>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</si>
  <si>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</si>
  <si>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</si>
  <si>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</si>
  <si>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</si>
  <si>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</si>
  <si>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</si>
  <si>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</si>
  <si>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</si>
  <si>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</si>
  <si>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</si>
  <si>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</si>
  <si>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</si>
  <si>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</si>
  <si>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</si>
  <si>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</si>
  <si>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</si>
  <si>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</si>
  <si>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</si>
  <si>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</si>
  <si>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</si>
  <si>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</si>
  <si>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</si>
  <si>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</si>
  <si>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</si>
  <si>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</si>
  <si>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</si>
  <si>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</si>
  <si>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</si>
  <si>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</si>
  <si>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</si>
  <si>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</si>
  <si>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</si>
  <si>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</si>
  <si>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</si>
  <si>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</si>
  <si>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</si>
  <si>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</si>
  <si>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</si>
  <si>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</si>
  <si>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</si>
  <si>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</si>
  <si>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</si>
  <si>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</si>
  <si>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</si>
  <si>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</si>
  <si>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</si>
  <si>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</si>
  <si>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</si>
  <si>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</si>
  <si>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</si>
  <si>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</si>
  <si>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</si>
  <si>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</si>
  <si>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</si>
  <si>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</si>
  <si>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</si>
  <si>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</si>
  <si>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</si>
  <si>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</si>
  <si>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</si>
  <si>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</si>
  <si>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</si>
  <si>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</si>
  <si>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</si>
  <si>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</si>
  <si>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</si>
  <si>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</si>
  <si>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</si>
  <si>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</si>
  <si>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</si>
  <si>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</si>
  <si>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</si>
  <si>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</si>
  <si>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</si>
  <si>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</si>
  <si>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</si>
  <si>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</si>
  <si>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</si>
  <si>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</si>
  <si>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</si>
  <si>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</si>
  <si>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</si>
  <si>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</si>
  <si>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</si>
  <si>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</si>
  <si>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</si>
  <si>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</si>
  <si>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</si>
  <si>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</si>
  <si>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</si>
  <si>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</si>
  <si>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</si>
  <si>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</si>
  <si>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</si>
  <si>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</si>
  <si>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</si>
  <si>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</si>
  <si>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</si>
  <si>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</si>
  <si>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</si>
  <si>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</si>
  <si>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</si>
  <si>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</si>
  <si>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</si>
  <si>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</si>
  <si>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</si>
  <si>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</si>
  <si>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</si>
  <si>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</si>
  <si>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</si>
  <si>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</si>
  <si>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</si>
  <si>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</si>
  <si>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</si>
  <si>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</si>
  <si>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</si>
  <si>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</si>
  <si>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</si>
  <si>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</si>
  <si>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</si>
  <si>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</si>
  <si>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</si>
  <si>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</si>
  <si>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</si>
  <si>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</si>
  <si>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</si>
  <si>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</si>
  <si>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</si>
  <si>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</si>
  <si>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</si>
  <si>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</si>
  <si>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</si>
  <si>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</si>
  <si>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</si>
  <si>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</si>
  <si>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</si>
  <si>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</si>
  <si>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</si>
  <si>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</si>
  <si>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</si>
  <si>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</si>
  <si>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</si>
  <si>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</si>
  <si>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</si>
  <si>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</si>
  <si>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</si>
  <si>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</si>
  <si>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</si>
  <si>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</si>
  <si>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</si>
  <si>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</si>
  <si>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</si>
  <si>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</si>
  <si>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</si>
  <si>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</si>
  <si>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</si>
  <si>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</si>
  <si>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</si>
  <si>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</si>
  <si>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</si>
  <si>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</si>
  <si>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</si>
  <si>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</si>
  <si>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</si>
  <si>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</si>
  <si>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</si>
  <si>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</si>
  <si>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</si>
  <si>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</si>
  <si>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</si>
  <si>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</si>
  <si>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</si>
  <si>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</si>
  <si>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</si>
  <si>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</si>
  <si>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</si>
  <si>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</si>
  <si>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</si>
  <si>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</si>
  <si>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</si>
  <si>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</si>
  <si>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</si>
  <si>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</si>
  <si>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</si>
  <si>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</si>
  <si>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</si>
  <si>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</si>
  <si>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</si>
  <si>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</si>
  <si>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</si>
  <si>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</si>
  <si>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</si>
  <si>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</si>
  <si>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</si>
  <si>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</si>
  <si>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</si>
  <si>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</si>
  <si>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</si>
  <si>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</si>
  <si>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</si>
  <si>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</si>
  <si>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</si>
  <si>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</si>
  <si>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</si>
  <si>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</si>
  <si>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</si>
  <si>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</si>
  <si>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</si>
  <si>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</si>
  <si>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</si>
  <si>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</si>
  <si>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</si>
  <si>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</si>
  <si>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</si>
  <si>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</si>
  <si>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</si>
  <si>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</si>
  <si>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</si>
  <si>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</si>
  <si>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</si>
  <si>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</si>
  <si>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</si>
  <si>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</si>
  <si>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</si>
  <si>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</si>
  <si>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</si>
  <si>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</si>
  <si>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</si>
  <si>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</si>
  <si>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</si>
  <si>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</si>
  <si>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</si>
  <si>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</si>
  <si>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</si>
  <si>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</si>
  <si>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</si>
  <si>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</si>
  <si>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</si>
  <si>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</si>
  <si>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</si>
  <si>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</si>
  <si>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</si>
  <si>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</si>
  <si>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</si>
  <si>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</si>
  <si>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</si>
  <si>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</si>
  <si>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</si>
  <si>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</si>
  <si>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</si>
  <si>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</si>
  <si>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</si>
  <si>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</si>
  <si>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</si>
  <si>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</si>
  <si>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</si>
  <si>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</si>
  <si>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</si>
  <si>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</si>
  <si>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</si>
  <si>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</si>
  <si>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</si>
  <si>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</si>
  <si>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</si>
  <si>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</si>
  <si>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</si>
  <si>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</si>
  <si>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</si>
  <si>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</si>
  <si>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</si>
  <si>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</si>
  <si>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</si>
  <si>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</si>
  <si>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</si>
  <si>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</si>
  <si>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</si>
  <si>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</si>
  <si>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</si>
  <si>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</si>
  <si>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</si>
  <si>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</si>
  <si>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</si>
  <si>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</si>
  <si>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</si>
  <si>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</si>
  <si>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</si>
  <si>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</si>
  <si>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</si>
  <si>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</si>
  <si>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</si>
  <si>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</si>
  <si>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</si>
  <si>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</si>
  <si>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</si>
  <si>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</si>
  <si>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</si>
  <si>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</si>
  <si>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</si>
  <si>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</si>
  <si>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</si>
  <si>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</si>
  <si>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</si>
  <si>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</si>
  <si>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</si>
  <si>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</si>
  <si>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</si>
  <si>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</si>
  <si>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</si>
  <si>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</si>
  <si>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</si>
  <si>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</si>
  <si>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</si>
  <si>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</si>
  <si>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</si>
  <si>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</si>
  <si>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</si>
  <si>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</si>
  <si>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</si>
  <si>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</si>
  <si>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</si>
  <si>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</si>
  <si>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</si>
  <si>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</si>
  <si>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</si>
  <si>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</si>
  <si>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</si>
  <si>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</si>
  <si>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</si>
  <si>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</si>
  <si>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</si>
  <si>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</si>
  <si>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</si>
  <si>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</si>
  <si>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</si>
  <si>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</si>
  <si>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</si>
  <si>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</si>
  <si>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</si>
  <si>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</si>
  <si>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</si>
  <si>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</si>
  <si>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</si>
  <si>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</si>
  <si>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</si>
  <si>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</si>
  <si>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</si>
  <si>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</si>
  <si>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</si>
  <si>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</si>
  <si>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</si>
  <si>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</si>
  <si>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</si>
  <si>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</si>
  <si>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</si>
  <si>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</si>
  <si>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</si>
  <si>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</si>
  <si>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</si>
  <si>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</si>
  <si>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</si>
  <si>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</si>
  <si>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</si>
  <si>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</si>
  <si>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</si>
  <si>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</si>
  <si>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</si>
  <si>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</si>
  <si>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</si>
  <si>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</si>
  <si>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</si>
  <si>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</si>
  <si>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</si>
  <si>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</si>
  <si>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</si>
  <si>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</si>
  <si>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</si>
  <si>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</si>
  <si>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</si>
  <si>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</si>
  <si>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</si>
  <si>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</si>
  <si>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</si>
  <si>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</si>
  <si>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</si>
  <si>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</si>
  <si>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</si>
  <si>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</si>
  <si>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</si>
  <si>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</si>
  <si>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</si>
  <si>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</si>
  <si>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</si>
  <si>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</si>
  <si>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</si>
  <si>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</si>
  <si>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</si>
  <si>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</si>
  <si>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</si>
  <si>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</si>
  <si>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</si>
  <si>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</si>
  <si>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</si>
  <si>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</si>
  <si>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</si>
  <si>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</si>
  <si>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</si>
  <si>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</si>
  <si>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</si>
  <si>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</si>
  <si>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</si>
  <si>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</si>
  <si>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</si>
  <si>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</si>
  <si>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</si>
  <si>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</si>
  <si>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</si>
  <si>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</si>
  <si>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</si>
  <si>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</si>
  <si>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</si>
  <si>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</si>
  <si>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</si>
  <si>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</si>
  <si>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</si>
  <si>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</si>
  <si>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</si>
  <si>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</si>
  <si>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</si>
  <si>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</si>
  <si>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</si>
  <si>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</si>
  <si>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</si>
  <si>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</si>
  <si>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</si>
  <si>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</si>
  <si>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</si>
  <si>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</si>
  <si>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</si>
  <si>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</si>
  <si>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</si>
  <si>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</si>
  <si>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</si>
  <si>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</si>
  <si>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</si>
  <si>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</si>
  <si>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</si>
  <si>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</si>
  <si>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</si>
  <si>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</si>
  <si>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</si>
  <si>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</si>
  <si>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</si>
  <si>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</si>
  <si>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</si>
  <si>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</si>
  <si>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</si>
  <si>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</si>
  <si>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</si>
  <si>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</si>
  <si>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</si>
  <si>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</si>
  <si>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</si>
  <si>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</si>
  <si>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</si>
  <si>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</si>
  <si>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</si>
  <si>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</si>
  <si>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</si>
  <si>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</si>
  <si>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</si>
  <si>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</si>
  <si>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</si>
  <si>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</si>
  <si>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</si>
  <si>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</si>
  <si>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</si>
  <si>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</si>
  <si>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</si>
  <si>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</si>
  <si>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</si>
  <si>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</si>
  <si>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</si>
  <si>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</si>
  <si>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</si>
  <si>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</si>
  <si>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</si>
  <si>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</si>
  <si>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</si>
  <si>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</si>
  <si>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</si>
  <si>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</si>
  <si>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</si>
  <si>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</si>
  <si>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</si>
  <si>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</si>
  <si>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</si>
  <si>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</si>
  <si>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</si>
  <si>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</si>
  <si>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</si>
  <si>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</si>
  <si>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</si>
  <si>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</si>
  <si>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</si>
  <si>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</si>
  <si>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</si>
  <si>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</si>
  <si>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</si>
  <si>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</si>
  <si>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</si>
  <si>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</si>
  <si>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</si>
  <si>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</si>
  <si>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</si>
  <si>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</si>
  <si>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</si>
  <si>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</si>
  <si>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</si>
  <si>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</si>
  <si>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</si>
  <si>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</si>
  <si>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</si>
  <si>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</si>
  <si>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</si>
  <si>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</si>
  <si>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</si>
  <si>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</si>
  <si>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</si>
  <si>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</si>
  <si>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</si>
  <si>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</si>
  <si>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</si>
  <si>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</si>
  <si>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</si>
  <si>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</si>
  <si>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</si>
  <si>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</si>
  <si>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</si>
  <si>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</si>
  <si>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</si>
  <si>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</si>
  <si>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</si>
  <si>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</si>
  <si>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</si>
  <si>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</si>
  <si>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</si>
  <si>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</si>
  <si>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</si>
  <si>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</si>
  <si>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</si>
  <si>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</si>
  <si>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</si>
  <si>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</si>
  <si>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</si>
  <si>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</si>
  <si>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</si>
  <si>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</si>
  <si>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</si>
  <si>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</si>
  <si>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</si>
  <si>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</si>
  <si>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</si>
  <si>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</si>
  <si>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</si>
  <si>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</si>
  <si>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</si>
  <si>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</si>
  <si>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</si>
  <si>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</si>
  <si>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</si>
  <si>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</si>
  <si>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</si>
  <si>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</si>
  <si>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</si>
  <si>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</si>
  <si>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</si>
  <si>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</si>
  <si>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</si>
  <si>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</si>
  <si>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</si>
  <si>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</si>
  <si>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</si>
  <si>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</si>
  <si>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</si>
  <si>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</si>
  <si>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</si>
  <si>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</si>
  <si>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</si>
  <si>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</si>
  <si>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</si>
  <si>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</si>
  <si>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</si>
  <si>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</si>
  <si>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</si>
  <si>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</si>
  <si>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</si>
  <si>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</si>
  <si>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</si>
  <si>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</si>
  <si>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</si>
  <si>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</si>
  <si>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</si>
  <si>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</si>
  <si>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</si>
  <si>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</si>
  <si>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</si>
  <si>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</si>
  <si>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</si>
  <si>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</si>
  <si>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</si>
  <si>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</si>
  <si>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</si>
  <si>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</si>
  <si>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</si>
  <si>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</si>
  <si>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</si>
  <si>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</si>
  <si>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</si>
  <si>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</si>
  <si>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</si>
  <si>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</si>
  <si>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</si>
  <si>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</si>
  <si>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</si>
  <si>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</si>
  <si>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</si>
  <si>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</si>
  <si>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</si>
  <si>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</si>
  <si>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</si>
  <si>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</si>
  <si>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</si>
  <si>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</si>
  <si>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</si>
  <si>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</si>
  <si>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</si>
  <si>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</si>
  <si>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</si>
  <si>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</si>
  <si>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</si>
  <si>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</si>
  <si>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</si>
  <si>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</si>
  <si>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</si>
  <si>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</si>
  <si>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</si>
  <si>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</si>
  <si>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</si>
  <si>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</si>
  <si>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</si>
  <si>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</si>
  <si>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</si>
  <si>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</si>
  <si>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</si>
  <si>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</si>
  <si>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</si>
  <si>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</si>
  <si>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</si>
  <si>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</si>
  <si>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</si>
  <si>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</si>
  <si>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</si>
  <si>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</si>
  <si>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</si>
  <si>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</si>
  <si>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</si>
  <si>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</si>
  <si>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</si>
  <si>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</si>
  <si>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</si>
  <si>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</si>
  <si>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</si>
  <si>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</si>
  <si>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</si>
  <si>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</si>
  <si>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</si>
  <si>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</si>
  <si>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</si>
  <si>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</si>
  <si>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</si>
  <si>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</si>
  <si>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</si>
  <si>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</si>
  <si>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</si>
  <si>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</si>
  <si>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</si>
  <si>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</si>
  <si>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</si>
  <si>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</si>
  <si>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</si>
  <si>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</si>
  <si>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</si>
  <si>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</si>
  <si>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</si>
  <si>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</si>
  <si>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</si>
  <si>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</si>
  <si>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</si>
  <si>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</si>
  <si>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</si>
  <si>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</si>
  <si>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</si>
  <si>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</si>
  <si>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</si>
  <si>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</si>
  <si>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</si>
  <si>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</si>
  <si>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</si>
  <si>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</si>
  <si>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</si>
  <si>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</si>
  <si>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</si>
  <si>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</si>
  <si>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</si>
  <si>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</si>
  <si>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</si>
  <si>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</si>
  <si>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</si>
  <si>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</si>
  <si>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</si>
  <si>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</si>
  <si>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</si>
  <si>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</si>
  <si>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</si>
  <si>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</si>
  <si>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</si>
  <si>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</si>
  <si>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</si>
  <si>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</si>
  <si>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</si>
  <si>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</si>
  <si>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</si>
  <si>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</si>
  <si>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</si>
  <si>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</si>
  <si>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</si>
  <si>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</si>
  <si>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</si>
  <si>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</si>
  <si>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</si>
  <si>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</si>
  <si>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</si>
  <si>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</si>
  <si>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</si>
  <si>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</si>
  <si>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</si>
  <si>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</si>
  <si>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</si>
  <si>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</si>
  <si>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</si>
  <si>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</si>
  <si>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</si>
  <si>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</si>
  <si>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</si>
  <si>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</si>
  <si>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</si>
  <si>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</si>
  <si>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</si>
  <si>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</si>
  <si>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</si>
  <si>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</si>
  <si>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</si>
  <si>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</si>
  <si>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</si>
  <si>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</si>
  <si>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</si>
  <si>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</si>
  <si>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</si>
  <si>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</si>
  <si>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</si>
  <si>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</si>
  <si>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</si>
  <si>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</si>
  <si>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</si>
  <si>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</si>
  <si>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</si>
  <si>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</si>
  <si>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</si>
  <si>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</si>
  <si>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</si>
  <si>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</si>
  <si>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</si>
  <si>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</si>
  <si>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</si>
  <si>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</si>
  <si>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</si>
  <si>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</si>
  <si>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</si>
  <si>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</si>
  <si>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</si>
  <si>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</si>
  <si>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</si>
  <si>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</si>
  <si>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</si>
  <si>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</si>
  <si>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</si>
  <si>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</si>
  <si>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</si>
  <si>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</si>
  <si>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</si>
  <si>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</si>
  <si>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</si>
  <si>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</si>
  <si>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</si>
  <si>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</si>
  <si>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</si>
  <si>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</si>
  <si>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</si>
  <si>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</si>
  <si>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</si>
  <si>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</si>
  <si>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</si>
  <si>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</si>
  <si>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</si>
  <si>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</si>
  <si>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</si>
  <si>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</si>
  <si>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</si>
  <si>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</si>
  <si>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</si>
  <si>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</si>
  <si>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</si>
  <si>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</si>
  <si>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</si>
  <si>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</si>
  <si>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</si>
  <si>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</si>
  <si>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</si>
  <si>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</si>
  <si>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</si>
  <si>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</si>
  <si>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</si>
  <si>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</si>
  <si>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</si>
  <si>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</si>
  <si>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</si>
  <si>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</si>
  <si>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</si>
  <si>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</si>
  <si>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</si>
  <si>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</si>
  <si>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</si>
  <si>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</si>
  <si>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</si>
  <si>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</si>
  <si>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</si>
  <si>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</si>
  <si>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</si>
  <si>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</si>
  <si>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</si>
  <si>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</si>
  <si>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</si>
  <si>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</si>
  <si>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</si>
  <si>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</si>
  <si>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</si>
  <si>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</si>
  <si>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</si>
  <si>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</si>
  <si>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</si>
  <si>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</si>
  <si>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</si>
  <si>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</si>
  <si>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</si>
  <si>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</si>
  <si>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</si>
  <si>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</si>
  <si>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</si>
  <si>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</si>
  <si>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</si>
  <si>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</si>
  <si>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</si>
  <si>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</si>
  <si>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</si>
  <si>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</si>
  <si>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</si>
  <si>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</si>
  <si>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</si>
  <si>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</si>
  <si>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</si>
  <si>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</si>
  <si>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</si>
  <si>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</si>
  <si>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</si>
  <si>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</si>
  <si>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</si>
  <si>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</si>
  <si>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</si>
  <si>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</si>
  <si>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</si>
  <si>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</si>
  <si>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</si>
  <si>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</si>
  <si>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</si>
  <si>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</si>
  <si>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</si>
  <si>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</si>
  <si>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</si>
  <si>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</si>
  <si>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</si>
  <si>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</si>
  <si>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</si>
  <si>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</si>
  <si>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</si>
  <si>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</si>
  <si>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</si>
  <si>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</si>
  <si>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</si>
  <si>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</si>
  <si>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</si>
  <si>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</si>
  <si>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</si>
  <si>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</si>
  <si>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</si>
  <si>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</si>
  <si>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</si>
  <si>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</si>
  <si>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</si>
  <si>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</si>
  <si>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</si>
  <si>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</si>
  <si>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</si>
  <si>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</si>
  <si>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</si>
  <si>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</si>
  <si>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</si>
  <si>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</si>
  <si>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</si>
  <si>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</si>
  <si>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</si>
  <si>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</si>
  <si>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</si>
  <si>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</si>
  <si>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</si>
  <si>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</si>
  <si>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</si>
  <si>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</si>
  <si>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</si>
  <si>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</si>
  <si>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</si>
  <si>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</si>
  <si>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</si>
  <si>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</si>
  <si>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</si>
  <si>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</si>
  <si>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</si>
  <si>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</si>
  <si>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</si>
  <si>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</si>
  <si>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</si>
  <si>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</si>
  <si>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</si>
  <si>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</si>
  <si>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</si>
  <si>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</si>
  <si>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</si>
  <si>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</si>
  <si>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</si>
  <si>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</si>
  <si>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</si>
  <si>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</si>
  <si>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</si>
  <si>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</si>
  <si>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</si>
  <si>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</si>
  <si>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</si>
  <si>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</si>
  <si>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</si>
  <si>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</si>
  <si>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</si>
  <si>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</si>
  <si>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</si>
  <si>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</si>
  <si>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</si>
  <si>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</si>
  <si>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</si>
  <si>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</si>
  <si>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</si>
  <si>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</si>
  <si>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</si>
  <si>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</si>
  <si>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</si>
  <si>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</si>
  <si>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</si>
  <si>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</si>
  <si>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</si>
  <si>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</si>
  <si>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</si>
  <si>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</si>
  <si>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</si>
  <si>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</si>
  <si>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</si>
  <si>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</si>
  <si>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</si>
  <si>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</si>
  <si>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</si>
  <si>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</si>
  <si>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</si>
  <si>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</si>
  <si>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</si>
  <si>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</si>
  <si>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</si>
  <si>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</si>
  <si>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</si>
  <si>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</si>
  <si>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</si>
  <si>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</si>
  <si>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</si>
  <si>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</si>
  <si>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</si>
  <si>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</si>
  <si>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</si>
  <si>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</si>
  <si>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</si>
  <si>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</si>
  <si>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</si>
  <si>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</si>
  <si>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</si>
  <si>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</si>
  <si>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</si>
  <si>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</si>
  <si>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</si>
  <si>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</si>
  <si>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</si>
  <si>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</si>
  <si>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</si>
  <si>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</si>
  <si>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</si>
  <si>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</si>
  <si>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</si>
  <si>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</si>
  <si>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</si>
  <si>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</si>
  <si>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</si>
  <si>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</si>
  <si>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</si>
  <si>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</si>
  <si>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</si>
  <si>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</si>
  <si>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</si>
  <si>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</si>
  <si>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</si>
  <si>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</si>
  <si>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</si>
  <si>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</si>
  <si>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</si>
  <si>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</si>
  <si>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</si>
  <si>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</si>
  <si>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</si>
  <si>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</si>
  <si>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</si>
  <si>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</si>
  <si>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</si>
  <si>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</si>
  <si>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</si>
  <si>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</si>
  <si>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</si>
  <si>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</si>
  <si>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</si>
  <si>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</si>
  <si>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</si>
  <si>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</si>
  <si>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</si>
  <si>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</si>
  <si>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</si>
  <si>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</si>
  <si>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</si>
  <si>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</si>
  <si>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</si>
  <si>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</si>
  <si>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</si>
  <si>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</si>
  <si>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</si>
  <si>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</si>
  <si>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</si>
  <si>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</si>
  <si>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</si>
  <si>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</si>
  <si>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</si>
  <si>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</si>
  <si>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</si>
  <si>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</si>
  <si>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</si>
  <si>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</si>
  <si>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</si>
  <si>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</si>
  <si>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</si>
  <si>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</si>
  <si>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</si>
  <si>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</si>
  <si>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</si>
  <si>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</si>
  <si>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</si>
  <si>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</si>
  <si>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</si>
  <si>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</si>
  <si>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</si>
  <si>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</si>
  <si>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</si>
  <si>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</si>
  <si>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</si>
  <si>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</si>
  <si>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</si>
  <si>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</si>
  <si>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</si>
  <si>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</si>
  <si>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</si>
  <si>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</si>
  <si>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</si>
  <si>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</si>
  <si>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</si>
  <si>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</si>
  <si>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</si>
  <si>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</si>
  <si>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</si>
  <si>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</si>
  <si>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</si>
  <si>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</si>
  <si>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</si>
  <si>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</si>
  <si>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</si>
  <si>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</si>
  <si>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</si>
  <si>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</si>
  <si>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</si>
  <si>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</si>
  <si>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</si>
  <si>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</si>
  <si>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</si>
  <si>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</si>
  <si>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</si>
  <si>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</si>
  <si>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</si>
  <si>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</si>
  <si>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</si>
  <si>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</si>
  <si>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</si>
  <si>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</si>
  <si>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</si>
  <si>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</si>
  <si>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</si>
  <si>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</si>
  <si>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</si>
  <si>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</si>
  <si>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</si>
  <si>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</si>
  <si>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</si>
  <si>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</si>
  <si>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</si>
  <si>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</si>
  <si>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</si>
  <si>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</si>
  <si>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</si>
  <si>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</si>
  <si>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</si>
  <si>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</si>
  <si>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</si>
  <si>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</si>
  <si>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</si>
  <si>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</si>
  <si>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</si>
  <si>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</si>
  <si>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</si>
  <si>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</si>
  <si>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</si>
  <si>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</si>
  <si>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</si>
  <si>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</si>
  <si>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</si>
  <si>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</si>
  <si>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</si>
  <si>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</si>
  <si>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</si>
  <si>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</si>
  <si>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</si>
  <si>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</si>
  <si>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</si>
  <si>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</si>
  <si>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</si>
  <si>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</si>
  <si>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</si>
  <si>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</si>
  <si>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</si>
  <si>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</si>
  <si>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</si>
  <si>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</si>
  <si>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</si>
  <si>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</si>
  <si>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</si>
  <si>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</si>
  <si>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</si>
  <si>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</si>
  <si>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</si>
  <si>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</si>
  <si>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</si>
  <si>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</si>
  <si>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</si>
  <si>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</si>
  <si>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</si>
  <si>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</si>
  <si>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</si>
  <si>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</si>
  <si>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</si>
  <si>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</si>
  <si>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</si>
  <si>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</si>
  <si>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</si>
  <si>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</si>
  <si>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</si>
  <si>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</si>
  <si>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</si>
  <si>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</si>
  <si>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</si>
  <si>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</si>
  <si>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</si>
  <si>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</si>
  <si>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</si>
  <si>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</si>
  <si>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</si>
  <si>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</si>
  <si>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</si>
  <si>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</si>
  <si>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</si>
  <si>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</si>
  <si>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</si>
  <si>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</si>
  <si>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</si>
  <si>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</si>
  <si>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</si>
  <si>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</si>
  <si>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</si>
  <si>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</si>
  <si>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</si>
  <si>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</si>
  <si>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</si>
  <si>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</si>
  <si>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</si>
  <si>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</si>
  <si>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</si>
  <si>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</si>
  <si>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</si>
  <si>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</si>
  <si>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</si>
  <si>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</si>
  <si>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</si>
  <si>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</si>
  <si>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</si>
  <si>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</si>
  <si>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</si>
  <si>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</si>
  <si>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</si>
  <si>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</si>
  <si>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</si>
  <si>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</si>
  <si>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</si>
  <si>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</si>
  <si>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</si>
  <si>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</si>
  <si>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</si>
  <si>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</si>
  <si>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</si>
  <si>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</si>
  <si>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</si>
  <si>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</si>
  <si>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</si>
  <si>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</si>
  <si>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</si>
  <si>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</si>
  <si>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</si>
  <si>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</si>
  <si>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</si>
  <si>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</si>
  <si>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</si>
  <si>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</si>
  <si>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</si>
  <si>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</si>
  <si>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</si>
  <si>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</si>
  <si>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</si>
  <si>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</si>
  <si>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</si>
  <si>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</si>
  <si>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</si>
  <si>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</si>
  <si>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</si>
  <si>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</si>
  <si>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</si>
  <si>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</si>
  <si>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</si>
  <si>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</si>
  <si>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</si>
  <si>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</si>
  <si>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</si>
  <si>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</si>
  <si>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</si>
  <si>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</si>
  <si>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</si>
  <si>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</si>
  <si>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</si>
  <si>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</si>
  <si>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</si>
  <si>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</si>
  <si>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</si>
  <si>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</si>
  <si>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</si>
  <si>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</si>
  <si>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</si>
  <si>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</si>
  <si>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</si>
  <si>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</si>
  <si>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</si>
  <si>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</si>
  <si>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</si>
  <si>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</si>
  <si>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</si>
  <si>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</si>
  <si>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</si>
  <si>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</si>
  <si>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</si>
  <si>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</si>
  <si>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</si>
  <si>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</si>
  <si>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</si>
  <si>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</si>
  <si>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</si>
  <si>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</si>
  <si>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</si>
  <si>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</si>
  <si>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</si>
  <si>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</si>
  <si>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</si>
  <si>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</si>
  <si>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</si>
  <si>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</si>
  <si>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</si>
  <si>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</si>
  <si>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</si>
  <si>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</si>
  <si>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</si>
  <si>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</si>
  <si>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</si>
  <si>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</si>
  <si>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</si>
  <si>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</si>
  <si>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</si>
  <si>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</si>
  <si>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</si>
  <si>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</si>
  <si>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</si>
  <si>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</si>
  <si>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</si>
  <si>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</si>
  <si>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</si>
  <si>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</si>
  <si>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</si>
  <si>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</si>
  <si>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</si>
  <si>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</si>
  <si>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</si>
  <si>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</si>
  <si>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</si>
  <si>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</si>
  <si>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</si>
  <si>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</si>
  <si>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</si>
  <si>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</si>
  <si>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</si>
  <si>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</si>
  <si>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</si>
  <si>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</si>
  <si>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</si>
  <si>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</si>
  <si>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</si>
  <si>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</si>
  <si>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</si>
  <si>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</si>
  <si>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</si>
  <si>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</si>
  <si>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</si>
  <si>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</si>
  <si>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</si>
  <si>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</si>
  <si>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</si>
  <si>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</si>
  <si>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</si>
  <si>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</si>
  <si>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</si>
  <si>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</si>
  <si>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</si>
  <si>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</si>
  <si>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</si>
  <si>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</si>
  <si>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</si>
  <si>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</si>
  <si>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</si>
  <si>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</si>
  <si>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</si>
  <si>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</si>
  <si>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</si>
  <si>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</si>
  <si>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</si>
  <si>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</si>
  <si>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</si>
  <si>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</si>
  <si>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</si>
  <si>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</si>
  <si>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</si>
  <si>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</si>
  <si>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</si>
  <si>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</si>
  <si>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</si>
  <si>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</si>
  <si>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</si>
  <si>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</si>
  <si>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</si>
  <si>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</si>
  <si>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</si>
  <si>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</si>
  <si>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</si>
  <si>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</si>
  <si>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</si>
  <si>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</si>
  <si>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</si>
  <si>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</si>
  <si>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</si>
  <si>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</si>
  <si>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</si>
  <si>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</si>
  <si>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</si>
  <si>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</si>
  <si>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</si>
  <si>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</si>
  <si>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</si>
  <si>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</si>
  <si>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</si>
  <si>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</si>
  <si>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</si>
  <si>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</si>
  <si>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</si>
  <si>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</si>
  <si>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</si>
  <si>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</si>
  <si>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</si>
  <si>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</si>
  <si>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</si>
  <si>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</si>
  <si>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</si>
  <si>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</si>
  <si>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</si>
  <si>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</si>
  <si>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</si>
  <si>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</si>
  <si>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</si>
  <si>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</si>
  <si>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</si>
  <si>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</si>
  <si>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</si>
  <si>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</si>
  <si>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</si>
  <si>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</si>
  <si>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</si>
  <si>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</si>
  <si>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</si>
  <si>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</si>
  <si>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</si>
  <si>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</si>
  <si>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</si>
  <si>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</si>
  <si>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</si>
  <si>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</si>
  <si>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</si>
  <si>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</si>
  <si>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</si>
  <si>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</si>
  <si>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</si>
  <si>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</si>
  <si>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</si>
  <si>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</si>
  <si>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</si>
  <si>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</si>
  <si>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</si>
  <si>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</si>
  <si>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</si>
  <si>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</si>
  <si>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</si>
  <si>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</si>
  <si>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</si>
  <si>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</si>
  <si>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</si>
  <si>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</si>
  <si>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</si>
  <si>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</si>
  <si>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</si>
  <si>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</si>
  <si>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</si>
  <si>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</si>
  <si>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</si>
  <si>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</si>
  <si>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</si>
  <si>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</si>
  <si>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</si>
  <si>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</si>
  <si>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</si>
  <si>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</si>
  <si>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</si>
  <si>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</si>
  <si>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</si>
  <si>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</si>
  <si>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</si>
  <si>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</si>
  <si>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</si>
  <si>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</si>
  <si>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</si>
  <si>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</si>
  <si>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</si>
  <si>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</si>
  <si>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</si>
  <si>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</si>
  <si>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</si>
  <si>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</si>
  <si>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</si>
  <si>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</si>
  <si>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</si>
  <si>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</si>
  <si>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</si>
  <si>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</si>
  <si>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</si>
  <si>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</si>
  <si>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</si>
  <si>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</si>
  <si>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</si>
  <si>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</si>
  <si>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</si>
  <si>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</si>
  <si>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</si>
  <si>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</si>
  <si>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</si>
  <si>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</si>
  <si>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</si>
  <si>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</si>
  <si>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</si>
  <si>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</si>
  <si>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</si>
  <si>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</si>
  <si>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</si>
  <si>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</si>
  <si>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</si>
  <si>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</si>
  <si>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</si>
  <si>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</si>
  <si>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</si>
  <si>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</si>
  <si>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</si>
  <si>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</si>
  <si>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</si>
  <si>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</si>
  <si>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</si>
  <si>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</si>
  <si>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</si>
  <si>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</si>
  <si>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</si>
  <si>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</si>
  <si>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</si>
  <si>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</si>
  <si>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</si>
  <si>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</si>
  <si>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</si>
  <si>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</si>
  <si>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</si>
  <si>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</si>
  <si>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</si>
  <si>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</si>
  <si>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</si>
  <si>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</si>
  <si>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</si>
  <si>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</si>
  <si>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</si>
  <si>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</si>
  <si>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</si>
  <si>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</si>
  <si>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</si>
  <si>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</si>
  <si>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</si>
  <si>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</si>
  <si>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</si>
  <si>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</si>
  <si>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</si>
  <si>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</si>
  <si>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</si>
  <si>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</si>
  <si>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</si>
  <si>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</si>
  <si>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</si>
  <si>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</si>
  <si>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</si>
  <si>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</si>
  <si>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</si>
  <si>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</si>
  <si>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</si>
  <si>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</si>
  <si>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</si>
  <si>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</si>
  <si>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</si>
  <si>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</si>
  <si>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</si>
  <si>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</si>
  <si>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</si>
  <si>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</si>
  <si>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</si>
  <si>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</si>
  <si>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</si>
  <si>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</si>
  <si>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</si>
  <si>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</si>
  <si>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</si>
  <si>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</si>
  <si>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</si>
  <si>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</si>
  <si>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</si>
  <si>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</si>
  <si>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</si>
  <si>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</si>
  <si>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</si>
  <si>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</si>
  <si>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</si>
  <si>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</si>
  <si>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</si>
  <si>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</si>
  <si>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</si>
  <si>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</si>
  <si>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</si>
  <si>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</si>
  <si>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</si>
  <si>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</si>
  <si>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</si>
  <si>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</si>
  <si>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</si>
  <si>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</si>
  <si>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</si>
  <si>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</si>
  <si>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</si>
  <si>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</si>
  <si>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</si>
  <si>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</si>
  <si>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</si>
  <si>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</si>
  <si>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</si>
  <si>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</si>
  <si>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</si>
  <si>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</si>
  <si>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</si>
  <si>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</si>
  <si>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</si>
  <si>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</si>
  <si>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</si>
  <si>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</si>
  <si>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</si>
  <si>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</si>
  <si>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</si>
  <si>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</si>
  <si>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</si>
  <si>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</si>
  <si>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</si>
  <si>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</si>
  <si>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</si>
  <si>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</si>
  <si>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</si>
  <si>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</si>
  <si>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</si>
  <si>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</si>
  <si>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</si>
  <si>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</si>
  <si>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</si>
  <si>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</si>
  <si>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</si>
  <si>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</si>
  <si>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</si>
  <si>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</si>
  <si>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</si>
  <si>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</si>
  <si>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</si>
  <si>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</si>
  <si>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</si>
  <si>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</si>
  <si>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</si>
  <si>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</si>
  <si>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</si>
  <si>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</si>
  <si>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</si>
  <si>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</si>
  <si>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</si>
  <si>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</si>
  <si>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</si>
  <si>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</si>
  <si>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</si>
  <si>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</si>
  <si>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</si>
  <si>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</si>
  <si>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</si>
  <si>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</si>
  <si>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</si>
  <si>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</si>
  <si>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</si>
  <si>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</si>
  <si>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</si>
  <si>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</si>
  <si>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</si>
  <si>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</si>
  <si>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</si>
  <si>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</si>
  <si>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</si>
  <si>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</si>
  <si>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</si>
  <si>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</si>
  <si>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</si>
  <si>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</si>
  <si>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</si>
  <si>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</si>
  <si>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</si>
  <si>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</si>
  <si>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</si>
  <si>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</si>
  <si>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</si>
  <si>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</si>
  <si>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</si>
  <si>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</si>
  <si>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</si>
  <si>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</si>
  <si>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</si>
  <si>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</si>
  <si>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</si>
  <si>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</si>
  <si>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</si>
  <si>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</si>
  <si>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</si>
  <si>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</si>
  <si>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</si>
  <si>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</si>
  <si>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</si>
  <si>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</si>
  <si>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</si>
  <si>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</si>
  <si>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</si>
  <si>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</si>
  <si>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</si>
  <si>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</si>
  <si>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</si>
  <si>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</si>
  <si>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</si>
  <si>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</si>
  <si>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</si>
  <si>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</si>
  <si>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</si>
  <si>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</si>
  <si>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</si>
  <si>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</si>
  <si>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</si>
  <si>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</si>
  <si>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</si>
  <si>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</si>
  <si>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</si>
  <si>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</si>
  <si>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</si>
  <si>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</si>
  <si>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</si>
  <si>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</si>
  <si>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</si>
  <si>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</si>
  <si>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</si>
  <si>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</si>
  <si>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</si>
  <si>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</si>
  <si>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</si>
  <si>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</si>
  <si>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</si>
  <si>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</si>
  <si>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</si>
  <si>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</si>
  <si>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</si>
  <si>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</si>
  <si>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</si>
  <si>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</si>
  <si>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</si>
  <si>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</si>
  <si>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</si>
  <si>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</si>
  <si>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</si>
  <si>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</si>
  <si>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</si>
  <si>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</si>
  <si>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</si>
  <si>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</si>
  <si>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</si>
  <si>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</si>
  <si>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</si>
  <si>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</si>
  <si>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</si>
  <si>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</si>
  <si>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</si>
  <si>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</si>
  <si>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</si>
  <si>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</si>
  <si>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</si>
  <si>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</si>
  <si>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</si>
  <si>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</si>
  <si>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</si>
  <si>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</si>
  <si>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</si>
  <si>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</si>
  <si>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</si>
  <si>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</si>
  <si>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</si>
  <si>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</si>
  <si>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</si>
  <si>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</si>
  <si>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</si>
  <si>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</si>
  <si>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</si>
  <si>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</si>
  <si>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</si>
  <si>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</si>
  <si>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</si>
  <si>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</si>
  <si>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</si>
  <si>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</si>
  <si>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</si>
  <si>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</si>
  <si>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</si>
  <si>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</si>
  <si>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</si>
  <si>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</si>
  <si>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</si>
  <si>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</si>
  <si>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</si>
  <si>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</si>
  <si>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</si>
  <si>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</si>
  <si>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</si>
  <si>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</si>
  <si>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</si>
  <si>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</si>
  <si>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</si>
  <si>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</si>
  <si>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</si>
  <si>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</si>
  <si>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</si>
  <si>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</si>
  <si>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</si>
  <si>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</si>
  <si>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</si>
  <si>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</si>
  <si>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</si>
  <si>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</si>
  <si>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</si>
  <si>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</si>
  <si>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</si>
  <si>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</si>
  <si>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</si>
  <si>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</si>
  <si>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</si>
  <si>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</si>
  <si>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</si>
  <si>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</si>
  <si>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</si>
  <si>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</si>
  <si>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</si>
  <si>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</si>
  <si>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</si>
  <si>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</si>
  <si>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</si>
  <si>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</si>
  <si>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</si>
  <si>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</si>
  <si>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</si>
  <si>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</si>
  <si>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</si>
  <si>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</si>
  <si>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</si>
  <si>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</si>
  <si>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</si>
  <si>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</si>
  <si>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</si>
  <si>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</si>
  <si>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</si>
  <si>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</si>
  <si>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</si>
  <si>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</si>
  <si>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</si>
  <si>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</si>
  <si>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</si>
  <si>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</si>
  <si>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</si>
  <si>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</si>
  <si>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</si>
  <si>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</si>
  <si>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</si>
  <si>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</si>
  <si>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</si>
  <si>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</si>
  <si>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</si>
  <si>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</si>
  <si>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</si>
  <si>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</si>
  <si>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</si>
  <si>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</si>
  <si>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</si>
  <si>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</si>
  <si>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</si>
  <si>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</si>
  <si>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</si>
  <si>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</si>
  <si>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</si>
  <si>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</si>
  <si>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</si>
  <si>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</si>
  <si>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</si>
  <si>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</si>
  <si>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</si>
  <si>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</si>
  <si>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</si>
  <si>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</si>
  <si>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</si>
  <si>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</si>
  <si>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</si>
  <si>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</si>
  <si>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</si>
  <si>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</si>
  <si>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</si>
  <si>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</si>
  <si>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</si>
  <si>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</si>
  <si>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</si>
  <si>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</si>
  <si>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</si>
  <si>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</si>
  <si>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</si>
  <si>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</si>
  <si>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</si>
  <si>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</si>
  <si>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</si>
  <si>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</si>
  <si>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</si>
  <si>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</si>
  <si>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</si>
  <si>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</si>
  <si>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</si>
  <si>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</si>
  <si>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</si>
  <si>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</si>
  <si>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</si>
  <si>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</si>
  <si>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</si>
  <si>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</si>
  <si>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</si>
  <si>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</si>
  <si>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</si>
  <si>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</si>
  <si>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</si>
  <si>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</si>
  <si>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</si>
  <si>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</si>
  <si>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</si>
  <si>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</si>
  <si>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</si>
  <si>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</si>
  <si>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</si>
  <si>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</si>
  <si>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</si>
  <si>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</si>
  <si>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</si>
  <si>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</si>
  <si>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</si>
  <si>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</si>
  <si>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</si>
  <si>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</si>
  <si>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</si>
  <si>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</si>
  <si>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</si>
  <si>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</si>
  <si>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</si>
  <si>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</si>
  <si>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</si>
  <si>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</si>
  <si>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</si>
  <si>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</si>
  <si>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</si>
  <si>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</si>
  <si>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</si>
  <si>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</si>
  <si>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</si>
  <si>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</si>
  <si>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</si>
  <si>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</si>
  <si>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</si>
  <si>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</si>
  <si>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</si>
  <si>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</si>
  <si>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</si>
  <si>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</si>
  <si>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</si>
  <si>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</si>
  <si>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</si>
  <si>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</si>
  <si>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</si>
  <si>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</si>
  <si>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</si>
  <si>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</si>
  <si>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</si>
  <si>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</si>
  <si>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</si>
  <si>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</si>
  <si>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</si>
  <si>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</si>
  <si>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</si>
  <si>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</si>
  <si>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</si>
  <si>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</si>
  <si>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</si>
  <si>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</si>
  <si>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</si>
  <si>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</si>
  <si>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</si>
  <si>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</si>
  <si>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</si>
  <si>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</si>
  <si>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</si>
  <si>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</si>
  <si>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</si>
  <si>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</si>
  <si>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</si>
  <si>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</si>
  <si>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</si>
  <si>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</si>
  <si>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</si>
  <si>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</si>
  <si>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</si>
  <si>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</si>
  <si>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</si>
  <si>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</si>
  <si>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</si>
  <si>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</si>
  <si>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</si>
  <si>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</si>
  <si>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</si>
  <si>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</si>
  <si>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</si>
  <si>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</si>
  <si>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</si>
  <si>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</si>
  <si>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</si>
  <si>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</si>
  <si>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</si>
  <si>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</si>
  <si>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</si>
  <si>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</si>
  <si>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</si>
  <si>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</si>
  <si>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</si>
  <si>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</si>
  <si>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</si>
  <si>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</si>
  <si>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</si>
  <si>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</si>
  <si>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</si>
  <si>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</si>
  <si>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</si>
  <si>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</si>
  <si>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</si>
  <si>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</si>
  <si>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</si>
  <si>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</si>
  <si>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</si>
  <si>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</si>
  <si>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</si>
  <si>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</si>
  <si>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</si>
  <si>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</si>
  <si>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</si>
  <si>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</si>
  <si>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</si>
  <si>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</si>
  <si>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</si>
  <si>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</si>
  <si>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</si>
  <si>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</si>
  <si>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</si>
  <si>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</si>
  <si>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</si>
  <si>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</si>
  <si>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</si>
  <si>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</si>
  <si>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</si>
  <si>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</si>
  <si>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</si>
  <si>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</si>
  <si>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</si>
  <si>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</si>
  <si>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</si>
  <si>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</si>
  <si>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</si>
  <si>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</si>
  <si>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</si>
  <si>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</si>
  <si>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</si>
  <si>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</si>
  <si>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</si>
  <si>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</si>
  <si>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</si>
  <si>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</si>
  <si>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</si>
  <si>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</si>
  <si>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</si>
  <si>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</si>
  <si>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</si>
  <si>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</si>
  <si>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</si>
  <si>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</si>
  <si>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</si>
  <si>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</si>
  <si>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</si>
  <si>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</si>
  <si>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</si>
  <si>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</si>
  <si>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</si>
  <si>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</si>
  <si>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</si>
  <si>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</si>
  <si>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</si>
  <si>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</si>
  <si>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</si>
  <si>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</si>
  <si>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</si>
  <si>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</si>
  <si>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</si>
  <si>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</si>
  <si>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</si>
  <si>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</si>
  <si>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</si>
  <si>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</si>
  <si>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</si>
  <si>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</si>
  <si>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</si>
  <si>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</si>
  <si>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</si>
  <si>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</si>
  <si>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</si>
  <si>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</si>
  <si>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</si>
  <si>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</si>
  <si>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</si>
  <si>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</si>
  <si>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</si>
  <si>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</si>
  <si>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</si>
  <si>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</si>
  <si>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</si>
  <si>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</si>
  <si>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</si>
  <si>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</si>
  <si>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</si>
  <si>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</si>
  <si>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</si>
  <si>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</si>
  <si>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</si>
  <si>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</si>
  <si>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</si>
  <si>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</si>
  <si>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</si>
  <si>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</si>
  <si>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</si>
  <si>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</si>
  <si>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</si>
  <si>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</si>
  <si>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</si>
  <si>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</si>
  <si>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</si>
  <si>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</si>
  <si>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</si>
  <si>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</si>
  <si>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</si>
  <si>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</si>
  <si>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</si>
  <si>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</si>
  <si>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</si>
  <si>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</si>
  <si>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</si>
  <si>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</si>
  <si>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</si>
  <si>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</si>
  <si>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</si>
  <si>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</si>
  <si>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</si>
  <si>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</si>
  <si>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</si>
  <si>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</si>
  <si>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</si>
  <si>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</si>
  <si>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</si>
  <si>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</si>
  <si>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</si>
  <si>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</si>
  <si>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</si>
  <si>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</si>
  <si>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</si>
  <si>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</si>
  <si>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</si>
  <si>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</si>
  <si>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</si>
  <si>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</si>
  <si>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</si>
  <si>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</si>
  <si>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</si>
  <si>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</si>
  <si>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</si>
  <si>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</si>
  <si>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</si>
  <si>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</si>
  <si>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</si>
  <si>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</si>
  <si>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</si>
  <si>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</si>
  <si>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</si>
  <si>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</si>
  <si>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</si>
  <si>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</si>
  <si>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</si>
  <si>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</si>
  <si>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</si>
  <si>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</si>
  <si>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</si>
  <si>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</si>
  <si>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</si>
  <si>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</si>
  <si>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</si>
  <si>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</si>
  <si>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</si>
  <si>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</si>
  <si>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</si>
  <si>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</si>
  <si>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</si>
  <si>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</si>
  <si>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</si>
  <si>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</si>
  <si>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</si>
  <si>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</si>
  <si>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</si>
  <si>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</si>
  <si>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</si>
  <si>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</si>
  <si>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</si>
  <si>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</si>
  <si>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</si>
  <si>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</si>
  <si>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</si>
  <si>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</si>
  <si>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</si>
  <si>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</si>
  <si>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</si>
  <si>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</si>
  <si>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</si>
  <si>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</si>
  <si>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</si>
  <si>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</si>
  <si>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</si>
  <si>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</si>
  <si>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</si>
  <si>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</si>
  <si>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</si>
  <si>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</si>
  <si>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</si>
  <si>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</si>
  <si>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</si>
  <si>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</si>
  <si>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</si>
  <si>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</si>
  <si>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</si>
  <si>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</si>
  <si>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</si>
  <si>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</si>
  <si>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</si>
  <si>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</si>
  <si>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</si>
  <si>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</si>
  <si>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</si>
  <si>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</si>
  <si>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</si>
  <si>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</si>
  <si>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</si>
  <si>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</si>
  <si>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</si>
  <si>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</si>
  <si>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</si>
  <si>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</si>
  <si>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</si>
  <si>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</si>
  <si>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</si>
  <si>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</si>
  <si>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</si>
  <si>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</si>
  <si>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</si>
  <si>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</si>
  <si>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</si>
  <si>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</si>
  <si>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</si>
  <si>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</si>
  <si>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</si>
  <si>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</si>
  <si>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</si>
  <si>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</si>
  <si>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</si>
  <si>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</si>
  <si>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</si>
  <si>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</si>
  <si>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</si>
  <si>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</si>
  <si>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</si>
  <si>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</si>
  <si>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</si>
  <si>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</si>
  <si>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</si>
  <si>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</si>
  <si>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</si>
  <si>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</si>
  <si>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</si>
  <si>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</si>
  <si>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</si>
  <si>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</si>
  <si>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</si>
  <si>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</si>
  <si>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</si>
  <si>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</si>
  <si>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</si>
  <si>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</si>
  <si>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</si>
  <si>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</si>
  <si>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</si>
  <si>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</si>
  <si>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</si>
  <si>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</si>
  <si>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</si>
  <si>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</si>
  <si>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</si>
  <si>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</si>
  <si>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</si>
  <si>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</si>
  <si>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</si>
  <si>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</si>
  <si>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</si>
  <si>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</si>
  <si>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</si>
  <si>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</si>
  <si>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</si>
  <si>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</si>
  <si>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</si>
  <si>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</si>
  <si>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</si>
  <si>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</si>
  <si>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</si>
  <si>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</si>
  <si>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</si>
  <si>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</si>
  <si>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</si>
  <si>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</si>
  <si>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</si>
  <si>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</si>
  <si>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</si>
  <si>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</si>
  <si>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</si>
  <si>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</si>
  <si>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</si>
  <si>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</si>
  <si>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</si>
  <si>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</si>
  <si>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</si>
  <si>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</si>
  <si>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</si>
  <si>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</si>
  <si>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</si>
  <si>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</si>
  <si>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</si>
  <si>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</si>
  <si>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</si>
  <si>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</si>
  <si>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</si>
  <si>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</si>
  <si>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</si>
  <si>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</si>
  <si>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</si>
  <si>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</si>
  <si>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</si>
  <si>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</si>
  <si>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</si>
  <si>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</si>
  <si>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</si>
  <si>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</si>
  <si>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</si>
  <si>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</si>
  <si>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</si>
  <si>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</si>
  <si>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</si>
  <si>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</si>
  <si>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</si>
  <si>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</si>
  <si>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</si>
  <si>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</si>
  <si>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</si>
  <si>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</si>
  <si>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</si>
  <si>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</si>
  <si>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</si>
  <si>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</si>
  <si>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</si>
  <si>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</si>
  <si>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</si>
  <si>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</si>
  <si>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</si>
  <si>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</si>
  <si>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</si>
  <si>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</si>
  <si>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</si>
  <si>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</si>
  <si>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</si>
  <si>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</si>
  <si>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</si>
  <si>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</si>
  <si>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</si>
  <si>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</si>
  <si>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</si>
  <si>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</si>
  <si>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</si>
  <si>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</si>
  <si>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</si>
  <si>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</si>
  <si>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</si>
  <si>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</si>
  <si>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</si>
  <si>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</si>
  <si>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</si>
  <si>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</si>
  <si>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</si>
  <si>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</si>
  <si>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</si>
  <si>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</si>
  <si>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</si>
  <si>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</si>
  <si>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</si>
  <si>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</si>
  <si>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</si>
  <si>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</si>
  <si>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</si>
  <si>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</si>
  <si>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</si>
  <si>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</si>
  <si>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</si>
  <si>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</si>
  <si>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</si>
  <si>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</si>
  <si>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</si>
  <si>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</si>
  <si>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</si>
  <si>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</si>
  <si>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</si>
  <si>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</si>
  <si>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</si>
  <si>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</si>
  <si>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</si>
  <si>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</si>
  <si>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</si>
  <si>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</si>
  <si>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</si>
  <si>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</si>
  <si>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</si>
  <si>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</si>
  <si>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</si>
  <si>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</si>
  <si>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</si>
  <si>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</si>
  <si>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</si>
  <si>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</si>
  <si>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</si>
  <si>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</si>
  <si>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</si>
  <si>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</si>
  <si>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</si>
  <si>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</si>
  <si>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</si>
  <si>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</si>
  <si>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</si>
  <si>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</si>
  <si>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</si>
  <si>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</si>
  <si>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</si>
  <si>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</si>
  <si>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</si>
  <si>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</si>
  <si>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</si>
  <si>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</si>
  <si>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</si>
  <si>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</si>
  <si>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</si>
  <si>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</si>
  <si>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</si>
  <si>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</si>
  <si>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</si>
  <si>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</si>
  <si>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</si>
  <si>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</si>
  <si>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</si>
  <si>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</si>
  <si>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</si>
  <si>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</si>
  <si>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</si>
  <si>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</si>
  <si>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</si>
  <si>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</si>
  <si>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</si>
  <si>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</si>
  <si>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</si>
  <si>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</si>
  <si>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</si>
  <si>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</si>
  <si>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</si>
  <si>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</si>
  <si>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</si>
  <si>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</si>
  <si>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</si>
  <si>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</si>
  <si>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</si>
  <si>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</si>
  <si>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</si>
  <si>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</si>
  <si>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</si>
  <si>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</si>
  <si>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</si>
  <si>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</si>
  <si>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</si>
  <si>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</si>
  <si>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</si>
  <si>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</si>
  <si>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</si>
  <si>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</si>
  <si>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</si>
  <si>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</si>
  <si>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</si>
  <si>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</si>
  <si>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</si>
  <si>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</si>
  <si>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</si>
  <si>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</si>
  <si>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</si>
  <si>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</si>
  <si>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</si>
  <si>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</si>
  <si>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</si>
  <si>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</si>
  <si>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</si>
  <si>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</si>
  <si>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</si>
  <si>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</si>
  <si>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</si>
  <si>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</si>
  <si>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</si>
  <si>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</si>
  <si>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</si>
  <si>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</si>
  <si>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</si>
  <si>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</si>
  <si>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</si>
  <si>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</si>
  <si>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</si>
  <si>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</si>
  <si>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</si>
  <si>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</si>
  <si>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</si>
  <si>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</si>
  <si>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</si>
  <si>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</si>
  <si>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</si>
  <si>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</si>
  <si>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</si>
  <si>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</si>
  <si>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</si>
  <si>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</si>
  <si>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</si>
  <si>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</si>
  <si>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</si>
  <si>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</si>
  <si>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</si>
  <si>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</si>
  <si>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</si>
  <si>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</si>
  <si>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</si>
  <si>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</si>
  <si>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</si>
  <si>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</si>
  <si>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</si>
  <si>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</si>
  <si>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</si>
  <si>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</si>
  <si>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</si>
  <si>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</si>
  <si>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</si>
  <si>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</si>
  <si>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</si>
  <si>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</si>
  <si>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</si>
  <si>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</si>
  <si>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</si>
  <si>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</si>
  <si>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</si>
  <si>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</si>
  <si>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</si>
  <si>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</si>
  <si>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</si>
  <si>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</si>
  <si>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</si>
  <si>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</si>
  <si>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</si>
  <si>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</si>
  <si>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</si>
  <si>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</si>
  <si>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</si>
  <si>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</si>
  <si>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</si>
  <si>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</si>
  <si>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</si>
  <si>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</si>
  <si>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</si>
  <si>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</si>
  <si>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</si>
  <si>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</si>
  <si>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</si>
  <si>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</si>
  <si>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</si>
  <si>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</si>
  <si>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</si>
  <si>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</si>
  <si>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</si>
  <si>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</si>
  <si>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</si>
  <si>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</si>
  <si>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</si>
  <si>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</si>
  <si>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</si>
  <si>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</si>
  <si>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</si>
  <si>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</si>
  <si>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</si>
  <si>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</si>
  <si>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</si>
  <si>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</si>
  <si>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</si>
  <si>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</si>
  <si>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</si>
  <si>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</si>
  <si>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</si>
  <si>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</si>
  <si>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</si>
  <si>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</si>
  <si>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</si>
  <si>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</si>
  <si>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</si>
  <si>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</si>
  <si>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</si>
  <si>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</si>
  <si>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</si>
  <si>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</si>
  <si>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</si>
  <si>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</si>
  <si>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</si>
  <si>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</si>
  <si>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</si>
  <si>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</si>
  <si>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</si>
  <si>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</si>
  <si>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</si>
  <si>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</si>
  <si>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</si>
  <si>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</si>
  <si>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</si>
  <si>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</si>
  <si>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</si>
  <si>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</si>
  <si>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</si>
  <si>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</si>
  <si>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</si>
  <si>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</si>
  <si>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</si>
  <si>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</si>
  <si>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</si>
  <si>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</si>
  <si>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</si>
  <si>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</si>
  <si>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</si>
  <si>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</si>
  <si>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</si>
  <si>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</si>
  <si>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</si>
  <si>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</si>
  <si>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</si>
  <si>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</si>
  <si>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</si>
  <si>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</si>
  <si>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</si>
  <si>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</si>
  <si>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</si>
  <si>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</si>
  <si>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</si>
  <si>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</si>
  <si>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</si>
  <si>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</si>
  <si>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</si>
  <si>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</si>
  <si>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</si>
  <si>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</si>
  <si>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</si>
  <si>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</si>
  <si>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</si>
  <si>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</si>
  <si>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</si>
  <si>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</si>
  <si>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</si>
  <si>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</si>
  <si>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</si>
  <si>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</si>
  <si>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</si>
  <si>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</si>
  <si>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</si>
  <si>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</si>
  <si>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</si>
  <si>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</si>
  <si>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</si>
  <si>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</si>
  <si>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</si>
  <si>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</si>
  <si>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</si>
  <si>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</si>
  <si>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</si>
  <si>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</si>
  <si>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</si>
  <si>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</si>
  <si>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</si>
  <si>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</si>
  <si>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</si>
  <si>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</si>
  <si>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</si>
  <si>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</si>
  <si>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</si>
  <si>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</si>
  <si>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</si>
  <si>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</si>
  <si>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</si>
  <si>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</si>
  <si>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</si>
  <si>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</si>
  <si>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</si>
  <si>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</si>
  <si>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</si>
  <si>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</si>
  <si>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</si>
  <si>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</si>
  <si>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</si>
  <si>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</si>
  <si>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</si>
  <si>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</si>
  <si>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</si>
  <si>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</si>
  <si>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</si>
  <si>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</si>
  <si>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</si>
  <si>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</si>
  <si>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</si>
  <si>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</si>
  <si>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</si>
  <si>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</si>
  <si>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</si>
  <si>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</si>
  <si>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</si>
  <si>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</si>
  <si>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</si>
  <si>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</si>
  <si>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</si>
  <si>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</si>
  <si>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</si>
  <si>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</si>
  <si>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</si>
  <si>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</si>
  <si>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</si>
  <si>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</si>
  <si>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</si>
  <si>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</si>
  <si>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</si>
  <si>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</si>
  <si>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</si>
  <si>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</si>
  <si>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</si>
  <si>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</si>
  <si>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</si>
  <si>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</si>
  <si>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</si>
  <si>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</si>
  <si>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</si>
  <si>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</si>
  <si>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</si>
  <si>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</si>
  <si>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</si>
  <si>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</si>
  <si>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</si>
  <si>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</si>
  <si>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</si>
  <si>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</si>
  <si>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</si>
  <si>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</si>
  <si>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</si>
  <si>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</si>
  <si>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</si>
  <si>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</si>
  <si>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</si>
  <si>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</si>
  <si>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</si>
  <si>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</si>
  <si>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</si>
  <si>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</si>
  <si>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</si>
  <si>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</si>
  <si>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</si>
  <si>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</si>
  <si>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</si>
  <si>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</si>
  <si>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</si>
  <si>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</si>
  <si>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</si>
  <si>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</si>
  <si>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</si>
  <si>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</si>
  <si>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</si>
  <si>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</si>
  <si>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</si>
  <si>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</si>
  <si>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</si>
  <si>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</si>
  <si>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</si>
  <si>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</si>
  <si>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</si>
  <si>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</si>
  <si>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</si>
  <si>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</si>
  <si>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</si>
  <si>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</si>
  <si>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</si>
  <si>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</si>
  <si>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</si>
  <si>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</si>
  <si>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</si>
  <si>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</si>
  <si>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</si>
  <si>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</si>
  <si>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</si>
  <si>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</si>
  <si>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</si>
  <si>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</si>
  <si>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</si>
  <si>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</si>
  <si>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</si>
  <si>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</si>
  <si>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</si>
  <si>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</si>
  <si>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</si>
  <si>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</si>
  <si>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</si>
  <si>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</si>
  <si>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</si>
  <si>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</si>
  <si>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</si>
  <si>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</si>
  <si>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</si>
  <si>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</si>
  <si>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</si>
  <si>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</si>
  <si>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</si>
  <si>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</si>
  <si>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</si>
  <si>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</si>
  <si>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</si>
  <si>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</si>
  <si>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</si>
  <si>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</si>
  <si>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</si>
  <si>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</si>
  <si>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</si>
  <si>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</si>
  <si>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</si>
  <si>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</si>
  <si>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</si>
  <si>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</si>
  <si>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</si>
  <si>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</si>
  <si>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</si>
  <si>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</si>
  <si>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</si>
  <si>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</si>
  <si>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</si>
  <si>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</si>
  <si>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</si>
  <si>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</si>
  <si>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</si>
  <si>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</si>
  <si>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</si>
  <si>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</si>
  <si>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</si>
  <si>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</si>
  <si>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</si>
  <si>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</si>
  <si>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</si>
  <si>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</si>
  <si>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</si>
  <si>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</si>
  <si>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</si>
  <si>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</si>
  <si>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</si>
  <si>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</si>
  <si>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</si>
  <si>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</si>
  <si>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</si>
  <si>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</si>
  <si>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</si>
  <si>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</si>
  <si>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</si>
  <si>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</si>
  <si>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</si>
  <si>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</si>
  <si>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</si>
  <si>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</si>
  <si>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</si>
  <si>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</si>
  <si>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</si>
  <si>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</si>
  <si>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</si>
  <si>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</si>
  <si>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</si>
  <si>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</si>
  <si>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</si>
  <si>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</si>
  <si>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</si>
  <si>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</si>
  <si>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</si>
  <si>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</si>
  <si>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</si>
  <si>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</si>
  <si>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</si>
  <si>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</si>
  <si>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</si>
  <si>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</si>
  <si>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</si>
  <si>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</si>
  <si>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</si>
  <si>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</si>
  <si>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</si>
  <si>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</si>
  <si>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</si>
  <si>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</si>
  <si>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</si>
  <si>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</si>
  <si>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</si>
  <si>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</si>
  <si>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</si>
  <si>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</si>
  <si>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</si>
  <si>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</si>
  <si>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</si>
  <si>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</si>
  <si>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</si>
  <si>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</si>
  <si>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</si>
  <si>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</si>
  <si>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</si>
  <si>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</si>
  <si>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</si>
  <si>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</si>
  <si>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</si>
  <si>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</si>
  <si>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</si>
  <si>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</si>
  <si>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</si>
  <si>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</si>
  <si>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</si>
  <si>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</si>
  <si>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</si>
  <si>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</si>
  <si>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</si>
  <si>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</si>
  <si>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</si>
  <si>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</si>
  <si>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</si>
  <si>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</si>
  <si>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</si>
  <si>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</si>
  <si>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</si>
  <si>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</si>
  <si>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</si>
  <si>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</si>
  <si>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</si>
  <si>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</si>
  <si>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</si>
  <si>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</si>
  <si>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</si>
  <si>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</si>
  <si>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</si>
  <si>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</si>
  <si>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</si>
  <si>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</si>
  <si>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</si>
  <si>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</si>
  <si>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</si>
  <si>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</si>
  <si>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</si>
  <si>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</si>
  <si>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</si>
  <si>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</si>
  <si>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</si>
  <si>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</si>
  <si>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</si>
  <si>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</si>
  <si>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</si>
  <si>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</si>
  <si>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</si>
  <si>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</si>
  <si>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</si>
  <si>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</si>
  <si>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</si>
  <si>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</si>
  <si>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</si>
  <si>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</si>
  <si>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</si>
  <si>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</si>
  <si>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</si>
  <si>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</si>
  <si>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</si>
  <si>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</si>
  <si>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</si>
  <si>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</si>
  <si>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</si>
  <si>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</si>
  <si>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</si>
  <si>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</si>
  <si>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</si>
  <si>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</si>
  <si>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</si>
  <si>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</si>
  <si>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</si>
  <si>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</si>
  <si>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</si>
  <si>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</si>
  <si>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</si>
  <si>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</si>
  <si>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</si>
  <si>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</si>
  <si>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</si>
  <si>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</si>
  <si>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</si>
  <si>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</si>
  <si>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</si>
  <si>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</si>
  <si>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</si>
  <si>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</si>
  <si>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</si>
  <si>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</si>
  <si>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</si>
  <si>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</si>
  <si>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</si>
  <si>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</si>
  <si>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</si>
  <si>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</si>
  <si>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</si>
  <si>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</si>
  <si>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</si>
  <si>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</si>
  <si>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</si>
  <si>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</si>
  <si>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</si>
  <si>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</si>
  <si>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</si>
  <si>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</si>
  <si>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</si>
  <si>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</si>
  <si>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</si>
  <si>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</si>
  <si>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</si>
  <si>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</si>
  <si>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</si>
  <si>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</si>
  <si>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</si>
  <si>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</si>
  <si>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</si>
  <si>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</si>
  <si>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</si>
  <si>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</si>
  <si>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</si>
  <si>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</si>
  <si>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</si>
  <si>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</si>
  <si>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</si>
  <si>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</si>
  <si>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</si>
  <si>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</si>
  <si>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</si>
  <si>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</si>
  <si>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</si>
  <si>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</si>
  <si>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</si>
  <si>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</si>
  <si>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</si>
  <si>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</si>
  <si>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</si>
  <si>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</si>
  <si>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</si>
  <si>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</si>
  <si>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</si>
  <si>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</si>
  <si>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</si>
  <si>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</si>
  <si>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</si>
  <si>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</si>
  <si>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</si>
  <si>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</si>
  <si>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</si>
  <si>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</si>
  <si>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</si>
  <si>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</si>
  <si>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</si>
  <si>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</si>
  <si>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</si>
  <si>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</si>
  <si>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</si>
  <si>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</si>
  <si>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</si>
  <si>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</si>
  <si>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</si>
  <si>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</si>
  <si>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</si>
  <si>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</si>
  <si>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</si>
  <si>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</si>
  <si>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</si>
  <si>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</si>
  <si>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</si>
  <si>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</si>
  <si>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</si>
  <si>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</si>
  <si>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</si>
  <si>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</si>
  <si>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</si>
  <si>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</si>
  <si>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</si>
  <si>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</si>
  <si>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</si>
  <si>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</si>
  <si>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</si>
  <si>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</si>
  <si>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</si>
  <si>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</si>
  <si>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</si>
  <si>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</si>
  <si>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</si>
  <si>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</si>
  <si>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</si>
  <si>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</si>
  <si>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</si>
  <si>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</si>
  <si>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</si>
  <si>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</si>
  <si>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</si>
  <si>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</si>
  <si>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</si>
  <si>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</si>
  <si>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</si>
  <si>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</si>
  <si>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</si>
  <si>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</si>
  <si>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</si>
  <si>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</si>
  <si>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</si>
  <si>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</si>
  <si>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</si>
  <si>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</si>
  <si>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</si>
  <si>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</si>
  <si>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</si>
  <si>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</si>
  <si>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</si>
  <si>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</si>
  <si>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</si>
  <si>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</si>
  <si>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</si>
  <si>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</si>
  <si>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</si>
  <si>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</si>
  <si>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</si>
  <si>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</si>
  <si>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</si>
  <si>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</si>
  <si>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</si>
  <si>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</si>
  <si>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</si>
  <si>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</si>
  <si>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</si>
  <si>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</si>
  <si>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</si>
  <si>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</si>
  <si>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</si>
  <si>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</si>
  <si>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</si>
  <si>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</si>
  <si>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</si>
  <si>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</si>
  <si>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</si>
  <si>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</si>
  <si>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</si>
  <si>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</si>
  <si>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</si>
  <si>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</si>
  <si>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</si>
  <si>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</si>
  <si>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</si>
  <si>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</si>
  <si>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</si>
  <si>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</si>
  <si>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</si>
  <si>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</si>
  <si>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</si>
  <si>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</si>
  <si>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</si>
  <si>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</si>
  <si>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</si>
  <si>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</si>
  <si>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</si>
  <si>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</si>
  <si>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</si>
  <si>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</si>
  <si>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</si>
  <si>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</si>
  <si>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</si>
  <si>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</si>
  <si>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</si>
  <si>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</si>
  <si>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</si>
  <si>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</si>
  <si>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</si>
  <si>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</si>
  <si>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</si>
  <si>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</si>
  <si>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</si>
  <si>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</si>
  <si>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</si>
  <si>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</si>
  <si>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</si>
  <si>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</si>
  <si>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</si>
  <si>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</si>
  <si>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</si>
  <si>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</si>
  <si>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</si>
  <si>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</si>
  <si>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</si>
  <si>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</si>
  <si>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</si>
  <si>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</si>
  <si>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</si>
  <si>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</si>
  <si>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</si>
  <si>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</si>
  <si>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</si>
  <si>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</si>
  <si>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</si>
  <si>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</si>
  <si>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</si>
  <si>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</si>
  <si>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</si>
  <si>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</si>
  <si>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</si>
  <si>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</si>
  <si>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</si>
  <si>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</si>
  <si>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</si>
  <si>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</si>
  <si>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</si>
  <si>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</si>
  <si>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</si>
  <si>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</si>
  <si>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</si>
  <si>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</si>
  <si>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</si>
  <si>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</si>
  <si>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</si>
  <si>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</si>
  <si>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</si>
  <si>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</si>
  <si>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</si>
  <si>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</si>
  <si>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</si>
  <si>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</si>
  <si>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</si>
  <si>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</si>
  <si>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</si>
  <si>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</si>
  <si>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</si>
  <si>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</si>
  <si>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</si>
  <si>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</si>
  <si>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</si>
  <si>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</si>
  <si>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</si>
  <si>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</si>
  <si>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</si>
  <si>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</si>
  <si>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</si>
  <si>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</si>
  <si>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</si>
  <si>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</si>
  <si>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</si>
  <si>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</si>
  <si>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</si>
  <si>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</si>
  <si>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</si>
  <si>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</si>
  <si>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</si>
  <si>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</si>
  <si>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</si>
  <si>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</si>
  <si>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</si>
  <si>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</si>
  <si>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</si>
  <si>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</si>
  <si>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</si>
  <si>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</si>
  <si>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</si>
  <si>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</si>
  <si>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</si>
  <si>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</si>
  <si>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</si>
  <si>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</si>
  <si>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</si>
  <si>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</si>
  <si>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</si>
  <si>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</si>
  <si>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</si>
  <si>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</si>
  <si>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</si>
  <si>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</si>
  <si>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</si>
  <si>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</si>
  <si>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</si>
  <si>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</si>
  <si>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</si>
  <si>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</si>
  <si>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</si>
  <si>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</si>
  <si>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</si>
  <si>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</si>
  <si>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</si>
  <si>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</si>
  <si>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</si>
  <si>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</si>
  <si>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</si>
  <si>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</si>
  <si>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</si>
  <si>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</si>
  <si>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</si>
  <si>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</si>
  <si>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</si>
  <si>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</si>
  <si>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</si>
  <si>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</si>
  <si>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</si>
  <si>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</si>
  <si>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</si>
  <si>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</si>
  <si>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</si>
  <si>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</si>
  <si>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</si>
  <si>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</si>
  <si>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</si>
  <si>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</si>
  <si>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</si>
  <si>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</si>
  <si>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</si>
  <si>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</si>
  <si>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</si>
  <si>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</si>
  <si>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</si>
  <si>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</si>
  <si>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</si>
  <si>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</si>
  <si>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</si>
  <si>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</si>
  <si>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</si>
  <si>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</si>
  <si>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</si>
  <si>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</si>
  <si>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</si>
  <si>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</si>
  <si>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</si>
  <si>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</si>
  <si>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</si>
  <si>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</si>
  <si>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</si>
  <si>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</si>
  <si>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</si>
  <si>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</si>
  <si>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</si>
  <si>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</si>
  <si>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</si>
  <si>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</si>
  <si>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</si>
  <si>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</si>
  <si>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</si>
  <si>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</si>
  <si>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</si>
  <si>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</si>
  <si>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</si>
  <si>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</si>
  <si>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</si>
  <si>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</si>
  <si>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</si>
  <si>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</si>
  <si>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</si>
  <si>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</si>
  <si>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</si>
  <si>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</si>
  <si>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</si>
  <si>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</si>
  <si>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</si>
  <si>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</si>
  <si>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</si>
  <si>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</si>
  <si>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</si>
  <si>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</si>
  <si>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</si>
  <si>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</si>
  <si>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</si>
  <si>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</si>
  <si>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</si>
  <si>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</si>
  <si>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</si>
  <si>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</si>
  <si>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</si>
  <si>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</si>
  <si>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</si>
  <si>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</si>
  <si>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</si>
  <si>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</si>
  <si>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</si>
  <si>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</si>
  <si>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</si>
  <si>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</si>
  <si>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</si>
  <si>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</si>
  <si>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</si>
  <si>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</si>
  <si>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</si>
  <si>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</si>
  <si>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</si>
  <si>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</si>
  <si>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</si>
  <si>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</si>
  <si>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</si>
  <si>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</si>
  <si>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</si>
  <si>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</si>
  <si>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</si>
  <si>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</si>
  <si>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</si>
  <si>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</si>
  <si>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</si>
  <si>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</si>
  <si>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</si>
  <si>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</si>
  <si>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</si>
  <si>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</si>
  <si>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</si>
  <si>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</si>
  <si>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</si>
  <si>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</si>
  <si>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</si>
  <si>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</si>
  <si>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</si>
  <si>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</si>
  <si>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</si>
  <si>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</si>
  <si>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</si>
  <si>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</si>
  <si>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</si>
  <si>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</si>
  <si>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</si>
  <si>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</si>
  <si>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</si>
  <si>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</si>
  <si>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</si>
  <si>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</si>
  <si>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</si>
  <si>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</si>
  <si>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</si>
  <si>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</si>
  <si>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</si>
  <si>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</si>
  <si>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</si>
  <si>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</si>
  <si>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</si>
  <si>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</si>
  <si>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</si>
  <si>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</si>
  <si>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</si>
  <si>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</si>
  <si>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</si>
  <si>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</si>
  <si>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</si>
  <si>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</si>
  <si>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</si>
  <si>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</si>
  <si>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</si>
  <si>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</si>
  <si>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</si>
  <si>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</si>
  <si>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</si>
  <si>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</si>
  <si>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</si>
  <si>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</si>
  <si>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</si>
  <si>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</si>
  <si>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</si>
  <si>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</si>
  <si>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</si>
  <si>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</si>
  <si>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</si>
  <si>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</si>
  <si>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</si>
  <si>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</si>
  <si>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</si>
  <si>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</si>
  <si>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</si>
  <si>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</si>
  <si>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</si>
  <si>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</si>
  <si>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</si>
  <si>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</si>
  <si>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</si>
  <si>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</si>
  <si>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</si>
  <si>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</si>
  <si>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</si>
  <si>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</si>
  <si>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</si>
  <si>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</si>
  <si>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</si>
  <si>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</si>
  <si>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</si>
  <si>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</si>
  <si>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</si>
  <si>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</si>
  <si>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</si>
  <si>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</si>
  <si>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</si>
  <si>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</si>
  <si>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</si>
  <si>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</si>
  <si>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</si>
  <si>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</si>
  <si>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</si>
  <si>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</si>
  <si>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</si>
  <si>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</si>
  <si>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</si>
  <si>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</si>
  <si>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</si>
  <si>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</si>
  <si>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</si>
  <si>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</si>
  <si>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</si>
  <si>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</si>
  <si>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</si>
  <si>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</si>
  <si>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</si>
  <si>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</si>
  <si>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</si>
  <si>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</si>
  <si>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</si>
  <si>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</si>
  <si>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</si>
  <si>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</si>
  <si>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</si>
  <si>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</si>
  <si>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</si>
  <si>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</si>
  <si>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</si>
  <si>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</si>
  <si>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</si>
  <si>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</si>
  <si>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</si>
  <si>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</si>
  <si>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</si>
  <si>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</si>
  <si>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</si>
  <si>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</si>
  <si>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</si>
  <si>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</si>
  <si>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</si>
  <si>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</si>
  <si>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</si>
  <si>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</si>
  <si>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</si>
  <si>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</si>
  <si>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</si>
  <si>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</si>
  <si>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</si>
  <si>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</si>
  <si>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</si>
  <si>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</si>
  <si>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</si>
  <si>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</si>
  <si>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</si>
  <si>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</si>
  <si>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</si>
  <si>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</si>
  <si>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</si>
  <si>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</si>
  <si>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</si>
  <si>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</si>
  <si>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</si>
  <si>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</si>
  <si>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</si>
  <si>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</si>
  <si>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</si>
  <si>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</si>
  <si>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</si>
  <si>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</si>
  <si>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</si>
  <si>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</si>
  <si>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</si>
  <si>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</si>
  <si>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</si>
  <si>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</si>
  <si>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</si>
  <si>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</si>
  <si>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</si>
  <si>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</si>
  <si>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</si>
  <si>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</si>
  <si>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</si>
  <si>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</si>
  <si>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</si>
  <si>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</si>
  <si>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</si>
  <si>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</si>
  <si>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</si>
  <si>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</si>
  <si>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</si>
  <si>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</si>
  <si>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</si>
  <si>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</si>
  <si>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</si>
  <si>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</si>
  <si>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</si>
  <si>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</si>
  <si>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</si>
  <si>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</si>
  <si>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</si>
  <si>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</si>
  <si>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</si>
  <si>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</si>
  <si>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</si>
  <si>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</si>
  <si>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</si>
  <si>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</si>
  <si>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</si>
  <si>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</si>
  <si>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</si>
  <si>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</si>
  <si>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</si>
  <si>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</si>
  <si>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</si>
  <si>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</si>
  <si>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</si>
  <si>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</si>
  <si>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</si>
  <si>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</si>
  <si>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</si>
  <si>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</si>
  <si>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</si>
  <si>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</si>
  <si>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</si>
  <si>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</si>
  <si>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</si>
  <si>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</si>
  <si>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</si>
  <si>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</si>
  <si>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</si>
  <si>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</si>
  <si>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</si>
  <si>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</si>
  <si>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</si>
  <si>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</si>
  <si>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</si>
  <si>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</si>
  <si>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</si>
  <si>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</si>
  <si>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</si>
  <si>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</si>
  <si>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</si>
  <si>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</si>
  <si>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</si>
  <si>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</si>
  <si>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</si>
  <si>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</si>
  <si>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</si>
  <si>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</si>
  <si>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</si>
  <si>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</si>
  <si>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</si>
  <si>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</si>
  <si>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</si>
  <si>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</si>
  <si>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</si>
  <si>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</si>
  <si>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</si>
  <si>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</si>
  <si>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</si>
  <si>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</si>
  <si>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</si>
  <si>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</si>
  <si>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</si>
  <si>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</si>
  <si>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</si>
  <si>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</si>
  <si>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</si>
  <si>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</si>
  <si>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</si>
  <si>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</si>
  <si>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</si>
  <si>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</si>
  <si>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</si>
  <si>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</si>
  <si>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</si>
  <si>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</si>
  <si>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</si>
  <si>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</si>
  <si>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</si>
  <si>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</si>
  <si>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</si>
  <si>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</si>
  <si>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</si>
  <si>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</si>
  <si>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</si>
  <si>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</si>
  <si>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</si>
  <si>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</si>
  <si>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</si>
  <si>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</si>
  <si>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</si>
  <si>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</si>
  <si>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</si>
  <si>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</si>
  <si>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</si>
  <si>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</si>
  <si>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</si>
  <si>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</si>
  <si>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</si>
  <si>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</si>
  <si>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</si>
  <si>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</si>
  <si>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</si>
  <si>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</si>
  <si>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</si>
  <si>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</si>
  <si>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</si>
  <si>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</si>
  <si>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</si>
  <si>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</si>
  <si>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</si>
  <si>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</si>
  <si>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</si>
  <si>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</si>
  <si>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</si>
  <si>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</si>
  <si>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</si>
  <si>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</si>
  <si>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</si>
  <si>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</si>
  <si>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</si>
  <si>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</si>
  <si>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</si>
  <si>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</si>
  <si>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</si>
  <si>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</si>
  <si>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</si>
  <si>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</si>
  <si>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</si>
  <si>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</si>
  <si>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</si>
  <si>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</si>
  <si>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</si>
  <si>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</si>
  <si>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</si>
  <si>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</si>
  <si>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</si>
  <si>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</si>
  <si>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</si>
  <si>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</si>
  <si>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</si>
  <si>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</si>
  <si>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</si>
  <si>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</si>
  <si>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</si>
  <si>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</si>
  <si>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</si>
  <si>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</si>
  <si>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</si>
  <si>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</si>
  <si>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</si>
  <si>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</si>
  <si>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</si>
  <si>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</si>
  <si>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</si>
  <si>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</si>
  <si>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</si>
  <si>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</si>
  <si>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</si>
  <si>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</si>
  <si>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</si>
  <si>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</si>
  <si>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</si>
  <si>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</si>
  <si>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</si>
  <si>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</si>
  <si>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</si>
  <si>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</si>
  <si>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</si>
  <si>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</si>
  <si>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</si>
  <si>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</si>
  <si>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</si>
  <si>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</si>
  <si>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</si>
  <si>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</si>
  <si>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</si>
  <si>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</si>
  <si>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</si>
  <si>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</si>
  <si>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</si>
  <si>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</si>
  <si>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</si>
  <si>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</si>
  <si>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</si>
  <si>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</si>
  <si>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</si>
  <si>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</si>
  <si>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</si>
  <si>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</si>
  <si>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</si>
  <si>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</si>
  <si>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</si>
  <si>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</si>
  <si>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</si>
  <si>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</si>
  <si>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</si>
  <si>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</si>
  <si>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</si>
  <si>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</si>
  <si>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</si>
  <si>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</si>
  <si>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</si>
  <si>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</si>
  <si>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</si>
  <si>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</si>
  <si>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</si>
  <si>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</si>
  <si>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</si>
  <si>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</si>
  <si>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</si>
  <si>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</si>
  <si>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</si>
  <si>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</si>
  <si>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</si>
  <si>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</si>
  <si>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</si>
  <si>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</si>
  <si>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</si>
  <si>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</si>
  <si>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</si>
  <si>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</si>
  <si>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</si>
  <si>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</si>
  <si>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</si>
  <si>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</si>
  <si>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</si>
  <si>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</si>
  <si>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</si>
  <si>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</si>
  <si>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</si>
  <si>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</si>
  <si>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</si>
  <si>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</si>
  <si>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</si>
  <si>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</si>
  <si>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</si>
  <si>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</si>
  <si>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</si>
  <si>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</si>
  <si>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</si>
  <si>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</si>
  <si>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</si>
  <si>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</si>
  <si>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</si>
  <si>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</si>
  <si>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</si>
  <si>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</si>
  <si>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</si>
  <si>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</si>
  <si>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</si>
  <si>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</si>
  <si>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</si>
  <si>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</si>
  <si>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</si>
  <si>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</si>
  <si>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</si>
  <si>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</si>
  <si>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</si>
  <si>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</si>
  <si>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</si>
  <si>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</si>
  <si>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</si>
  <si>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</si>
  <si>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</si>
  <si>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</si>
  <si>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</si>
  <si>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</si>
  <si>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</si>
  <si>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</si>
  <si>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</si>
  <si>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</si>
  <si>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</si>
  <si>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</si>
  <si>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</si>
  <si>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</si>
  <si>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</si>
  <si>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</si>
  <si>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</si>
  <si>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</si>
  <si>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</si>
  <si>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</si>
  <si>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</si>
  <si>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</si>
  <si>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</si>
  <si>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</si>
  <si>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</si>
  <si>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</si>
  <si>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</si>
  <si>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</si>
  <si>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</si>
  <si>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</si>
  <si>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</si>
  <si>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</si>
  <si>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</si>
  <si>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</si>
  <si>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</si>
  <si>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</si>
  <si>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</si>
  <si>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</si>
  <si>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</si>
  <si>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</si>
  <si>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</si>
  <si>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</si>
  <si>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</si>
  <si>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</si>
  <si>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</si>
  <si>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</si>
  <si>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</si>
  <si>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</si>
  <si>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</si>
  <si>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</si>
  <si>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</si>
  <si>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</si>
  <si>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</si>
  <si>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</si>
  <si>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</si>
  <si>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</si>
  <si>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</si>
  <si>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</si>
  <si>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</si>
  <si>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</si>
  <si>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</si>
  <si>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</si>
  <si>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</si>
  <si>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</si>
  <si>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</si>
  <si>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</si>
  <si>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</si>
  <si>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</si>
  <si>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</si>
  <si>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</si>
  <si>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</si>
  <si>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</si>
  <si>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</si>
  <si>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</si>
  <si>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</si>
  <si>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</si>
  <si>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</si>
  <si>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</si>
  <si>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</si>
  <si>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</si>
  <si>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</si>
  <si>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</si>
  <si>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</si>
  <si>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</si>
  <si>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</si>
  <si>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</si>
  <si>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</si>
  <si>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</si>
  <si>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</si>
  <si>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</si>
  <si>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</si>
  <si>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</si>
  <si>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</si>
  <si>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</si>
  <si>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</si>
  <si>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</si>
  <si>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</si>
  <si>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</si>
  <si>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</si>
  <si>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</si>
  <si>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</si>
  <si>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</si>
  <si>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</si>
  <si>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</si>
  <si>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</si>
  <si>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</si>
  <si>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</si>
  <si>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</si>
  <si>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</si>
  <si>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</si>
  <si>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</si>
  <si>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</si>
  <si>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</si>
  <si>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</si>
  <si>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</si>
  <si>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</si>
  <si>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</si>
  <si>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</si>
  <si>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</si>
  <si>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</si>
  <si>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</si>
  <si>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</si>
  <si>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</si>
  <si>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</si>
  <si>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</si>
  <si>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</si>
  <si>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</si>
  <si>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</si>
  <si>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</si>
  <si>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</si>
  <si>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</si>
  <si>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</si>
  <si>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</si>
  <si>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</si>
  <si>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</si>
  <si>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</si>
  <si>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</si>
  <si>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</si>
  <si>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</si>
  <si>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</si>
  <si>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</si>
  <si>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</si>
  <si>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</si>
  <si>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</si>
  <si>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</si>
  <si>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</si>
  <si>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</si>
  <si>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</si>
  <si>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</si>
  <si>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</si>
  <si>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</si>
  <si>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</si>
  <si>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</si>
  <si>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</si>
  <si>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</si>
  <si>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</si>
  <si>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</si>
  <si>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</si>
  <si>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</si>
  <si>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</si>
  <si>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</si>
  <si>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</si>
  <si>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</si>
  <si>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</si>
  <si>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</si>
  <si>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</si>
  <si>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</si>
  <si>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</si>
  <si>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</si>
  <si>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</si>
  <si>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</si>
  <si>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</si>
  <si>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</si>
  <si>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</si>
  <si>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</si>
  <si>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</si>
  <si>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</si>
  <si>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</si>
  <si>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</si>
  <si>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</si>
  <si>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</si>
  <si>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</si>
  <si>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</si>
  <si>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</si>
  <si>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</si>
  <si>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</si>
  <si>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</si>
  <si>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</si>
  <si>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</si>
  <si>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</si>
  <si>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</si>
  <si>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</si>
  <si>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</si>
  <si>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</si>
  <si>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</si>
  <si>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</si>
  <si>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</si>
  <si>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</si>
  <si>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</si>
  <si>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</si>
  <si>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</si>
  <si>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</si>
  <si>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</si>
  <si>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</si>
  <si>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</si>
  <si>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</si>
  <si>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</si>
  <si>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</si>
  <si>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</si>
  <si>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</si>
  <si>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</si>
  <si>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</si>
  <si>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</si>
  <si>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</si>
  <si>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</si>
  <si>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</si>
  <si>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</si>
  <si>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</si>
  <si>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</si>
  <si>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</si>
  <si>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</si>
  <si>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</si>
  <si>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</si>
  <si>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</si>
  <si>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</si>
  <si>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</si>
  <si>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</si>
  <si>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</si>
  <si>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</si>
  <si>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</si>
  <si>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</si>
  <si>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</si>
  <si>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</si>
  <si>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</si>
  <si>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</si>
  <si>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</si>
  <si>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</si>
  <si>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</si>
  <si>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</si>
  <si>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</si>
  <si>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</si>
  <si>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</si>
  <si>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</si>
  <si>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</si>
  <si>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</si>
  <si>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</si>
  <si>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</si>
  <si>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</si>
  <si>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</si>
  <si>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</si>
  <si>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</si>
  <si>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</si>
  <si>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</si>
  <si>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</si>
  <si>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</si>
  <si>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</si>
  <si>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</si>
  <si>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</si>
  <si>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</si>
  <si>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</si>
  <si>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</si>
  <si>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</si>
  <si>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</si>
  <si>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</si>
  <si>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</si>
  <si>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</si>
  <si>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</si>
  <si>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</si>
  <si>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</si>
  <si>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</si>
  <si>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</si>
  <si>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</si>
  <si>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</si>
  <si>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</si>
  <si>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</si>
  <si>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</si>
  <si>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</si>
  <si>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</si>
  <si>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</si>
  <si>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</si>
  <si>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</si>
  <si>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</si>
  <si>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</si>
  <si>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</si>
  <si>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</si>
  <si>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</si>
  <si>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</si>
  <si>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</si>
  <si>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</si>
  <si>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</si>
  <si>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</si>
  <si>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</si>
  <si>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</si>
  <si>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</si>
  <si>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</si>
  <si>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</si>
  <si>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</si>
  <si>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</si>
  <si>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</si>
  <si>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</si>
  <si>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</si>
  <si>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</si>
  <si>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</si>
  <si>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</si>
  <si>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</si>
  <si>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</si>
  <si>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</si>
  <si>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</si>
  <si>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</si>
  <si>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</si>
  <si>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</si>
  <si>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</si>
  <si>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</si>
  <si>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</si>
  <si>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</si>
  <si>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</si>
  <si>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</si>
  <si>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</si>
  <si>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</si>
  <si>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</si>
  <si>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</si>
  <si>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</si>
  <si>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</si>
  <si>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</si>
  <si>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</si>
  <si>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</si>
  <si>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</si>
  <si>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</si>
  <si>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</si>
  <si>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</si>
  <si>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</si>
  <si>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</si>
  <si>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</si>
  <si>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</si>
  <si>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</si>
  <si>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</si>
  <si>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</si>
  <si>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</si>
  <si>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</si>
  <si>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</si>
  <si>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</si>
  <si>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</si>
  <si>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</si>
  <si>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</si>
  <si>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</si>
  <si>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</si>
  <si>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</si>
  <si>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</si>
  <si>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</si>
  <si>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</si>
  <si>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</si>
  <si>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</si>
  <si>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</si>
  <si>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</si>
  <si>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</si>
  <si>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</si>
  <si>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</si>
  <si>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</si>
  <si>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</si>
  <si>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</si>
  <si>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</si>
  <si>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</si>
  <si>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</si>
  <si>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</si>
  <si>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</si>
  <si>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</si>
  <si>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</si>
  <si>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</si>
  <si>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</si>
  <si>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</si>
  <si>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</si>
  <si>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</si>
  <si>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</si>
  <si>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</si>
  <si>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</si>
  <si>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</si>
  <si>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</si>
  <si>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</si>
  <si>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</si>
  <si>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</si>
  <si>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</si>
  <si>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</si>
  <si>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</si>
  <si>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</si>
  <si>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</si>
  <si>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</si>
  <si>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</si>
  <si>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</si>
  <si>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</si>
  <si>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</si>
  <si>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</si>
  <si>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</si>
  <si>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</si>
  <si>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</si>
  <si>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</si>
  <si>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</si>
  <si>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</si>
  <si>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</si>
  <si>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</si>
  <si>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</si>
  <si>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</si>
  <si>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</si>
  <si>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</si>
  <si>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</si>
  <si>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</si>
  <si>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</si>
  <si>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</si>
  <si>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</si>
  <si>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</si>
  <si>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</si>
  <si>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</si>
  <si>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</si>
  <si>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</si>
  <si>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</si>
  <si>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</si>
  <si>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</si>
  <si>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</si>
  <si>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</si>
  <si>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</si>
  <si>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</si>
  <si>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</si>
  <si>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</si>
  <si>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</si>
  <si>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</si>
  <si>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</si>
  <si>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</si>
  <si>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</si>
  <si>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</si>
  <si>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</si>
  <si>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</si>
  <si>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</si>
  <si>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</si>
  <si>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</si>
  <si>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</si>
  <si>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</si>
  <si>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</si>
  <si>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</si>
  <si>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</si>
  <si>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</si>
  <si>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</si>
  <si>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</si>
  <si>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</si>
  <si>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</si>
  <si>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</si>
  <si>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</si>
  <si>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</si>
  <si>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</si>
  <si>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</si>
  <si>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</si>
  <si>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</si>
  <si>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</si>
  <si>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</si>
  <si>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</si>
  <si>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</si>
  <si>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</si>
  <si>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</si>
  <si>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</si>
  <si>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</si>
  <si>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</si>
  <si>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</si>
  <si>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</si>
  <si>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</si>
  <si>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</si>
  <si>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</si>
  <si>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</si>
  <si>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</si>
  <si>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</si>
  <si>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</si>
  <si>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</si>
  <si>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</si>
  <si>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</si>
  <si>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</si>
  <si>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</si>
  <si>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</si>
  <si>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</si>
  <si>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</si>
  <si>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</si>
  <si>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</si>
  <si>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</si>
  <si>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</si>
  <si>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</si>
  <si>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</si>
  <si>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</si>
  <si>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</si>
  <si>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</si>
  <si>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</si>
  <si>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</si>
  <si>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</si>
  <si>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</si>
  <si>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</si>
  <si>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</si>
  <si>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</si>
  <si>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</si>
  <si>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</si>
  <si>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</si>
  <si>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</si>
  <si>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</si>
  <si>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</si>
  <si>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</si>
  <si>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</si>
  <si>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</si>
  <si>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</si>
  <si>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</si>
  <si>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</si>
  <si>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</si>
  <si>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</si>
  <si>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</si>
  <si>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</si>
  <si>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</si>
  <si>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</si>
  <si>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</si>
  <si>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</si>
  <si>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</si>
  <si>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</si>
  <si>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</si>
  <si>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</si>
  <si>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</si>
  <si>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</si>
  <si>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</si>
  <si>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</si>
  <si>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</si>
  <si>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</si>
  <si>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</si>
  <si>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</si>
  <si>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</si>
  <si>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</si>
  <si>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</si>
  <si>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</si>
  <si>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</si>
  <si>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</si>
  <si>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</si>
  <si>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</si>
  <si>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</si>
  <si>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</si>
  <si>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</si>
  <si>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</si>
  <si>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</si>
  <si>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</si>
  <si>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</si>
  <si>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</si>
  <si>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</si>
  <si>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</si>
  <si>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</si>
  <si>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</si>
  <si>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</si>
  <si>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</si>
  <si>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</si>
  <si>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</si>
  <si>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</si>
  <si>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</si>
  <si>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</si>
  <si>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</si>
  <si>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</si>
  <si>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</si>
  <si>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</si>
  <si>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</si>
  <si>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</si>
  <si>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</si>
  <si>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</si>
  <si>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</si>
  <si>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</si>
  <si>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</si>
  <si>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</si>
  <si>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</si>
  <si>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</si>
  <si>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</si>
  <si>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</si>
  <si>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</si>
  <si>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</si>
  <si>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</si>
  <si>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</si>
  <si>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</si>
  <si>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</si>
  <si>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</si>
  <si>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</si>
  <si>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</si>
  <si>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</si>
  <si>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</si>
  <si>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</si>
  <si>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</si>
  <si>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</si>
  <si>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</si>
  <si>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</si>
  <si>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</si>
  <si>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</si>
  <si>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</si>
  <si>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</si>
  <si>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</si>
  <si>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</si>
  <si>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</si>
  <si>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</si>
  <si>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</si>
  <si>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</si>
  <si>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</si>
  <si>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</si>
  <si>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</si>
  <si>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</si>
  <si>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</si>
  <si>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</si>
  <si>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</si>
  <si>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</si>
  <si>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</si>
  <si>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</si>
  <si>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</si>
  <si>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</si>
  <si>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</si>
  <si>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</si>
  <si>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</si>
  <si>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</si>
  <si>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</si>
  <si>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</si>
  <si>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</si>
  <si>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</si>
  <si>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</si>
  <si>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</si>
  <si>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</si>
  <si>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</si>
  <si>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</si>
  <si>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</si>
  <si>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</si>
  <si>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</si>
  <si>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</si>
  <si>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</si>
  <si>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</si>
  <si>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</si>
  <si>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</si>
  <si>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</si>
  <si>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</si>
  <si>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</si>
  <si>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</si>
  <si>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</si>
  <si>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</si>
  <si>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</si>
  <si>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</si>
  <si>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</si>
  <si>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</si>
  <si>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</si>
  <si>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</si>
  <si>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</si>
  <si>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</si>
  <si>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</si>
  <si>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</si>
  <si>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</si>
  <si>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</si>
  <si>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</si>
  <si>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</si>
  <si>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</si>
  <si>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</si>
  <si>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</si>
  <si>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</si>
  <si>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</si>
  <si>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</si>
  <si>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</si>
  <si>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</si>
  <si>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</si>
  <si>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</si>
  <si>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</si>
  <si>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</si>
  <si>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</si>
  <si>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</si>
  <si>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</si>
  <si>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</si>
  <si>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</si>
  <si>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</si>
  <si>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</si>
  <si>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</si>
  <si>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</si>
  <si>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</si>
  <si>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</si>
  <si>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</si>
  <si>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</si>
  <si>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</si>
  <si>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</si>
  <si>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</si>
  <si>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</si>
  <si>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</si>
  <si>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</si>
  <si>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</si>
  <si>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</si>
  <si>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</si>
  <si>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</si>
  <si>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</si>
  <si>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</si>
  <si>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</si>
  <si>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</si>
  <si>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</si>
  <si>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</si>
  <si>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</si>
  <si>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</si>
  <si>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</si>
  <si>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</si>
  <si>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</si>
  <si>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</si>
  <si>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</si>
  <si>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</si>
  <si>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</si>
  <si>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</si>
  <si>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</si>
  <si>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</si>
  <si>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</si>
  <si>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</si>
  <si>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</si>
  <si>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</si>
  <si>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</si>
  <si>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</si>
  <si>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</si>
  <si>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</si>
  <si>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</si>
  <si>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</si>
  <si>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</si>
  <si>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</si>
  <si>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</si>
  <si>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</si>
  <si>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</si>
  <si>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</si>
  <si>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</si>
  <si>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</si>
  <si>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</si>
  <si>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</si>
  <si>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</si>
  <si>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</si>
  <si>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</si>
  <si>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</si>
  <si>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</si>
  <si>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</si>
  <si>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</si>
  <si>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</si>
  <si>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</si>
  <si>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</si>
  <si>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</si>
  <si>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</si>
  <si>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</si>
  <si>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</si>
  <si>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</si>
  <si>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</si>
  <si>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</si>
  <si>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</si>
  <si>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</si>
  <si>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</si>
  <si>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</si>
  <si>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</si>
  <si>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</si>
  <si>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</si>
  <si>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</si>
  <si>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</si>
  <si>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</si>
  <si>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</si>
  <si>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</si>
  <si>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</si>
  <si>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</si>
  <si>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</si>
  <si>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</si>
  <si>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</si>
  <si>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</si>
  <si>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</si>
  <si>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</si>
  <si>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</si>
  <si>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</si>
  <si>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</si>
  <si>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</si>
  <si>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</si>
  <si>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</si>
  <si>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</si>
  <si>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</si>
  <si>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</si>
  <si>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</si>
  <si>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</si>
  <si>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</si>
  <si>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</si>
  <si>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</si>
  <si>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</si>
  <si>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</si>
  <si>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</si>
  <si>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</si>
  <si>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</si>
  <si>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</si>
  <si>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</si>
  <si>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</si>
  <si>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</si>
  <si>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</si>
  <si>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</si>
  <si>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</si>
  <si>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</si>
  <si>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</si>
  <si>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</si>
  <si>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</si>
  <si>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</si>
  <si>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</si>
  <si>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</si>
  <si>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</si>
  <si>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</si>
  <si>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</si>
  <si>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</si>
  <si>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</si>
  <si>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</si>
  <si>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</si>
  <si>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</si>
  <si>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</si>
  <si>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</si>
  <si>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</si>
  <si>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</si>
  <si>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</si>
  <si>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</si>
  <si>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</si>
  <si>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</si>
  <si>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</si>
  <si>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</si>
  <si>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</si>
  <si>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</si>
  <si>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</si>
  <si>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</si>
  <si>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</si>
  <si>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</si>
  <si>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</si>
  <si>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</si>
  <si>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</si>
  <si>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</si>
  <si>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</si>
  <si>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</si>
  <si>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</si>
  <si>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</si>
  <si>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</si>
  <si>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</si>
  <si>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</si>
  <si>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</si>
  <si>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</si>
  <si>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</si>
  <si>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</si>
  <si>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</si>
  <si>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</si>
  <si>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</si>
  <si>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</si>
  <si>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</si>
  <si>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</si>
  <si>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</si>
  <si>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</si>
  <si>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</si>
  <si>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</si>
  <si>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</si>
  <si>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</si>
  <si>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</si>
  <si>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</si>
  <si>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</si>
  <si>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</si>
  <si>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</si>
  <si>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</si>
  <si>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</si>
  <si>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</si>
  <si>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</si>
  <si>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</si>
  <si>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</si>
  <si>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</si>
  <si>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</si>
  <si>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</si>
  <si>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</si>
  <si>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</si>
  <si>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</si>
  <si>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</si>
  <si>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</si>
  <si>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</si>
  <si>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</si>
  <si>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</si>
  <si>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</si>
  <si>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</si>
  <si>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</si>
  <si>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</si>
  <si>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</si>
  <si>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</si>
  <si>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</si>
  <si>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</si>
  <si>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</si>
  <si>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</si>
  <si>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</si>
  <si>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</si>
  <si>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</si>
  <si>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</si>
  <si>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</si>
  <si>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</si>
  <si>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</si>
  <si>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</si>
  <si>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</si>
  <si>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</si>
  <si>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</si>
  <si>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</si>
  <si>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</si>
  <si>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</si>
  <si>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</si>
  <si>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</si>
  <si>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</si>
  <si>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</si>
  <si>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</si>
  <si>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</si>
  <si>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</si>
  <si>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</si>
  <si>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</si>
  <si>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</si>
  <si>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</si>
  <si>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</si>
  <si>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</si>
  <si>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</si>
  <si>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</si>
  <si>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</si>
  <si>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</si>
  <si>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</si>
  <si>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</si>
  <si>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</si>
  <si>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</si>
  <si>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</si>
  <si>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</si>
  <si>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</si>
  <si>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</si>
  <si>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</si>
  <si>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</si>
  <si>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</si>
  <si>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</si>
  <si>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</si>
  <si>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</si>
  <si>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</si>
  <si>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</si>
  <si>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</si>
  <si>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</si>
  <si>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</si>
  <si>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</si>
  <si>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</si>
  <si>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</si>
  <si>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</si>
  <si>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</si>
  <si>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</si>
  <si>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</si>
  <si>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</si>
  <si>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</si>
  <si>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</si>
  <si>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</si>
  <si>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</si>
  <si>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</si>
  <si>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</si>
  <si>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</si>
  <si>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</si>
  <si>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</si>
  <si>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</si>
  <si>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</si>
  <si>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</si>
  <si>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</si>
  <si>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</si>
  <si>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</si>
  <si>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</si>
  <si>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</si>
  <si>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</si>
  <si>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</si>
  <si>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</si>
  <si>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</si>
  <si>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</si>
  <si>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</si>
  <si>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</si>
  <si>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</si>
  <si>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</si>
  <si>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</si>
  <si>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</si>
  <si>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</si>
  <si>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</si>
  <si>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</si>
  <si>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</si>
  <si>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</si>
  <si>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</si>
  <si>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</si>
  <si>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</si>
  <si>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</si>
  <si>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</si>
  <si>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</si>
  <si>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</si>
  <si>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</si>
  <si>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</si>
  <si>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</si>
  <si>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</si>
  <si>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</si>
  <si>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</si>
  <si>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</si>
  <si>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</si>
  <si>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</si>
  <si>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</si>
  <si>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</si>
  <si>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</si>
  <si>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</si>
  <si>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</si>
  <si>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</si>
  <si>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</si>
  <si>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</si>
  <si>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</si>
  <si>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</si>
  <si>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</si>
  <si>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</si>
  <si>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</si>
  <si>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</si>
  <si>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</si>
  <si>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</si>
  <si>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</si>
  <si>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</si>
  <si>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</si>
  <si>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</si>
  <si>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</si>
  <si>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</si>
  <si>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</si>
  <si>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</si>
  <si>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</si>
  <si>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</si>
  <si>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</si>
  <si>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</si>
  <si>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</si>
  <si>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</si>
  <si>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</si>
  <si>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</si>
  <si>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</si>
  <si>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</si>
  <si>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</si>
  <si>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</si>
  <si>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</si>
  <si>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</si>
  <si>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</si>
  <si>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</si>
  <si>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</si>
  <si>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</si>
  <si>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</si>
  <si>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</si>
  <si>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</si>
  <si>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</si>
  <si>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</si>
  <si>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</si>
  <si>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</si>
  <si>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</si>
  <si>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</si>
  <si>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</si>
  <si>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</si>
  <si>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</si>
  <si>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</si>
  <si>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</si>
  <si>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</si>
  <si>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</si>
  <si>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</si>
  <si>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</si>
  <si>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</si>
  <si>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</si>
  <si>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</si>
  <si>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</si>
  <si>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</si>
  <si>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</si>
  <si>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</si>
  <si>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</si>
  <si>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</si>
  <si>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</si>
  <si>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</si>
  <si>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</si>
  <si>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</si>
  <si>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</si>
  <si>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</si>
  <si>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</si>
  <si>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</si>
  <si>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</si>
  <si>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</si>
  <si>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</si>
  <si>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</si>
  <si>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</si>
  <si>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</si>
  <si>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</si>
  <si>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</si>
  <si>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</si>
  <si>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</si>
  <si>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</si>
  <si>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</si>
  <si>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</si>
  <si>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</si>
  <si>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</si>
  <si>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</si>
  <si>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</si>
  <si>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</si>
  <si>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</si>
  <si>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</si>
  <si>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</si>
  <si>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</si>
  <si>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</si>
  <si>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</si>
  <si>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</si>
  <si>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</si>
  <si>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</si>
  <si>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</si>
  <si>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</si>
  <si>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</si>
  <si>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</si>
  <si>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</si>
  <si>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</si>
  <si>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</si>
  <si>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</si>
  <si>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</si>
  <si>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</si>
  <si>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</si>
  <si>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</si>
  <si>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</si>
  <si>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</si>
  <si>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</si>
  <si>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</si>
  <si>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</si>
  <si>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</si>
  <si>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</si>
  <si>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</si>
  <si>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</si>
  <si>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</si>
  <si>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</si>
  <si>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</si>
  <si>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</si>
  <si>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</si>
  <si>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</si>
  <si>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</si>
  <si>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</si>
  <si>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</si>
  <si>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</si>
  <si>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</si>
  <si>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</si>
  <si>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</si>
  <si>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</si>
  <si>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</si>
  <si>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</si>
  <si>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</si>
  <si>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</si>
  <si>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</si>
  <si>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</si>
  <si>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</si>
  <si>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</si>
  <si>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</si>
  <si>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</si>
  <si>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</si>
  <si>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</si>
  <si>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</si>
  <si>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</si>
  <si>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</si>
  <si>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</si>
  <si>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</si>
  <si>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</si>
  <si>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</si>
  <si>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</si>
  <si>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</si>
  <si>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</si>
  <si>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</si>
  <si>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</si>
  <si>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</si>
  <si>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</si>
  <si>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</si>
  <si>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</si>
  <si>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</si>
  <si>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</si>
  <si>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</si>
  <si>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</si>
  <si>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</si>
  <si>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</si>
  <si>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</si>
  <si>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</si>
  <si>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</si>
  <si>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</si>
  <si>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</si>
  <si>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</si>
  <si>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</si>
  <si>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</si>
  <si>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</si>
  <si>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</si>
  <si>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</si>
  <si>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</si>
  <si>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</si>
  <si>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</si>
  <si>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</si>
  <si>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</si>
  <si>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</si>
  <si>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</si>
  <si>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</si>
  <si>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</si>
  <si>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</si>
  <si>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</si>
  <si>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</si>
  <si>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</si>
  <si>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</si>
  <si>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</si>
  <si>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</si>
  <si>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</si>
  <si>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</si>
  <si>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</si>
  <si>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</si>
  <si>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</si>
  <si>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</si>
  <si>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</si>
  <si>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</si>
  <si>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</si>
  <si>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</si>
  <si>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</si>
  <si>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</si>
  <si>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</si>
  <si>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</si>
  <si>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</si>
  <si>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</si>
  <si>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</si>
  <si>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</si>
  <si>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</si>
  <si>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</si>
  <si>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</si>
  <si>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</si>
  <si>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</si>
  <si>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</si>
  <si>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</si>
  <si>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</si>
  <si>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</si>
  <si>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</si>
  <si>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</si>
  <si>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</si>
  <si>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</si>
  <si>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</si>
  <si>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</si>
  <si>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</si>
  <si>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</si>
  <si>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</si>
  <si>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</si>
  <si>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</si>
  <si>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</si>
  <si>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</si>
  <si>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</si>
  <si>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</si>
  <si>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</si>
  <si>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</si>
  <si>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</si>
  <si>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</si>
  <si>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</si>
  <si>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</si>
  <si>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</si>
  <si>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</si>
  <si>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</si>
  <si>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</si>
  <si>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</si>
  <si>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</si>
  <si>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</si>
  <si>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</si>
  <si>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</si>
  <si>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</si>
  <si>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</si>
  <si>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</si>
  <si>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</si>
  <si>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</si>
  <si>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</si>
  <si>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</si>
  <si>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</si>
  <si>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</si>
  <si>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</si>
  <si>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</si>
  <si>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</si>
  <si>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</si>
  <si>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</si>
  <si>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</si>
  <si>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</si>
  <si>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</si>
  <si>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</si>
  <si>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</si>
  <si>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</si>
  <si>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</si>
  <si>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</si>
  <si>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</si>
  <si>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</si>
  <si>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</si>
  <si>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</si>
  <si>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</si>
  <si>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</si>
  <si>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</si>
  <si>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</si>
  <si>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</si>
  <si>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</si>
  <si>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</si>
  <si>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</si>
  <si>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</si>
  <si>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</si>
  <si>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</si>
  <si>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</si>
  <si>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</si>
  <si>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</si>
  <si>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</si>
  <si>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</si>
  <si>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</si>
  <si>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</si>
  <si>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</si>
  <si>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</si>
  <si>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</si>
  <si>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</si>
  <si>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</si>
  <si>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</si>
  <si>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</si>
  <si>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</si>
  <si>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</si>
  <si>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</si>
  <si>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</si>
  <si>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</si>
  <si>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</si>
  <si>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</si>
  <si>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</si>
  <si>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</si>
  <si>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</si>
  <si>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</si>
  <si>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</si>
  <si>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</si>
  <si>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</si>
  <si>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</si>
  <si>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</si>
  <si>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</si>
  <si>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</si>
  <si>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</si>
  <si>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</si>
  <si>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</si>
  <si>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</si>
  <si>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</si>
  <si>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</si>
  <si>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</si>
  <si>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</si>
  <si>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</si>
  <si>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</si>
  <si>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</si>
  <si>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</si>
  <si>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</si>
  <si>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</si>
  <si>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</si>
  <si>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</si>
  <si>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</si>
  <si>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</si>
  <si>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</si>
  <si>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</si>
  <si>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</si>
  <si>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</si>
  <si>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</si>
  <si>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</si>
  <si>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</si>
  <si>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</si>
  <si>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</si>
  <si>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</si>
  <si>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</si>
  <si>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</si>
  <si>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</si>
  <si>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</si>
  <si>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</si>
  <si>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</si>
  <si>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</si>
  <si>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</si>
  <si>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</si>
  <si>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</si>
  <si>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</si>
  <si>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</si>
  <si>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</si>
  <si>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</si>
  <si>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</si>
  <si>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</si>
  <si>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</si>
  <si>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</si>
  <si>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</si>
  <si>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</si>
  <si>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</si>
  <si>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</si>
  <si>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</si>
  <si>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</si>
  <si>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</si>
  <si>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</si>
  <si>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</si>
  <si>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</si>
  <si>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</si>
  <si>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</si>
  <si>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</si>
  <si>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</si>
  <si>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</si>
  <si>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</si>
  <si>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</si>
  <si>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</si>
  <si>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</si>
  <si>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</si>
  <si>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</si>
  <si>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</si>
  <si>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</si>
  <si>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</si>
  <si>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</si>
  <si>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</si>
  <si>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</si>
  <si>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</si>
  <si>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</si>
  <si>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</si>
  <si>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</si>
  <si>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</si>
  <si>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</si>
  <si>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</si>
  <si>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</si>
  <si>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</si>
  <si>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</si>
  <si>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</si>
  <si>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</si>
  <si>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</si>
  <si>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</si>
  <si>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</si>
  <si>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</si>
  <si>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</si>
  <si>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</si>
  <si>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</si>
  <si>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</si>
  <si>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</si>
  <si>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</si>
  <si>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</si>
  <si>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</si>
  <si>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</si>
  <si>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</si>
  <si>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</si>
  <si>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</si>
  <si>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</si>
  <si>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</si>
  <si>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</si>
  <si>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</si>
  <si>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</si>
  <si>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</si>
  <si>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</si>
  <si>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</si>
  <si>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</si>
  <si>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</si>
  <si>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</si>
  <si>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</si>
  <si>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</si>
  <si>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</si>
  <si>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</si>
  <si>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</si>
  <si>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</si>
  <si>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</si>
  <si>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</si>
  <si>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</si>
  <si>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</si>
  <si>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</si>
  <si>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</si>
  <si>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</si>
  <si>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</si>
  <si>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</si>
  <si>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</si>
  <si>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</si>
  <si>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</si>
  <si>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</si>
  <si>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</si>
  <si>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</si>
  <si>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</si>
  <si>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</si>
  <si>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</si>
  <si>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</si>
  <si>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</si>
  <si>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</si>
  <si>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</si>
  <si>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</si>
  <si>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</si>
  <si>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</si>
  <si>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</si>
  <si>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</si>
  <si>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</si>
  <si>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</si>
  <si>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</si>
  <si>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</si>
  <si>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</si>
  <si>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</si>
  <si>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</si>
  <si>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</si>
  <si>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</si>
  <si>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</si>
  <si>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</si>
  <si>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</si>
  <si>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</si>
  <si>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</si>
  <si>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</si>
  <si>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</si>
  <si>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</si>
  <si>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</si>
  <si>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</si>
  <si>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</si>
  <si>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</si>
  <si>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</si>
  <si>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</si>
  <si>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</si>
  <si>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</si>
  <si>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</si>
  <si>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</si>
  <si>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</si>
  <si>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</si>
  <si>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</si>
  <si>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</si>
  <si>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</si>
  <si>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</si>
  <si>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</si>
  <si>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</si>
  <si>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</si>
  <si>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</si>
  <si>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</si>
  <si>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</si>
  <si>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</si>
  <si>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</si>
  <si>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</si>
  <si>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</si>
  <si>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</si>
  <si>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</si>
  <si>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</si>
  <si>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</si>
  <si>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</si>
  <si>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</si>
  <si>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</si>
  <si>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</si>
  <si>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</si>
  <si>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</si>
  <si>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</si>
  <si>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</si>
  <si>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</si>
  <si>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</si>
  <si>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</si>
  <si>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</si>
  <si>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</si>
  <si>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</si>
  <si>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</si>
  <si>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</si>
  <si>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</si>
  <si>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</si>
  <si>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</si>
  <si>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</si>
  <si>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</si>
  <si>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</si>
  <si>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</si>
  <si>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</si>
  <si>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</si>
  <si>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</si>
  <si>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</si>
  <si>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</si>
  <si>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</si>
  <si>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</si>
  <si>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</si>
  <si>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</si>
  <si>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</si>
  <si>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</si>
  <si>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</si>
  <si>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</si>
  <si>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</si>
  <si>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</si>
  <si>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</si>
  <si>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</si>
  <si>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</si>
  <si>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</si>
  <si>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</si>
  <si>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</si>
  <si>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</si>
  <si>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</si>
  <si>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</si>
  <si>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</si>
  <si>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</si>
  <si>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</si>
  <si>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</si>
  <si>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</si>
  <si>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</si>
  <si>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</si>
  <si>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</si>
  <si>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</si>
  <si>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</si>
  <si>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</si>
  <si>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</si>
  <si>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</si>
  <si>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</si>
  <si>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</si>
  <si>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</si>
  <si>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</si>
  <si>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</si>
  <si>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</si>
  <si>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</si>
  <si>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</si>
  <si>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</si>
  <si>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</si>
  <si>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</si>
  <si>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</si>
  <si>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</si>
  <si>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</si>
  <si>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</si>
  <si>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</si>
  <si>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</si>
  <si>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</si>
  <si>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</si>
  <si>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</si>
  <si>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</si>
  <si>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</si>
  <si>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</si>
  <si>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</si>
  <si>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</si>
  <si>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</si>
  <si>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</si>
  <si>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</si>
  <si>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</si>
  <si>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</si>
  <si>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</si>
  <si>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</si>
  <si>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</si>
  <si>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</si>
  <si>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</si>
  <si>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</si>
  <si>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</si>
  <si>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</si>
  <si>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</si>
  <si>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</si>
  <si>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</si>
  <si>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</si>
  <si>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</si>
  <si>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</si>
  <si>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</si>
  <si>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</si>
  <si>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</si>
  <si>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</si>
  <si>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</si>
  <si>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</si>
  <si>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</si>
  <si>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</si>
  <si>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</si>
  <si>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</si>
  <si>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</si>
  <si>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</si>
  <si>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</si>
  <si>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</si>
  <si>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</si>
  <si>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</si>
  <si>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</si>
  <si>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</si>
  <si>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</si>
  <si>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</si>
  <si>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</si>
  <si>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</si>
  <si>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</si>
  <si>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</si>
  <si>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</si>
  <si>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</si>
  <si>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</si>
  <si>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</si>
  <si>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</si>
  <si>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</si>
  <si>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</si>
  <si>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</si>
  <si>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</si>
  <si>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</si>
  <si>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</si>
  <si>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</si>
  <si>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</si>
  <si>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</si>
  <si>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</si>
  <si>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</si>
  <si>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</si>
  <si>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</si>
  <si>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</si>
  <si>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</si>
  <si>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</si>
  <si>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</si>
  <si>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</si>
  <si>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</si>
  <si>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</si>
  <si>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</si>
  <si>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</si>
  <si>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</si>
  <si>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</si>
  <si>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</si>
  <si>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</si>
  <si>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</si>
  <si>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</si>
  <si>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</si>
  <si>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</si>
  <si>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</si>
  <si>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</si>
  <si>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</si>
  <si>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</si>
  <si>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</si>
  <si>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</si>
  <si>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</si>
  <si>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</si>
  <si>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</si>
  <si>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</si>
  <si>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</si>
  <si>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</si>
  <si>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</si>
  <si>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</si>
  <si>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</si>
  <si>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</si>
  <si>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</si>
  <si>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</si>
  <si>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</si>
  <si>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</si>
  <si>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</si>
  <si>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</si>
  <si>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</si>
  <si>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</si>
  <si>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</si>
  <si>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</si>
  <si>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</si>
  <si>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</si>
  <si>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</si>
  <si>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</si>
  <si>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</si>
  <si>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</si>
  <si>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</si>
  <si>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</si>
  <si>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</si>
  <si>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</si>
  <si>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</si>
  <si>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</si>
  <si>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</si>
  <si>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</si>
  <si>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</si>
  <si>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</si>
  <si>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</si>
  <si>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</si>
  <si>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</si>
  <si>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</si>
  <si>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</si>
  <si>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</si>
  <si>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</si>
  <si>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</si>
  <si>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</si>
  <si>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</si>
  <si>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</si>
  <si>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</si>
  <si>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</si>
  <si>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</si>
  <si>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</si>
  <si>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</si>
  <si>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</si>
  <si>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</si>
  <si>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</si>
  <si>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</si>
  <si>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</si>
  <si>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</si>
  <si>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</si>
  <si>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</si>
  <si>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Category clean</t>
  </si>
  <si>
    <t>discount precentage</t>
  </si>
  <si>
    <t>potential Revenue</t>
  </si>
  <si>
    <t>Price Range Bucket</t>
  </si>
  <si>
    <t>Computers&amp;Accessories</t>
  </si>
  <si>
    <t>Electronics</t>
  </si>
  <si>
    <t>MusicalInstruments</t>
  </si>
  <si>
    <t>OfficeProducts</t>
  </si>
  <si>
    <t>Home&amp;Kitchen</t>
  </si>
  <si>
    <t>HomeImprovement</t>
  </si>
  <si>
    <t>Toys&amp;Games</t>
  </si>
  <si>
    <t>Car&amp;Motorbike</t>
  </si>
  <si>
    <t>Health&amp;PersonalCare</t>
  </si>
  <si>
    <t>Product Name</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</si>
  <si>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</si>
  <si>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</si>
  <si>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</si>
  <si>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</si>
  <si>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</si>
  <si>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</si>
  <si>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</si>
  <si>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</si>
  <si>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</si>
  <si>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</si>
  <si>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</si>
  <si>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</si>
  <si>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</si>
  <si>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</si>
  <si>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</si>
  <si>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</si>
  <si>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</si>
  <si>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</si>
  <si>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</si>
  <si>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</si>
  <si>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</si>
  <si>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</si>
  <si>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</si>
  <si>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</si>
  <si>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</si>
  <si>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</si>
  <si>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</si>
  <si>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</si>
  <si>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</si>
  <si>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</si>
  <si>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</si>
  <si>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</si>
  <si>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</si>
  <si>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</si>
  <si>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</si>
  <si>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</si>
  <si>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</si>
  <si>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</si>
  <si>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</si>
  <si>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</si>
  <si>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</si>
  <si>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</si>
  <si>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</si>
  <si>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</si>
  <si>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</si>
  <si>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</si>
  <si>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</si>
  <si>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</si>
  <si>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</si>
  <si>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</si>
  <si>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</si>
  <si>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</si>
  <si>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</si>
  <si>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</si>
  <si>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</si>
  <si>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</si>
  <si>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</si>
  <si>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</si>
  <si>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</si>
  <si>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</si>
  <si>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</si>
  <si>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</si>
  <si>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</si>
  <si>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</si>
  <si>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</si>
  <si>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</si>
  <si>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</si>
  <si>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</si>
  <si>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</si>
  <si>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</si>
  <si>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</si>
  <si>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</si>
  <si>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</si>
  <si>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</si>
  <si>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</si>
  <si>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</si>
  <si>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</si>
  <si>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</si>
  <si>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</si>
  <si>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</si>
  <si>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</si>
  <si>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</si>
  <si>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</si>
  <si>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</si>
  <si>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</si>
  <si>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</si>
  <si>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</si>
  <si>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</si>
  <si>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</si>
  <si>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</si>
  <si>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</si>
  <si>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</si>
  <si>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</si>
  <si>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</si>
  <si>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</si>
  <si>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</si>
  <si>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</si>
  <si>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</si>
  <si>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</si>
  <si>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</si>
  <si>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</si>
  <si>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</si>
  <si>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</si>
  <si>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</si>
  <si>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</si>
  <si>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</si>
  <si>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</si>
  <si>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</si>
  <si>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</si>
  <si>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</si>
  <si>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</si>
  <si>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</si>
  <si>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</si>
  <si>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</si>
  <si>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</si>
  <si>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</si>
  <si>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</si>
  <si>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</si>
  <si>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</si>
  <si>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</si>
  <si>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</si>
  <si>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</si>
  <si>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</si>
  <si>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</si>
  <si>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</si>
  <si>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</si>
  <si>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</si>
  <si>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</si>
  <si>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</si>
  <si>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</si>
  <si>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</si>
  <si>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</si>
  <si>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</si>
  <si>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</si>
  <si>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</si>
  <si>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</si>
  <si>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</si>
  <si>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</si>
  <si>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</si>
  <si>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</si>
  <si>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</si>
  <si>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</si>
  <si>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</si>
  <si>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</si>
  <si>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</si>
  <si>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</si>
  <si>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</si>
  <si>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</si>
  <si>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</si>
  <si>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</si>
  <si>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</si>
  <si>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</si>
  <si>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</si>
  <si>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</si>
  <si>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</si>
  <si>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</si>
  <si>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</si>
  <si>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</si>
  <si>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</si>
  <si>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</si>
  <si>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</si>
  <si>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</si>
  <si>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</si>
  <si>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</si>
  <si>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</si>
  <si>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</si>
  <si>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</si>
  <si>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</si>
  <si>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</si>
  <si>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</si>
  <si>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</si>
  <si>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</si>
  <si>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</si>
  <si>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</si>
  <si>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</si>
  <si>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</si>
  <si>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</si>
  <si>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</si>
  <si>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</si>
  <si>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</si>
  <si>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</si>
  <si>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</si>
  <si>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</si>
  <si>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</si>
  <si>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</si>
  <si>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</si>
  <si>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</si>
  <si>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</si>
  <si>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</si>
  <si>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</si>
  <si>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</si>
  <si>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</si>
  <si>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</si>
  <si>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</si>
  <si>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</si>
  <si>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</si>
  <si>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</si>
  <si>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</si>
  <si>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</si>
  <si>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</si>
  <si>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</si>
  <si>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</si>
  <si>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</si>
  <si>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</si>
  <si>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</si>
  <si>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</si>
  <si>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</si>
  <si>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</si>
  <si>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</si>
  <si>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</si>
  <si>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</si>
  <si>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</si>
  <si>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</si>
  <si>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</si>
  <si>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</si>
  <si>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</si>
  <si>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</si>
  <si>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</si>
  <si>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</si>
  <si>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</si>
  <si>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</si>
  <si>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</si>
  <si>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</si>
  <si>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</si>
  <si>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</si>
  <si>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</si>
  <si>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</si>
  <si>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</si>
  <si>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</si>
  <si>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</si>
  <si>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</si>
  <si>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</si>
  <si>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</si>
  <si>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</si>
  <si>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</si>
  <si>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</si>
  <si>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</si>
  <si>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</si>
  <si>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</si>
  <si>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</si>
  <si>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</si>
  <si>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</si>
  <si>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</si>
  <si>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</si>
  <si>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</si>
  <si>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</si>
  <si>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</si>
  <si>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</si>
  <si>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</si>
  <si>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</si>
  <si>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</si>
  <si>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</si>
  <si>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</si>
  <si>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</si>
  <si>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</si>
  <si>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</si>
  <si>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</si>
  <si>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</si>
  <si>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</si>
  <si>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</si>
  <si>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</si>
  <si>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</si>
  <si>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</si>
  <si>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</si>
  <si>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</si>
  <si>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</si>
  <si>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</si>
  <si>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</si>
  <si>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</si>
  <si>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</si>
  <si>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</si>
  <si>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</si>
  <si>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</si>
  <si>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</si>
  <si>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</si>
  <si>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</si>
  <si>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</si>
  <si>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</si>
  <si>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</si>
  <si>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</si>
  <si>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</si>
  <si>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</si>
  <si>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</si>
  <si>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</si>
  <si>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</si>
  <si>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</si>
  <si>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</si>
  <si>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</si>
  <si>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</si>
  <si>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</si>
  <si>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</si>
  <si>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</si>
  <si>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</si>
  <si>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</si>
  <si>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</si>
  <si>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</si>
  <si>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</si>
  <si>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</si>
  <si>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</si>
  <si>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</si>
  <si>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</si>
  <si>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</si>
  <si>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</si>
  <si>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</si>
  <si>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</si>
  <si>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</si>
  <si>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</si>
  <si>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</si>
  <si>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</si>
  <si>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</si>
  <si>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</si>
  <si>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</si>
  <si>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</si>
  <si>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</si>
  <si>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</si>
  <si>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</si>
  <si>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</si>
  <si>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</si>
  <si>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</si>
  <si>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</si>
  <si>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</si>
  <si>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</si>
  <si>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</si>
  <si>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</si>
  <si>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</si>
  <si>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</si>
  <si>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</si>
  <si>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</si>
  <si>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</si>
  <si>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</si>
  <si>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</si>
  <si>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</si>
  <si>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</si>
  <si>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</si>
  <si>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</si>
  <si>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</si>
  <si>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</si>
  <si>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</si>
  <si>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</si>
  <si>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</si>
  <si>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</si>
  <si>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</si>
  <si>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</si>
  <si>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</si>
  <si>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</si>
  <si>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</si>
  <si>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</si>
  <si>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</si>
  <si>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</si>
  <si>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</si>
  <si>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</si>
  <si>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</si>
  <si>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</si>
  <si>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</si>
  <si>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</si>
  <si>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</si>
  <si>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</si>
  <si>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</si>
  <si>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</si>
  <si>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</si>
  <si>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</si>
  <si>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</si>
  <si>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</si>
  <si>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</si>
  <si>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</si>
  <si>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</si>
  <si>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</si>
  <si>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</si>
  <si>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</si>
  <si>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</si>
  <si>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</si>
  <si>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</si>
  <si>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</si>
  <si>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</si>
  <si>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</si>
  <si>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</si>
  <si>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</si>
  <si>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</si>
  <si>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</si>
  <si>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</si>
  <si>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</si>
  <si>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</si>
  <si>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</si>
  <si>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</si>
  <si>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</si>
  <si>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</si>
  <si>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</si>
  <si>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</si>
  <si>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</si>
  <si>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</si>
  <si>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</si>
  <si>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</si>
  <si>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</si>
  <si>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</si>
  <si>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</si>
  <si>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</si>
  <si>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</si>
  <si>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</si>
  <si>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</si>
  <si>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</si>
  <si>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</si>
  <si>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</si>
  <si>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</si>
  <si>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</si>
  <si>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</si>
  <si>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</si>
  <si>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</si>
  <si>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</si>
  <si>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</si>
  <si>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</si>
  <si>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</si>
  <si>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</si>
  <si>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</si>
  <si>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</si>
  <si>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</si>
  <si>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</si>
  <si>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</si>
  <si>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</si>
  <si>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</si>
  <si>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</si>
  <si>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</si>
  <si>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</si>
  <si>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</si>
  <si>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</si>
  <si>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</si>
  <si>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</si>
  <si>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</si>
  <si>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</si>
  <si>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</si>
  <si>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</si>
  <si>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</si>
  <si>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</si>
  <si>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</si>
  <si>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</si>
  <si>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</si>
  <si>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</si>
  <si>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</si>
  <si>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</si>
  <si>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</si>
  <si>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</si>
  <si>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</si>
  <si>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</si>
  <si>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</si>
  <si>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</si>
  <si>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</si>
  <si>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</si>
  <si>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</si>
  <si>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</si>
  <si>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</si>
  <si>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</si>
  <si>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</si>
  <si>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</si>
  <si>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</si>
  <si>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</si>
  <si>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</si>
  <si>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</si>
  <si>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</si>
  <si>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</si>
  <si>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</si>
  <si>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</si>
  <si>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</si>
  <si>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</si>
  <si>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</si>
  <si>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</si>
  <si>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</si>
  <si>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</si>
  <si>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</si>
  <si>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</si>
  <si>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</si>
  <si>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</si>
  <si>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</si>
  <si>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</si>
  <si>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</si>
  <si>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</si>
  <si>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</si>
  <si>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</si>
  <si>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</si>
  <si>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</si>
  <si>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</si>
  <si>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</si>
  <si>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</si>
  <si>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</si>
  <si>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</si>
  <si>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</si>
  <si>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</si>
  <si>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</si>
  <si>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</si>
  <si>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</si>
  <si>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</si>
  <si>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</si>
  <si>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</si>
  <si>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</si>
  <si>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</si>
  <si>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</si>
  <si>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</si>
  <si>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</si>
  <si>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</si>
  <si>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</si>
  <si>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</si>
  <si>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</si>
  <si>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</si>
  <si>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</si>
  <si>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</si>
  <si>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</si>
  <si>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</si>
  <si>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</si>
  <si>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</si>
  <si>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</si>
  <si>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</si>
  <si>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</si>
  <si>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</si>
  <si>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</si>
  <si>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</si>
  <si>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</si>
  <si>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</si>
  <si>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</si>
  <si>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</si>
  <si>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</si>
  <si>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</si>
  <si>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</si>
  <si>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</si>
  <si>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</si>
  <si>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</si>
  <si>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</si>
  <si>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</si>
  <si>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</si>
  <si>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</si>
  <si>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</si>
  <si>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</si>
  <si>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</si>
  <si>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</si>
  <si>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</si>
  <si>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</si>
  <si>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</si>
  <si>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</si>
  <si>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</si>
  <si>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</si>
  <si>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</si>
  <si>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</si>
  <si>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</si>
  <si>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</si>
  <si>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</si>
  <si>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</si>
  <si>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</si>
  <si>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</si>
  <si>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</si>
  <si>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</si>
  <si>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</si>
  <si>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</si>
  <si>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</si>
  <si>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</si>
  <si>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</si>
  <si>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</si>
  <si>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</si>
  <si>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</si>
  <si>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</si>
  <si>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</si>
  <si>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</si>
  <si>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</si>
  <si>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</si>
  <si>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</si>
  <si>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</si>
  <si>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</si>
  <si>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</si>
  <si>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</si>
  <si>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</si>
  <si>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</si>
  <si>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</si>
  <si>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</si>
  <si>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</si>
  <si>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</si>
  <si>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</si>
  <si>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</si>
  <si>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</si>
  <si>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</si>
  <si>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</si>
  <si>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</si>
  <si>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</si>
  <si>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</si>
  <si>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</si>
  <si>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</si>
  <si>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</si>
  <si>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</si>
  <si>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</si>
  <si>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</si>
  <si>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</si>
  <si>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</si>
  <si>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</si>
  <si>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</si>
  <si>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</si>
  <si>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</si>
  <si>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</si>
  <si>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</si>
  <si>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</si>
  <si>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</si>
  <si>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</si>
  <si>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</si>
  <si>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</si>
  <si>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</si>
  <si>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</si>
  <si>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</si>
  <si>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</si>
  <si>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</si>
  <si>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</si>
  <si>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</si>
  <si>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</si>
  <si>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</si>
  <si>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</si>
  <si>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</si>
  <si>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</si>
  <si>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</si>
  <si>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</si>
  <si>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</si>
  <si>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</si>
  <si>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</si>
  <si>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</si>
  <si>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</si>
  <si>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</si>
  <si>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</si>
  <si>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</si>
  <si>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</si>
  <si>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</si>
  <si>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</si>
  <si>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</si>
  <si>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</si>
  <si>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</si>
  <si>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</si>
  <si>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</si>
  <si>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</si>
  <si>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</si>
  <si>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</si>
  <si>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</si>
  <si>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</si>
  <si>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</si>
  <si>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</si>
  <si>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</si>
  <si>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</si>
  <si>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</si>
  <si>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</si>
  <si>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</si>
  <si>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</si>
  <si>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</si>
  <si>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</si>
  <si>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</si>
  <si>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</si>
  <si>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</si>
  <si>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</si>
  <si>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</si>
  <si>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</si>
  <si>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</si>
  <si>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</si>
  <si>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</si>
  <si>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</si>
  <si>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</si>
  <si>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</si>
  <si>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</si>
  <si>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</si>
  <si>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</si>
  <si>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</si>
  <si>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</si>
  <si>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</si>
  <si>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</si>
  <si>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</si>
  <si>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</si>
  <si>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</si>
  <si>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</si>
  <si>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</si>
  <si>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</si>
  <si>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</si>
  <si>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</si>
  <si>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</si>
  <si>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</si>
  <si>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</si>
  <si>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</si>
  <si>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</si>
  <si>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</si>
  <si>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</si>
  <si>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</si>
  <si>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</si>
  <si>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</si>
  <si>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</si>
  <si>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</si>
  <si>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</si>
  <si>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</si>
  <si>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</si>
  <si>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</si>
  <si>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</si>
  <si>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</si>
  <si>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</si>
  <si>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</si>
  <si>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</si>
  <si>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</si>
  <si>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</si>
  <si>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</si>
  <si>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</si>
  <si>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</si>
  <si>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</si>
  <si>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</si>
  <si>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</si>
  <si>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</si>
  <si>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</si>
  <si>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</si>
  <si>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</si>
  <si>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</si>
  <si>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</si>
  <si>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</si>
  <si>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</si>
  <si>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</si>
  <si>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</si>
  <si>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</si>
  <si>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</si>
  <si>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</si>
  <si>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</si>
  <si>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</si>
  <si>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</si>
  <si>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</si>
  <si>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</si>
  <si>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</si>
  <si>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</si>
  <si>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</si>
  <si>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</si>
  <si>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</si>
  <si>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</si>
  <si>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</si>
  <si>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</si>
  <si>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</si>
  <si>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</si>
  <si>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</si>
  <si>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</si>
  <si>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</si>
  <si>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</si>
  <si>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</si>
  <si>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</si>
  <si>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</si>
  <si>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</si>
  <si>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</si>
  <si>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</si>
  <si>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</si>
  <si>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</si>
  <si>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</si>
  <si>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</si>
  <si>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</si>
  <si>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</si>
  <si>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</si>
  <si>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</si>
  <si>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</si>
  <si>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</si>
  <si>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</si>
  <si>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</si>
  <si>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</si>
  <si>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</si>
  <si>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</si>
  <si>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</si>
  <si>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</si>
  <si>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</si>
  <si>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</si>
  <si>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</si>
  <si>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</si>
  <si>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</si>
  <si>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</si>
  <si>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</si>
  <si>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</si>
  <si>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</si>
  <si>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</si>
  <si>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</si>
  <si>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</si>
  <si>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</si>
  <si>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</si>
  <si>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</si>
  <si>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</si>
  <si>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</si>
  <si>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</si>
  <si>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</si>
  <si>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</si>
  <si>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</si>
  <si>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</si>
  <si>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</si>
  <si>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</si>
  <si>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</si>
  <si>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</si>
  <si>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</si>
  <si>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</si>
  <si>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</si>
  <si>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</si>
  <si>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</si>
  <si>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</si>
  <si>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</si>
  <si>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</si>
  <si>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</si>
  <si>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</si>
  <si>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</si>
  <si>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</si>
  <si>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</si>
  <si>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</si>
  <si>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</si>
  <si>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</si>
  <si>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</si>
  <si>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</si>
  <si>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</si>
  <si>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</si>
  <si>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</si>
  <si>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</si>
  <si>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</si>
  <si>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</si>
  <si>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</si>
  <si>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</si>
  <si>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</si>
  <si>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</si>
  <si>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</si>
  <si>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</si>
  <si>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</si>
  <si>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</si>
  <si>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</si>
  <si>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</si>
  <si>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</si>
  <si>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</si>
  <si>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</si>
  <si>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</si>
  <si>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</si>
  <si>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</si>
  <si>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</si>
  <si>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</si>
  <si>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</si>
  <si>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</si>
  <si>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</si>
  <si>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</si>
  <si>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</si>
  <si>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</si>
  <si>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</si>
  <si>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</si>
  <si>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</si>
  <si>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</si>
  <si>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</si>
  <si>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</si>
  <si>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</si>
  <si>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</si>
  <si>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</si>
  <si>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</si>
  <si>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</si>
  <si>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</si>
  <si>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</si>
  <si>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</si>
  <si>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</si>
  <si>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</si>
  <si>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</si>
  <si>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</si>
  <si>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</si>
  <si>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</si>
  <si>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</si>
  <si>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</si>
  <si>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</si>
  <si>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</si>
  <si>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</si>
  <si>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</si>
  <si>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</si>
  <si>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</si>
  <si>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</si>
  <si>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</si>
  <si>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</si>
  <si>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</si>
  <si>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</si>
  <si>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</si>
  <si>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</si>
  <si>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</si>
  <si>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</si>
  <si>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</si>
  <si>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</si>
  <si>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</si>
  <si>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</si>
  <si>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</si>
  <si>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</si>
  <si>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</si>
  <si>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</si>
  <si>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</si>
  <si>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</si>
  <si>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</si>
  <si>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</si>
  <si>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</si>
  <si>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</si>
  <si>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</si>
  <si>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</si>
  <si>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</si>
  <si>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</si>
  <si>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</si>
  <si>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</si>
  <si>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</si>
  <si>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</si>
  <si>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</si>
  <si>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</si>
  <si>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</si>
  <si>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</si>
  <si>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</si>
  <si>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</si>
  <si>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</si>
  <si>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</si>
  <si>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</si>
  <si>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</si>
  <si>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</si>
  <si>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</si>
  <si>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</si>
  <si>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</si>
  <si>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</si>
  <si>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</si>
  <si>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</si>
  <si>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</si>
  <si>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</si>
  <si>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</si>
  <si>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</si>
  <si>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</si>
  <si>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</si>
  <si>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</si>
  <si>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</si>
  <si>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</si>
  <si>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</si>
  <si>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</si>
  <si>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</si>
  <si>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</si>
  <si>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</si>
  <si>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</si>
  <si>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</si>
  <si>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</si>
  <si>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</si>
  <si>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</si>
  <si>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</si>
  <si>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</si>
  <si>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</si>
  <si>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</si>
  <si>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</si>
  <si>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</si>
  <si>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</si>
  <si>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</si>
  <si>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</si>
  <si>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</si>
  <si>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</si>
  <si>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</si>
  <si>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</si>
  <si>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</si>
  <si>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</si>
  <si>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</si>
  <si>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</si>
  <si>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</si>
  <si>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</si>
  <si>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</si>
  <si>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</si>
  <si>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</si>
  <si>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</si>
  <si>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</si>
  <si>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</si>
  <si>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</si>
  <si>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</si>
  <si>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</si>
  <si>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</si>
  <si>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</si>
  <si>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</si>
  <si>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</si>
  <si>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</si>
  <si>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</si>
  <si>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</si>
  <si>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</si>
  <si>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</si>
  <si>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</si>
  <si>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</si>
  <si>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</si>
  <si>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</si>
  <si>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</si>
  <si>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</si>
  <si>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</si>
  <si>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</si>
  <si>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</si>
  <si>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</si>
  <si>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</si>
  <si>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</si>
  <si>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</si>
  <si>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</si>
  <si>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</si>
  <si>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</si>
  <si>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</si>
  <si>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</si>
  <si>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</si>
  <si>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</si>
  <si>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</si>
  <si>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</si>
  <si>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</si>
  <si>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</si>
  <si>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</si>
  <si>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</si>
  <si>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</si>
  <si>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</si>
  <si>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</si>
  <si>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</si>
  <si>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</si>
  <si>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</si>
  <si>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</si>
  <si>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</si>
  <si>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</si>
  <si>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</si>
  <si>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</si>
  <si>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</si>
  <si>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</si>
  <si>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</si>
  <si>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</si>
  <si>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</si>
  <si>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</si>
  <si>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</si>
  <si>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</si>
  <si>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</si>
  <si>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</si>
  <si>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</si>
  <si>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</si>
  <si>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</si>
  <si>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</si>
  <si>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</si>
  <si>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</si>
  <si>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</si>
  <si>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</si>
  <si>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</si>
  <si>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</si>
  <si>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</si>
  <si>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</si>
  <si>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</si>
  <si>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</si>
  <si>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</si>
  <si>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</si>
  <si>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</si>
  <si>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</si>
  <si>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</si>
  <si>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</si>
  <si>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</si>
  <si>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</si>
  <si>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</si>
  <si>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</si>
  <si>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</si>
  <si>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</si>
  <si>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</si>
  <si>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</si>
  <si>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</si>
  <si>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</si>
  <si>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</si>
  <si>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</si>
  <si>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</si>
  <si>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</si>
  <si>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</si>
  <si>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</si>
  <si>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</si>
  <si>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</si>
  <si>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</si>
  <si>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</si>
  <si>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</si>
  <si>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</si>
  <si>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</si>
  <si>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</si>
  <si>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</si>
  <si>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</si>
  <si>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</si>
  <si>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</si>
  <si>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</si>
  <si>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</si>
  <si>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</si>
  <si>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</si>
  <si>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</si>
  <si>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</si>
  <si>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</si>
  <si>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</si>
  <si>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</si>
  <si>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</si>
  <si>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</si>
  <si>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</si>
  <si>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</si>
  <si>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</si>
  <si>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</si>
  <si>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</si>
  <si>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</si>
  <si>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</si>
  <si>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</si>
  <si>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</si>
  <si>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</si>
  <si>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</si>
  <si>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</si>
  <si>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</si>
  <si>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</si>
  <si>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</si>
  <si>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</si>
  <si>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</si>
  <si>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</si>
  <si>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</si>
  <si>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</si>
  <si>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</si>
  <si>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</si>
  <si>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</si>
  <si>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</si>
  <si>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</si>
  <si>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</si>
  <si>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</si>
  <si>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</si>
  <si>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</si>
  <si>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</si>
  <si>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</si>
  <si>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</si>
  <si>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</si>
  <si>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</si>
  <si>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</si>
  <si>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</si>
  <si>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</si>
  <si>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</si>
  <si>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</si>
  <si>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</si>
  <si>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</si>
  <si>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</si>
  <si>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</si>
  <si>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</si>
  <si>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</si>
  <si>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</si>
  <si>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</si>
  <si>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</si>
  <si>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</si>
  <si>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</si>
  <si>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</si>
  <si>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</si>
  <si>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</si>
  <si>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</si>
  <si>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</si>
  <si>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</si>
  <si>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</si>
  <si>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</si>
  <si>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</si>
  <si>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</si>
  <si>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</si>
  <si>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</si>
  <si>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</si>
  <si>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</si>
  <si>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</si>
  <si>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</si>
  <si>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</si>
  <si>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</si>
  <si>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</si>
  <si>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</si>
  <si>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</si>
  <si>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</si>
  <si>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</si>
  <si>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</si>
  <si>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</si>
  <si>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</si>
  <si>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</si>
  <si>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</si>
  <si>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</si>
  <si>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</si>
  <si>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</si>
  <si>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</si>
  <si>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</si>
  <si>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</si>
  <si>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</si>
  <si>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</si>
  <si>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</si>
  <si>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</si>
  <si>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</si>
  <si>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</si>
  <si>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</si>
  <si>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</si>
  <si>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</si>
  <si>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</si>
  <si>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</si>
  <si>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</si>
  <si>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</si>
  <si>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</si>
  <si>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</si>
  <si>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</si>
  <si>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</si>
  <si>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</si>
  <si>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</si>
  <si>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</si>
  <si>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</si>
  <si>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</si>
  <si>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</si>
  <si>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</si>
  <si>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</si>
  <si>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</si>
  <si>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</si>
  <si>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</si>
  <si>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</si>
  <si>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</si>
  <si>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</si>
  <si>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</si>
  <si>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</si>
  <si>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</si>
  <si>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</si>
  <si>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</si>
  <si>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</si>
  <si>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</si>
  <si>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</si>
  <si>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</si>
  <si>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</si>
  <si>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</si>
  <si>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</si>
  <si>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</si>
  <si>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</si>
  <si>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</si>
  <si>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</si>
  <si>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</si>
  <si>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</si>
  <si>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</si>
  <si>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</si>
  <si>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</si>
  <si>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</si>
  <si>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</si>
  <si>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</si>
  <si>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</si>
  <si>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</si>
  <si>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</si>
  <si>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</si>
  <si>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</si>
  <si>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</si>
  <si>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</si>
  <si>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</si>
  <si>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</si>
  <si>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</si>
  <si>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</si>
  <si>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</si>
  <si>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</si>
  <si>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</si>
  <si>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</si>
  <si>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</si>
  <si>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</si>
  <si>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</si>
  <si>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</si>
  <si>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</si>
  <si>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</si>
  <si>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</si>
  <si>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</si>
  <si>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</si>
  <si>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</si>
  <si>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</si>
  <si>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</si>
  <si>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</si>
  <si>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</si>
  <si>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</si>
  <si>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</si>
  <si>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</si>
  <si>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</si>
  <si>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</si>
  <si>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</si>
  <si>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</si>
  <si>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</si>
  <si>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</si>
  <si>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</si>
  <si>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</si>
  <si>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</si>
  <si>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</si>
  <si>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</si>
  <si>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</si>
  <si>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</si>
  <si>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</si>
  <si>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</si>
  <si>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</si>
  <si>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</si>
  <si>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</si>
  <si>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Average Discount % by Product Category</t>
  </si>
  <si>
    <t>Row Labels</t>
  </si>
  <si>
    <t>Grand Total</t>
  </si>
  <si>
    <t>Average of discount precentage</t>
  </si>
  <si>
    <t>Actual price</t>
  </si>
  <si>
    <t>Count of Product Name</t>
  </si>
  <si>
    <t>Sum of rating_count</t>
  </si>
  <si>
    <t>Average of Actual price</t>
  </si>
  <si>
    <t>Average of discounted_price</t>
  </si>
  <si>
    <t>is_50_percent_or_more</t>
  </si>
  <si>
    <t>Sum of potential Revenue</t>
  </si>
  <si>
    <t>&lt;200</t>
  </si>
  <si>
    <t>&gt;500</t>
  </si>
  <si>
    <t>200–500</t>
  </si>
  <si>
    <t>discount Bucket</t>
  </si>
  <si>
    <t>0–10%</t>
  </si>
  <si>
    <t>11–20%</t>
  </si>
  <si>
    <t>21–30%</t>
  </si>
  <si>
    <t>31–40%</t>
  </si>
  <si>
    <t>41–50%</t>
  </si>
  <si>
    <t>51–60%</t>
  </si>
  <si>
    <t>61–70%</t>
  </si>
  <si>
    <t>71–80%</t>
  </si>
  <si>
    <t>81–90%</t>
  </si>
  <si>
    <t>91–100%</t>
  </si>
  <si>
    <t>Average of rating</t>
  </si>
  <si>
    <t>Max of discount precentage</t>
  </si>
  <si>
    <t>rating_plus_reviews_score</t>
  </si>
  <si>
    <t>Q1: Average Discount % by Category</t>
  </si>
  <si>
    <t>Q2: Number of Products per Category</t>
  </si>
  <si>
    <t>Q3: Total Reviews per Category</t>
  </si>
  <si>
    <t>Q4: Top 5 Highest Rated Products</t>
  </si>
  <si>
    <t xml:space="preserve">Syncwire Ltg To Usb Cable For Fast Charging </t>
  </si>
  <si>
    <t xml:space="preserve">Amazon Basics Wireless Mouse </t>
  </si>
  <si>
    <t>Redtech Usb-C To Lightning Cable 3.3Ft</t>
  </si>
  <si>
    <t xml:space="preserve">Swiffer Instant Electric Water Heater Faucet Tap </t>
  </si>
  <si>
    <t>Instant Pot Air Fryer, Vortex 2Qt, Touch Control Panel</t>
  </si>
  <si>
    <t>Rating</t>
  </si>
  <si>
    <t>Category</t>
  </si>
  <si>
    <t>Q5: Avg Actual vs Discounted Price by Category</t>
  </si>
  <si>
    <t>Q6: Top 5 Most Reviewed Products</t>
  </si>
  <si>
    <t>50%+ Discount?</t>
  </si>
  <si>
    <t>Count</t>
  </si>
  <si>
    <t>yes</t>
  </si>
  <si>
    <t>no</t>
  </si>
  <si>
    <t>Q7: Products with 50% or More Discount</t>
  </si>
  <si>
    <t>Q9: Total Potential Revenue by Category</t>
  </si>
  <si>
    <t>Q10: Product Count by Price Range</t>
  </si>
  <si>
    <t>Q11: Avg Rating Across Discount Ranges</t>
  </si>
  <si>
    <t>Q12: Products with Fewer Than 1,000 Reviews</t>
  </si>
  <si>
    <t>Q13: Max Discount %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</si>
</sst>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theme="5" tint="0.59999389629810485"/>
      <name val="Aptos Narrow"/>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rgb="FFFFFF00"/>
        <bgColor indexed="64"/>
      </patternFill>
    </fill>
    <fill>
      <patternFill patternType="solid">
        <fgColor theme="2" tint="-0.49998474074526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0" fontId="0" fillId="0" borderId="0" xfId="0" applyNumberFormat="1"/>
    <xf numFmtId="2"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13" fillId="33" borderId="19" xfId="0" applyFont="1" applyFill="1" applyBorder="1"/>
    <xf numFmtId="0" fontId="13" fillId="33" borderId="20" xfId="0" applyFont="1" applyFill="1" applyBorder="1"/>
    <xf numFmtId="0" fontId="18" fillId="0" borderId="0" xfId="0" applyFont="1" applyAlignment="1">
      <alignment vertical="center"/>
    </xf>
    <xf numFmtId="0" fontId="0" fillId="34" borderId="0" xfId="0" applyFill="1"/>
    <xf numFmtId="2" fontId="0" fillId="34" borderId="0" xfId="0" applyNumberFormat="1" applyFill="1"/>
    <xf numFmtId="4" fontId="0" fillId="34" borderId="0" xfId="0" applyNumberFormat="1" applyFill="1"/>
    <xf numFmtId="164" fontId="0" fillId="34" borderId="0" xfId="42" applyNumberFormat="1" applyFont="1" applyFill="1"/>
    <xf numFmtId="0" fontId="0" fillId="0" borderId="0" xfId="0" applyFill="1"/>
    <xf numFmtId="0" fontId="17" fillId="0" borderId="0" xfId="0" applyFont="1" applyFill="1"/>
    <xf numFmtId="1" fontId="0" fillId="0" borderId="0" xfId="42" quotePrefix="1" applyNumberFormat="1" applyFont="1"/>
    <xf numFmtId="1" fontId="0" fillId="0" borderId="0" xfId="0" applyNumberFormat="1"/>
    <xf numFmtId="0" fontId="19" fillId="35" borderId="0" xfId="0" applyFont="1" applyFill="1"/>
    <xf numFmtId="0" fontId="0" fillId="0" borderId="19" xfId="0" applyFont="1" applyFill="1" applyBorder="1"/>
    <xf numFmtId="0" fontId="0" fillId="0" borderId="20" xfId="0" applyFont="1" applyFill="1" applyBorder="1"/>
    <xf numFmtId="2" fontId="0" fillId="0" borderId="0" xfId="0" applyNumberFormat="1" applyFill="1"/>
    <xf numFmtId="4" fontId="0" fillId="0" borderId="0" xfId="0" applyNumberFormat="1" applyFill="1"/>
    <xf numFmtId="10" fontId="0" fillId="0" borderId="0" xfId="0" applyNumberFormat="1" applyFill="1"/>
    <xf numFmtId="164" fontId="0" fillId="0" borderId="0" xfId="42" applyNumberFormat="1" applyFont="1" applyFill="1"/>
    <xf numFmtId="1" fontId="0" fillId="0" borderId="0" xfId="42" applyNumberFormat="1" applyFont="1" applyFill="1"/>
    <xf numFmtId="1" fontId="0" fillId="0" borderId="0" xfId="42" quotePrefix="1"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numFmt numFmtId="164" formatCode="_(* #,##0_);_(* \(#,##0\);_(* &quot;-&quot;??_);_(@_)"/>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numFmt numFmtId="164" formatCode="_(* #,##0_);_(* \(#,##0\);_(* &quot;-&quot;??_);_(@_)"/>
      <fill>
        <patternFill patternType="none">
          <fgColor indexed="64"/>
          <bgColor indexed="65"/>
        </patternFill>
      </fill>
    </dxf>
    <dxf>
      <fill>
        <patternFill patternType="none">
          <fgColor indexed="64"/>
          <bgColor indexed="65"/>
        </patternFill>
      </fill>
    </dxf>
    <dxf>
      <numFmt numFmtId="4" formatCode="#,##0.00"/>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2" formatCode="0.00"/>
    </dxf>
    <dxf>
      <numFmt numFmtId="4" formatCode="#,##0.00"/>
    </dxf>
    <dxf>
      <numFmt numFmtId="4" formatCode="#,##0.00"/>
    </dxf>
    <dxf>
      <numFmt numFmtId="2"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[Amazon_Capstone_David.xlsx]Pivot Table!PivotTable3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Discount %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996876951905054E-2"/>
          <c:y val="0.14120724346076458"/>
          <c:w val="0.78781588278979187"/>
          <c:h val="0.5458838067776739"/>
        </c:manualLayout>
      </c:layout>
      <c:barChart>
        <c:barDir val="col"/>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0.00</c:formatCode>
                <c:ptCount val="9"/>
                <c:pt idx="0">
                  <c:v>41.524999999999999</c:v>
                </c:pt>
                <c:pt idx="1">
                  <c:v>54.022679597048096</c:v>
                </c:pt>
                <c:pt idx="2">
                  <c:v>50.815426699647197</c:v>
                </c:pt>
                <c:pt idx="3">
                  <c:v>52.684210526315788</c:v>
                </c:pt>
                <c:pt idx="4">
                  <c:v>40.116869509904404</c:v>
                </c:pt>
                <c:pt idx="5">
                  <c:v>57.944087660281312</c:v>
                </c:pt>
                <c:pt idx="6">
                  <c:v>45.80829756795422</c:v>
                </c:pt>
                <c:pt idx="7">
                  <c:v>12.359817023136248</c:v>
                </c:pt>
                <c:pt idx="8">
                  <c:v>0</c:v>
                </c:pt>
              </c:numCache>
            </c:numRef>
          </c:val>
          <c:extLst>
            <c:ext xmlns:c16="http://schemas.microsoft.com/office/drawing/2014/chart" uri="{C3380CC4-5D6E-409C-BE32-E72D297353CC}">
              <c16:uniqueId val="{00000000-5A62-49BF-9D48-C0E4961B1E6A}"/>
            </c:ext>
          </c:extLst>
        </c:ser>
        <c:dLbls>
          <c:dLblPos val="outEnd"/>
          <c:showLegendKey val="0"/>
          <c:showVal val="1"/>
          <c:showCatName val="0"/>
          <c:showSerName val="0"/>
          <c:showPercent val="0"/>
          <c:showBubbleSize val="0"/>
        </c:dLbls>
        <c:gapWidth val="100"/>
        <c:overlap val="-24"/>
        <c:axId val="1674787440"/>
        <c:axId val="1643465728"/>
      </c:barChart>
      <c:catAx>
        <c:axId val="167478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465728"/>
        <c:crosses val="autoZero"/>
        <c:auto val="1"/>
        <c:lblAlgn val="ctr"/>
        <c:lblOffset val="100"/>
        <c:noMultiLvlLbl val="0"/>
      </c:catAx>
      <c:valAx>
        <c:axId val="1643465728"/>
        <c:scaling>
          <c:orientation val="minMax"/>
        </c:scaling>
        <c:delete val="1"/>
        <c:axPos val="l"/>
        <c:numFmt formatCode="0.00" sourceLinked="1"/>
        <c:majorTickMark val="out"/>
        <c:minorTickMark val="none"/>
        <c:tickLblPos val="nextTo"/>
        <c:crossAx val="167478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[Amazon_Capstone_David.xlsx]Pivot Table!PivotTable7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Q8: Distribution of Product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Table'!$I$18:$I$28</c:f>
              <c:strCache>
                <c:ptCount val="10"/>
                <c:pt idx="0">
                  <c:v>4.5</c:v>
                </c:pt>
                <c:pt idx="1">
                  <c:v>4.4</c:v>
                </c:pt>
                <c:pt idx="2">
                  <c:v>4.3</c:v>
                </c:pt>
                <c:pt idx="3">
                  <c:v>4.2</c:v>
                </c:pt>
                <c:pt idx="4">
                  <c:v>4.1</c:v>
                </c:pt>
                <c:pt idx="5">
                  <c:v>4</c:v>
                </c:pt>
                <c:pt idx="6">
                  <c:v>3.9</c:v>
                </c:pt>
                <c:pt idx="7">
                  <c:v>3.8</c:v>
                </c:pt>
                <c:pt idx="8">
                  <c:v>3.7</c:v>
                </c:pt>
                <c:pt idx="9">
                  <c:v>3.6</c:v>
                </c:pt>
              </c:strCache>
            </c:strRef>
          </c:cat>
          <c:val>
            <c:numRef>
              <c:f>'Pivot Table'!$J$18:$J$28</c:f>
              <c:numCache>
                <c:formatCode>General</c:formatCode>
                <c:ptCount val="10"/>
                <c:pt idx="0">
                  <c:v>75</c:v>
                </c:pt>
                <c:pt idx="1">
                  <c:v>123</c:v>
                </c:pt>
                <c:pt idx="2">
                  <c:v>230</c:v>
                </c:pt>
                <c:pt idx="3">
                  <c:v>228</c:v>
                </c:pt>
                <c:pt idx="4">
                  <c:v>244</c:v>
                </c:pt>
                <c:pt idx="5">
                  <c:v>181</c:v>
                </c:pt>
                <c:pt idx="6">
                  <c:v>123</c:v>
                </c:pt>
                <c:pt idx="7">
                  <c:v>86</c:v>
                </c:pt>
                <c:pt idx="8">
                  <c:v>42</c:v>
                </c:pt>
                <c:pt idx="9">
                  <c:v>35</c:v>
                </c:pt>
              </c:numCache>
            </c:numRef>
          </c:val>
          <c:extLst>
            <c:ext xmlns:c16="http://schemas.microsoft.com/office/drawing/2014/chart" uri="{C3380CC4-5D6E-409C-BE32-E72D297353CC}">
              <c16:uniqueId val="{00000000-F02C-4A89-899A-BFC97875ACAF}"/>
            </c:ext>
          </c:extLst>
        </c:ser>
        <c:dLbls>
          <c:dLblPos val="outEnd"/>
          <c:showLegendKey val="0"/>
          <c:showVal val="1"/>
          <c:showCatName val="0"/>
          <c:showSerName val="0"/>
          <c:showPercent val="0"/>
          <c:showBubbleSize val="0"/>
        </c:dLbls>
        <c:gapWidth val="100"/>
        <c:overlap val="-24"/>
        <c:axId val="1143399296"/>
        <c:axId val="1144498272"/>
      </c:barChart>
      <c:catAx>
        <c:axId val="11433992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498272"/>
        <c:crosses val="autoZero"/>
        <c:auto val="1"/>
        <c:lblAlgn val="ctr"/>
        <c:lblOffset val="100"/>
        <c:noMultiLvlLbl val="0"/>
      </c:catAx>
      <c:valAx>
        <c:axId val="11444982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DISTRIBUTION</a:t>
                </a:r>
                <a:r>
                  <a:rPr lang="en-US" baseline="0"/>
                  <a:t> BY PRODUCT NAME</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339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[Amazon_Capstone_David.xlsx]Pivot Table!PivotTable9</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Product Count by Price Range</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Table'!$H$6:$H$9</c:f>
              <c:strCache>
                <c:ptCount val="3"/>
                <c:pt idx="0">
                  <c:v>&lt;200</c:v>
                </c:pt>
                <c:pt idx="1">
                  <c:v>&gt;500</c:v>
                </c:pt>
                <c:pt idx="2">
                  <c:v>200–500</c:v>
                </c:pt>
              </c:strCache>
            </c:strRef>
          </c:cat>
          <c:val>
            <c:numRef>
              <c:f>'Pivot Table'!$I$6:$I$9</c:f>
              <c:numCache>
                <c:formatCode>General</c:formatCode>
                <c:ptCount val="3"/>
                <c:pt idx="0">
                  <c:v>199</c:v>
                </c:pt>
                <c:pt idx="1">
                  <c:v>889</c:v>
                </c:pt>
                <c:pt idx="2">
                  <c:v>377</c:v>
                </c:pt>
              </c:numCache>
            </c:numRef>
          </c:val>
          <c:extLst>
            <c:ext xmlns:c16="http://schemas.microsoft.com/office/drawing/2014/chart" uri="{C3380CC4-5D6E-409C-BE32-E72D297353CC}">
              <c16:uniqueId val="{00000000-09A3-42F9-ABF6-C2EDE098D659}"/>
            </c:ext>
          </c:extLst>
        </c:ser>
        <c:dLbls>
          <c:dLblPos val="inEnd"/>
          <c:showLegendKey val="0"/>
          <c:showVal val="1"/>
          <c:showCatName val="0"/>
          <c:showSerName val="0"/>
          <c:showPercent val="0"/>
          <c:showBubbleSize val="0"/>
        </c:dLbls>
        <c:gapWidth val="65"/>
        <c:axId val="972532720"/>
        <c:axId val="1265317360"/>
      </c:barChart>
      <c:catAx>
        <c:axId val="972532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5317360"/>
        <c:crosses val="autoZero"/>
        <c:auto val="1"/>
        <c:lblAlgn val="ctr"/>
        <c:lblOffset val="100"/>
        <c:noMultiLvlLbl val="0"/>
      </c:catAx>
      <c:valAx>
        <c:axId val="1265317360"/>
        <c:scaling>
          <c:orientation val="minMax"/>
        </c:scaling>
        <c:delete val="1"/>
        <c:axPos val="l"/>
        <c:numFmt formatCode="General" sourceLinked="1"/>
        <c:majorTickMark val="none"/>
        <c:minorTickMark val="none"/>
        <c:tickLblPos val="nextTo"/>
        <c:crossAx val="9725327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[Amazon_Capstone_David.xlsx]Pivot Table!PivotTable10</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 Rating Across Discount Ranges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Table'!$K$7:$K$17</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Table'!$L$7:$L$17</c:f>
              <c:numCache>
                <c:formatCode>0.00</c:formatCode>
                <c:ptCount val="10"/>
                <c:pt idx="0">
                  <c:v>4.2061728395061717</c:v>
                </c:pt>
                <c:pt idx="1">
                  <c:v>4.1356321839080472</c:v>
                </c:pt>
                <c:pt idx="2">
                  <c:v>4.1648809523809511</c:v>
                </c:pt>
                <c:pt idx="3">
                  <c:v>4.0949685534591209</c:v>
                </c:pt>
                <c:pt idx="4">
                  <c:v>4.0943478260869535</c:v>
                </c:pt>
                <c:pt idx="5">
                  <c:v>4.0877470355731234</c:v>
                </c:pt>
                <c:pt idx="6">
                  <c:v>4.0804081632653082</c:v>
                </c:pt>
                <c:pt idx="7">
                  <c:v>4.0281879194630896</c:v>
                </c:pt>
                <c:pt idx="8">
                  <c:v>4.0125000000000002</c:v>
                </c:pt>
                <c:pt idx="9">
                  <c:v>4.1083333333333334</c:v>
                </c:pt>
              </c:numCache>
            </c:numRef>
          </c:val>
          <c:extLst>
            <c:ext xmlns:c16="http://schemas.microsoft.com/office/drawing/2014/chart" uri="{C3380CC4-5D6E-409C-BE32-E72D297353CC}">
              <c16:uniqueId val="{00000000-2748-4D4E-AF17-AC76DFAE29BA}"/>
            </c:ext>
          </c:extLst>
        </c:ser>
        <c:dLbls>
          <c:dLblPos val="inEnd"/>
          <c:showLegendKey val="0"/>
          <c:showVal val="1"/>
          <c:showCatName val="0"/>
          <c:showSerName val="0"/>
          <c:showPercent val="0"/>
          <c:showBubbleSize val="0"/>
        </c:dLbls>
        <c:gapWidth val="65"/>
        <c:axId val="1144826656"/>
        <c:axId val="1265301552"/>
      </c:barChart>
      <c:catAx>
        <c:axId val="1144826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5301552"/>
        <c:crosses val="autoZero"/>
        <c:auto val="1"/>
        <c:lblAlgn val="ctr"/>
        <c:lblOffset val="100"/>
        <c:noMultiLvlLbl val="0"/>
      </c:catAx>
      <c:valAx>
        <c:axId val="1265301552"/>
        <c:scaling>
          <c:orientation val="minMax"/>
        </c:scaling>
        <c:delete val="1"/>
        <c:axPos val="l"/>
        <c:numFmt formatCode="0.00" sourceLinked="1"/>
        <c:majorTickMark val="none"/>
        <c:minorTickMark val="none"/>
        <c:tickLblPos val="nextTo"/>
        <c:crossAx val="11448266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88899</xdr:rowOff>
    </xdr:from>
    <xdr:to>
      <xdr:col>1</xdr:col>
      <xdr:colOff>1765300</xdr:colOff>
      <xdr:row>4</xdr:row>
      <xdr:rowOff>104774</xdr:rowOff>
    </xdr:to>
    <xdr:sp macro="" textlink="">
      <xdr:nvSpPr>
        <xdr:cNvPr id="2" name="Rectangle 1">
          <a:extLst>
            <a:ext uri="{FF2B5EF4-FFF2-40B4-BE49-F238E27FC236}">
              <a16:creationId xmlns:a16="http://schemas.microsoft.com/office/drawing/2014/main" id="{C27ECF64-D680-4708-9174-10CE81443305}"/>
            </a:ext>
          </a:extLst>
        </xdr:cNvPr>
        <xdr:cNvSpPr/>
      </xdr:nvSpPr>
      <xdr:spPr>
        <a:xfrm>
          <a:off x="0" y="88899"/>
          <a:ext cx="5549900" cy="8032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rPr>
            <a:t>Amazon Product Analysis Dashboard</a:t>
          </a:r>
        </a:p>
        <a:p>
          <a:pPr algn="ctr"/>
          <a:r>
            <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rPr>
            <a:t>Prepared by: David Enyinnaya</a:t>
          </a:r>
        </a:p>
        <a:p>
          <a:pPr algn="ctr"/>
          <a:endPar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endParaRPr>
        </a:p>
        <a:p>
          <a:pPr algn="ctr"/>
          <a:br>
            <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rPr>
          </a:br>
          <a:endPar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endParaRPr>
        </a:p>
        <a:p>
          <a:pPr algn="ctr"/>
          <a:endParaRPr lang="en-US" sz="1800" b="1" cap="none" spc="0">
            <a:ln w="0"/>
            <a:solidFill>
              <a:schemeClr val="accent2">
                <a:lumMod val="60000"/>
                <a:lumOff val="40000"/>
              </a:schemeClr>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twoCellAnchor>
    <xdr:from>
      <xdr:col>0</xdr:col>
      <xdr:colOff>0</xdr:colOff>
      <xdr:row>6</xdr:row>
      <xdr:rowOff>88900</xdr:rowOff>
    </xdr:from>
    <xdr:to>
      <xdr:col>2</xdr:col>
      <xdr:colOff>95249</xdr:colOff>
      <xdr:row>22</xdr:row>
      <xdr:rowOff>95250</xdr:rowOff>
    </xdr:to>
    <xdr:graphicFrame macro="">
      <xdr:nvGraphicFramePr>
        <xdr:cNvPr id="3" name="Chart 2">
          <a:extLst>
            <a:ext uri="{FF2B5EF4-FFF2-40B4-BE49-F238E27FC236}">
              <a16:creationId xmlns:a16="http://schemas.microsoft.com/office/drawing/2014/main" id="{3B65CC1A-E0DC-4A75-BE74-CA5DCA25C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89</xdr:row>
      <xdr:rowOff>0</xdr:rowOff>
    </xdr:from>
    <xdr:to>
      <xdr:col>1</xdr:col>
      <xdr:colOff>787400</xdr:colOff>
      <xdr:row>102</xdr:row>
      <xdr:rowOff>184150</xdr:rowOff>
    </xdr:to>
    <xdr:graphicFrame macro="">
      <xdr:nvGraphicFramePr>
        <xdr:cNvPr id="4" name="Chart 3">
          <a:extLst>
            <a:ext uri="{FF2B5EF4-FFF2-40B4-BE49-F238E27FC236}">
              <a16:creationId xmlns:a16="http://schemas.microsoft.com/office/drawing/2014/main" id="{A6888B3B-3BD3-4669-B57B-905C0DD06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120</xdr:row>
      <xdr:rowOff>0</xdr:rowOff>
    </xdr:from>
    <xdr:to>
      <xdr:col>1</xdr:col>
      <xdr:colOff>787400</xdr:colOff>
      <xdr:row>133</xdr:row>
      <xdr:rowOff>184150</xdr:rowOff>
    </xdr:to>
    <xdr:graphicFrame macro="">
      <xdr:nvGraphicFramePr>
        <xdr:cNvPr id="5" name="Chart 4">
          <a:extLst>
            <a:ext uri="{FF2B5EF4-FFF2-40B4-BE49-F238E27FC236}">
              <a16:creationId xmlns:a16="http://schemas.microsoft.com/office/drawing/2014/main" id="{B7C499EF-630F-419F-ADA0-D42580F67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136</xdr:row>
      <xdr:rowOff>177800</xdr:rowOff>
    </xdr:from>
    <xdr:to>
      <xdr:col>1</xdr:col>
      <xdr:colOff>787400</xdr:colOff>
      <xdr:row>150</xdr:row>
      <xdr:rowOff>165100</xdr:rowOff>
    </xdr:to>
    <xdr:graphicFrame macro="">
      <xdr:nvGraphicFramePr>
        <xdr:cNvPr id="6" name="Chart 5">
          <a:extLst>
            <a:ext uri="{FF2B5EF4-FFF2-40B4-BE49-F238E27FC236}">
              <a16:creationId xmlns:a16="http://schemas.microsoft.com/office/drawing/2014/main" id="{CB8F925A-2F91-4A6D-84E0-BD7AFDF2C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234950</xdr:colOff>
      <xdr:row>154</xdr:row>
      <xdr:rowOff>82550</xdr:rowOff>
    </xdr:from>
    <xdr:to>
      <xdr:col>1</xdr:col>
      <xdr:colOff>6350</xdr:colOff>
      <xdr:row>159</xdr:row>
      <xdr:rowOff>0</xdr:rowOff>
    </xdr:to>
    <xdr:sp macro="" textlink="">
      <xdr:nvSpPr>
        <xdr:cNvPr id="7" name="Rectangle 6">
          <a:extLst>
            <a:ext uri="{FF2B5EF4-FFF2-40B4-BE49-F238E27FC236}">
              <a16:creationId xmlns:a16="http://schemas.microsoft.com/office/drawing/2014/main" id="{76CB311E-C3C9-4DFA-86C4-37021EC22B0A}"/>
            </a:ext>
          </a:extLst>
        </xdr:cNvPr>
        <xdr:cNvSpPr/>
      </xdr:nvSpPr>
      <xdr:spPr>
        <a:xfrm>
          <a:off x="234950" y="30397450"/>
          <a:ext cx="3556000" cy="901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Products &lt; 1000 Reviews                              Count</a:t>
          </a:r>
        </a:p>
        <a:p>
          <a:pPr algn="l"/>
          <a:r>
            <a:rPr lang="en-US" sz="1100"/>
            <a:t>                                                                           326</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6.013741898147" createdVersion="6" refreshedVersion="6" minRefreshableVersion="3" recordCount="1465" xr:uid="{274C4C49-BABD-4C5F-A0E3-B509C91AE7AC}">
  <cacheSource type="worksheet">
    <worksheetSource ref="A1:L1466" sheet="Clean Data"/>
  </cacheSource>
  <cacheFields count="9">
    <cacheField name="Product Name" numFmtId="0">
      <sharedItems longText="1"/>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 precentage" numFmtId="9">
      <sharedItems containsMixedTypes="1" containsNumber="1" minValue="0" maxValue="0.94118823764752946"/>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Category clean" numFmtId="0">
      <sharedItems count="9">
        <s v="Computers&amp;Accessories"/>
        <s v="Electronics"/>
        <s v="MusicalInstruments"/>
        <s v="OfficeProducts"/>
        <s v="Home&amp;Kitchen"/>
        <s v="HomeImprovement"/>
        <s v="Toys&amp;Games"/>
        <s v="Car&amp;Motorbike"/>
        <s v="Health&amp;PersonalCare"/>
      </sharedItems>
    </cacheField>
    <cacheField name="potential Revenue" numFmtId="4">
      <sharedItems containsMixedTypes="1" containsNumber="1" minValue="0" maxValue="3451882164"/>
    </cacheField>
    <cacheField name="Price Range Bucke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6.531978587962" createdVersion="6" refreshedVersion="6" minRefreshableVersion="3" recordCount="1465" xr:uid="{A0B401C6-034B-426C-AC62-2AE181D52A42}">
  <cacheSource type="worksheet">
    <worksheetSource name="Table1"/>
  </cacheSource>
  <cacheFields count="12">
    <cacheField name="Product Name" numFmtId="0">
      <sharedItems longText="1"/>
    </cacheField>
    <cacheField name="discounted_price" numFmtId="2">
      <sharedItems containsSemiMixedTypes="0" containsString="0" containsNumber="1" minValue="39" maxValue="77990"/>
    </cacheField>
    <cacheField name="Actual price" numFmtId="4">
      <sharedItems containsSemiMixedTypes="0" containsString="0" containsNumber="1" minValue="39" maxValue="139900"/>
    </cacheField>
    <cacheField name="is_50_percent_or_more" numFmtId="4">
      <sharedItems/>
    </cacheField>
    <cacheField name="discount precentage" numFmtId="2">
      <sharedItems containsSemiMixedTypes="0" containsString="0" containsNumber="1" minValue="0" maxValue="94.118823764752946"/>
    </cacheField>
    <cacheField name="discount Bucket" numFmtId="2">
      <sharedItems count="10">
        <s v="31–40%"/>
        <s v="71–80%"/>
        <s v="61–70%"/>
        <s v="21–30%"/>
        <s v="11–20%"/>
        <s v="51–60%"/>
        <s v="41–50%"/>
        <s v="0–10%"/>
        <s v="81–90%"/>
        <s v="91–100%"/>
      </sharedItems>
    </cacheField>
    <cacheField name="rating" numFmtId="0">
      <sharedItems containsString="0" containsBlank="1" containsNumber="1" minValue="2" maxValue="5" count="26">
        <n v="4.4000000000000004"/>
        <n v="4.0999999999999996"/>
        <n v="4.3"/>
        <n v="4.5"/>
        <n v="3.8"/>
        <n v="4.2"/>
        <n v="3.9"/>
        <n v="4"/>
        <n v="3.7"/>
        <n v="3.5"/>
        <n v="4.8"/>
        <n v="4.5999999999999996"/>
        <n v="3.6"/>
        <n v="3.4"/>
        <n v="3.3"/>
        <n v="4.7"/>
        <n v="3.1"/>
        <n v="5"/>
        <n v="3"/>
        <n v="3.2"/>
        <n v="2.9"/>
        <n v="2.8"/>
        <n v="2.6"/>
        <n v="2.2999999999999998"/>
        <n v="2"/>
        <m/>
      </sharedItems>
    </cacheField>
    <cacheField name="rating_count" numFmtId="164">
      <sharedItems containsString="0" containsBlank="1" containsNumber="1" containsInteger="1" minValue="2" maxValue="426973"/>
    </cacheField>
    <cacheField name="rating_plus_reviews_score" numFmtId="1">
      <sharedItems containsSemiMixedTypes="0" containsString="0" containsNumber="1" minValue="0.99199999999999999" maxValue="431.37299999999999"/>
    </cacheField>
    <cacheField name="Category clean" numFmtId="0">
      <sharedItems count="9">
        <s v="Electronics"/>
        <s v="Home&amp;Kitchen"/>
        <s v="Computers&amp;Accessories"/>
        <s v="MusicalInstruments"/>
        <s v="Toys&amp;Games"/>
        <s v="OfficeProducts"/>
        <s v="HomeImprovement"/>
        <s v="Health&amp;PersonalCare"/>
        <s v="Car&amp;Motorbike"/>
      </sharedItems>
    </cacheField>
    <cacheField name="potential Revenue" numFmtId="4">
      <sharedItems containsSemiMixedTypes="0" containsString="0" containsNumber="1" minValue="0" maxValue="3451882164"/>
    </cacheField>
    <cacheField name="Price Range Bucket" numFmtId="0">
      <sharedItems count="3">
        <s v="200–500"/>
        <s v="&gt;500"/>
        <s v="&lt;2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Wayona Nylon Braided Usb To Lightning Fast Charging And Data Sync Cable Compatible For Iphone 13, 12,11, X, 8, 7, 6, 5, Ipad Air, Pro, Mini (3 Ft Pack Of 1, Grey)"/>
    <n v="399"/>
    <n v="1099"/>
    <n v="0.63694267515923564"/>
    <n v="4.2"/>
    <n v="24269"/>
    <x v="0"/>
    <n v="26671631"/>
    <s v="200–500"/>
  </r>
  <r>
    <s v="Ambrane Unbreakable 60W / 3A Fast Charging 1.5M Braided Type C Cable For Smartphones, Tablets, Laptops &amp; Other Type C Devices, Pd Technology, 480Mbps Data Sync, Quick Charge 3.0 (Rct15A, Black)"/>
    <n v="199"/>
    <n v="349"/>
    <n v="0.42979942693409739"/>
    <n v="4"/>
    <n v="43994"/>
    <x v="0"/>
    <n v="15353906"/>
    <s v="&lt;200"/>
  </r>
  <r>
    <s v="Sounce Fast Phone Charging Cable &amp; Data Sync Usb Cable Compatible For Iphone 13, 12,11, X, 8, 7, 6, 5, Ipad Air, Pro, Mini &amp; Ios Devices"/>
    <n v="199"/>
    <n v="1899"/>
    <n v="0.8952080042127436"/>
    <n v="3.9"/>
    <n v="7928"/>
    <x v="0"/>
    <n v="15055272"/>
    <s v="&lt;200"/>
  </r>
  <r>
    <s v="Boat Deuce Usb 300 2 In 1 Type-C &amp; Micro Usb Stress Resistant, Tangle-Free, Sturdy Cable With 3A Fast Charging &amp; 480Mbps Data Transmission, 10000+ Bends Lifespan And Extended 1.5M Length(Martian Red)"/>
    <n v="329"/>
    <n v="699"/>
    <n v="0.52932761087267521"/>
    <n v="4.2"/>
    <n v="94363"/>
    <x v="0"/>
    <n v="65959737"/>
    <s v="200–500"/>
  </r>
  <r>
    <s v="Portronics Konnect L 1.2M Fast Charging 3A 8 Pin Usb Cable With Charge &amp; Sync Function For Iphone, Ipad (Grey)"/>
    <n v="154"/>
    <n v="399"/>
    <n v="0.61403508771929827"/>
    <n v="4.2"/>
    <n v="16905"/>
    <x v="0"/>
    <n v="6745095"/>
    <s v="&lt;200"/>
  </r>
  <r>
    <s v="Ptron Solero Tb301 3A Type-C Data And Fast Charging Cable, Made In India, 480Mbps Data Sync, Strong And Durable 1.5-Meter Nylon Braided Usb Cable For Type-C Devices For Charging Adapter (Black)"/>
    <n v="149"/>
    <n v="1000"/>
    <n v="0.85099999999999998"/>
    <n v="3.9"/>
    <n v="24871"/>
    <x v="0"/>
    <n v="24871000"/>
    <s v="&lt;200"/>
  </r>
  <r>
    <s v="Boat Micro Usb 55 Tangle-Free, Sturdy Micro Usb Cable With 3A Fast Charging &amp; 480Mbps Data Transmission (Black)"/>
    <n v="176.63"/>
    <n v="499"/>
    <n v="0.64603206412825653"/>
    <n v="4.0999999999999996"/>
    <n v="15188"/>
    <x v="0"/>
    <n v="7578812"/>
    <s v="&lt;200"/>
  </r>
  <r>
    <s v="Mi Usb Type-C Cable Smartphone (Black)"/>
    <n v="229"/>
    <n v="299"/>
    <n v="0.23411371237458195"/>
    <n v="4.3"/>
    <n v="30411"/>
    <x v="0"/>
    <n v="9092889"/>
    <s v="200–500"/>
  </r>
  <r>
    <s v="Tp-Link Usb Wifi Adapter For Pc(Tl-Wn725N), N150 Wireless Network Adapter For Desktop - Nano Size Wifi Dongle Compatible With Windows 11/10/7/8/8.1/Xp/ Mac Os 10.9-10.15 Linux Kernel 2.6.18-4.4.3"/>
    <n v="499"/>
    <n v="999"/>
    <n v="0.50050050050050054"/>
    <n v="4.2"/>
    <n v="179691"/>
    <x v="0"/>
    <n v="179511309"/>
    <s v="200–500"/>
  </r>
  <r>
    <s v="Ambrane Unbreakable 60W / 3A Fast Charging 1.5M Braided Micro Usb Cable For Smartphones, Tablets, Laptops &amp; Other Micro Usb Devices, 480Mbps Data Sync, Quick Charge 3.0 (Rcm15, Black)"/>
    <n v="199"/>
    <n v="299"/>
    <n v="0.33444816053511706"/>
    <n v="4"/>
    <n v="43994"/>
    <x v="0"/>
    <n v="13154206"/>
    <s v="&lt;200"/>
  </r>
  <r>
    <s v="Portronics Konnect L Por-1081 Fast Charging 3A Type-C Cable 1.2Meter With Charge &amp; Sync Function For All Type-C Devices (Grey)"/>
    <n v="154"/>
    <n v="339"/>
    <n v="0.54572271386430682"/>
    <n v="4.3"/>
    <n v="13391"/>
    <x v="0"/>
    <n v="4539549"/>
    <s v="&lt;200"/>
  </r>
  <r>
    <s v="Boat Rugged V3 Extra Tough Unbreakable Braided Micro Usb Cable 1.5 Meter (Black)"/>
    <n v="299"/>
    <n v="799"/>
    <n v="0.62578222778473092"/>
    <n v="4.2"/>
    <n v="94363"/>
    <x v="0"/>
    <n v="75396037"/>
    <s v="200–500"/>
  </r>
  <r>
    <s v="Amazonbasics Flexible Premium Hdmi Cable (Black, 4K@60Hz, 18Gbps), 3-Foot"/>
    <n v="219"/>
    <n v="700"/>
    <n v="0.68714285714285717"/>
    <n v="4.4000000000000004"/>
    <n v="426973"/>
    <x v="1"/>
    <n v="298881100"/>
    <s v="200–500"/>
  </r>
  <r>
    <s v="Portronics Konnect Cl 20W Por-1067 Type-C To 8 Pin Usb 1.2M Cable With Power Delivery &amp; 3A Quick Charge Support, Nylon Braided For All Type-C And 8 Pin Devices, Green"/>
    <n v="350"/>
    <n v="899"/>
    <n v="0.61067853170189101"/>
    <n v="4.2"/>
    <n v="2262"/>
    <x v="0"/>
    <n v="2033538"/>
    <s v="200–500"/>
  </r>
  <r>
    <s v="Portronics Konnect L 1.2M Por-1401 Fast Charging 3A 8 Pin Usb Cable With Charge &amp; Sync Function (White)"/>
    <n v="159"/>
    <n v="399"/>
    <n v="0.60150375939849621"/>
    <n v="4.0999999999999996"/>
    <n v="4768"/>
    <x v="0"/>
    <n v="1902432"/>
    <s v="&lt;200"/>
  </r>
  <r>
    <s v="Mi Braided Usb Type-C Cable For Charging Adapter (Red)"/>
    <n v="349"/>
    <n v="399"/>
    <n v="0.12531328320802004"/>
    <n v="4.4000000000000004"/>
    <n v="18757"/>
    <x v="0"/>
    <n v="7484043"/>
    <s v="200–500"/>
  </r>
  <r>
    <s v="Mi 80 Cm (32 Inches) 5A Series Hd Ready Smart Android Led Tv L32M7-5Ain (Black)"/>
    <n v="13999"/>
    <n v="24999"/>
    <n v="0.44001760070402818"/>
    <n v="4.2"/>
    <n v="32840"/>
    <x v="1"/>
    <n v="820967160"/>
    <s v="&gt;500"/>
  </r>
  <r>
    <s v="Ambrane Unbreakable 60W / 3A Fast Charging 1.5M Braided Type C To Type C Cable For Smartphones, Tablets, Laptops &amp; Other Type C Devices, Pd Technology, 480Mbps Data Sync (Rctt15, Black)"/>
    <n v="249"/>
    <n v="399"/>
    <n v="0.37593984962406013"/>
    <n v="4"/>
    <n v="43994"/>
    <x v="0"/>
    <n v="17553606"/>
    <s v="200–500"/>
  </r>
  <r>
    <s v="Boat Type C A325 Tangle-Free, Sturdy Type C Cable With 3A Rapid Charging &amp; 480Mbps Data Transmission(Black)"/>
    <n v="199"/>
    <n v="499"/>
    <n v="0.60120240480961928"/>
    <n v="4.0999999999999996"/>
    <n v="13045"/>
    <x v="0"/>
    <n v="6509455"/>
    <s v="&lt;200"/>
  </r>
  <r>
    <s v="Lg 80 Cm (32 Inches) Hd Ready Smart Led Tv 32Lm563Bptc (Dark Iron Gray)"/>
    <n v="13490"/>
    <n v="21990"/>
    <n v="0.38653933606184632"/>
    <n v="4.3"/>
    <n v="11976"/>
    <x v="1"/>
    <n v="263352240"/>
    <s v="&gt;500"/>
  </r>
  <r>
    <s v="Duracell Usb Lightning Apple Certified (Mfi) Braided Sync &amp; Charge Cable For Iphone, Ipad And Ipod. Fast Charging Lightning Cable, 3.9 Feet (1.2M) - Black"/>
    <n v="970"/>
    <n v="1799"/>
    <n v="0.46081156197887713"/>
    <n v="4.5"/>
    <n v="815"/>
    <x v="0"/>
    <n v="1466185"/>
    <s v="&gt;500"/>
  </r>
  <r>
    <s v="Tizum Hdmi To Vga Adapter Cable 1080P For Projector, Computer, Laptop, Tv, Projectors &amp; Tv"/>
    <n v="279"/>
    <n v="499"/>
    <n v="0.4408817635270541"/>
    <n v="3.7"/>
    <n v="10962"/>
    <x v="1"/>
    <n v="5470038"/>
    <s v="200–500"/>
  </r>
  <r>
    <s v="Samsung 80 Cm (32 Inches) Wondertainment Series Hd Ready Led Smart Tv Ua32T4340Bkxxl (Glossy Black)"/>
    <n v="13490"/>
    <n v="22900"/>
    <n v="0.41091703056768558"/>
    <n v="4.3"/>
    <n v="16299"/>
    <x v="1"/>
    <n v="373247100"/>
    <s v="&gt;500"/>
  </r>
  <r>
    <s v="Flix Micro Usb Cable For Smartphone (Black)"/>
    <n v="59"/>
    <n v="199"/>
    <n v="0.70351758793969854"/>
    <n v="4"/>
    <n v="9378"/>
    <x v="0"/>
    <n v="1866222"/>
    <s v="&lt;200"/>
  </r>
  <r>
    <s v="Acer 80 Cm (32 Inches) I Series Hd Ready Android Smart Led Tv Ar32Ar2841Hdfl (Black)"/>
    <n v="11499"/>
    <n v="19990"/>
    <n v="0.42476238119059528"/>
    <n v="4.3"/>
    <n v="4703"/>
    <x v="1"/>
    <n v="94012970"/>
    <s v="&gt;500"/>
  </r>
  <r>
    <s v="Tizum High Speed Hdmi Cable With Ethernet | Supports 3D 4K | For All Hdmi Devices Laptop Computer Gaming Console Tv Set Top Box (1.5 Meter/ 5 Feet)"/>
    <n v="199"/>
    <n v="699"/>
    <n v="0.71530758226037194"/>
    <n v="4.2"/>
    <n v="12153"/>
    <x v="1"/>
    <n v="8494947"/>
    <s v="&lt;200"/>
  </r>
  <r>
    <s v="Oneplus 80 Cm (32 Inches) Y Series Hd Ready Led Smart Android Tv 32Y1 (Black)"/>
    <n v="14999"/>
    <n v="19999"/>
    <n v="0.25001250062503128"/>
    <n v="4.2"/>
    <n v="34899"/>
    <x v="1"/>
    <n v="697945101"/>
    <s v="&gt;500"/>
  </r>
  <r>
    <s v="Ambrane Unbreakable 3 In 1 Fast Charging Braided Multipurpose Cable For Speaker With 2.1 A Speed - 1.25 Meter, Black"/>
    <n v="299"/>
    <n v="399"/>
    <n v="0.25062656641604009"/>
    <n v="4"/>
    <n v="2766"/>
    <x v="0"/>
    <n v="1103634"/>
    <s v="200–500"/>
  </r>
  <r>
    <s v="Duracell Usb C To Lightning Apple Certified (Mfi) Braided Sync &amp; Charge Cable For Iphone, Ipad And Ipod. Fast Charging Lightning Cable, 3.9 Feet (1.2M) - Black"/>
    <n v="970"/>
    <n v="1999"/>
    <n v="0.51475737868934468"/>
    <n v="4.4000000000000004"/>
    <n v="184"/>
    <x v="0"/>
    <n v="367816"/>
    <s v="&gt;500"/>
  </r>
  <r>
    <s v="Boat A400 Usb Type-C To Usb-A 2.0 Male Data Cable, 2 Meter (Black)"/>
    <n v="299"/>
    <n v="999"/>
    <n v="0.70070070070070067"/>
    <n v="4.3"/>
    <n v="20850"/>
    <x v="0"/>
    <n v="20829150"/>
    <s v="200–500"/>
  </r>
  <r>
    <s v="Amazonbasics Usb 2.0 - A-Male To A-Female Extension Cable For Personal Computer, Printer (Black, 9.8 Feet/3 Meters)"/>
    <n v="199"/>
    <n v="750"/>
    <n v="0.73466666666666669"/>
    <n v="4.5"/>
    <n v="74976"/>
    <x v="0"/>
    <n v="56232000"/>
    <s v="&lt;200"/>
  </r>
  <r>
    <s v="Ambrane 60W / 3A Type C Fast Charging Unbreakable 1.5M L Shaped Braided Cable, Pd Technology, 480Mbps Data Transfer For Smartphones, Tablet, Laptops &amp; Other Type C Devices (Ablc10, Black)"/>
    <n v="179"/>
    <n v="499"/>
    <n v="0.6412825651302605"/>
    <n v="4"/>
    <n v="1934"/>
    <x v="0"/>
    <n v="965066"/>
    <s v="&lt;200"/>
  </r>
  <r>
    <s v="Zoul Usb C 60W Fast Charging 3A 6Ft/2M Long Type C Nylon Braided Data Cable Quick Charger Cable Qc 3.0 For Samsung Galaxy M31S M30 S10 S9 S20 Plus, Note 10 9 8, A20E A40 A50 A70 (2M, Grey)"/>
    <n v="389"/>
    <n v="1099"/>
    <n v="0.64604185623293908"/>
    <n v="4.3"/>
    <n v="974"/>
    <x v="0"/>
    <n v="1070426"/>
    <s v="200–500"/>
  </r>
  <r>
    <s v="Samsung Original Type C To C Cable - 3.28 Feet (1 Meter), White"/>
    <n v="599"/>
    <n v="599"/>
    <n v="0"/>
    <n v="4.3"/>
    <n v="355"/>
    <x v="0"/>
    <n v="212645"/>
    <s v="&gt;500"/>
  </r>
  <r>
    <s v="Ptron Solero T351 3.5Amps Fast Charging Type-C To Type-C Pd Data &amp; Charging Usb Cable, Made In India, 480Mbps Data Sync, Durable 1 Meter Long Cable For Type-C Smartphones, Tablets &amp; Laptops (Black)"/>
    <n v="199"/>
    <n v="999"/>
    <n v="0.80080080080080085"/>
    <n v="3.9"/>
    <n v="1075"/>
    <x v="0"/>
    <n v="1073925"/>
    <s v="&lt;200"/>
  </r>
  <r>
    <s v="Ptron Solero Mb301 3A Micro Usb Data &amp; Charging Cable, Made In India, 480Mbps Data Sync, Strong &amp; Durable 1.5-Meter Nylon Braided Usb Cable For Micro Usb Devices - (Black)"/>
    <n v="99"/>
    <n v="666.66"/>
    <n v="0.85149851498514983"/>
    <n v="3.9"/>
    <n v="24871"/>
    <x v="0"/>
    <n v="16580500.859999999"/>
    <s v="&lt;200"/>
  </r>
  <r>
    <s v="Amazonbasics Nylon Braided Usb-C To Lightning Cable, Fast Charging Mfi Certified Smartphone, Iphone Charger (6-Foot, Dark Grey)"/>
    <n v="899"/>
    <n v="1900"/>
    <n v="0.52684210526315789"/>
    <n v="4.4000000000000004"/>
    <n v="13552"/>
    <x v="0"/>
    <n v="25748800"/>
    <s v="&gt;500"/>
  </r>
  <r>
    <s v="Sounce 65W Oneplus Dash Warp Charge Cable, 6.5A Type-C To Usb C Pd Data Sync Fast Charging Cable Compatible With One Plus 8T/ 9/ 9R/ 9 Pro/ 9Rt/ 10R/ Nord &amp; For All Type C Devices ‚Äì Red, 1 Meter"/>
    <n v="199"/>
    <n v="999"/>
    <n v="0.80080080080080085"/>
    <n v="4"/>
    <n v="576"/>
    <x v="0"/>
    <n v="575424"/>
    <s v="&lt;200"/>
  </r>
  <r>
    <s v="Oneplus 126 Cm (50 Inches) Y Series 4K Ultra Hd Smart Android Led Tv 50Y1S Pro (Black)"/>
    <n v="32999"/>
    <n v="45999"/>
    <n v="0.28261483945303156"/>
    <n v="4.2"/>
    <n v="7298"/>
    <x v="1"/>
    <n v="335700702"/>
    <s v="&gt;500"/>
  </r>
  <r>
    <s v="Duracell Type C To Type C 5A (100W) Braided Sync &amp; Fast Charging Cable, 3.9 Feet (1.2M). Usb C To C Cable, Supports Pd &amp; Qc 3.0 Charging, 5 Gbps Data Transmission ‚Äì Black"/>
    <n v="970"/>
    <n v="1999"/>
    <n v="0.51475737868934468"/>
    <n v="4.2"/>
    <n v="462"/>
    <x v="0"/>
    <n v="923538"/>
    <s v="&gt;500"/>
  </r>
  <r>
    <s v="Amazonbasics Usb 2.0 Cable - A-Male To B-Male - For Personal Computer, Printer- 6 Feet (1.8 Meters), Black"/>
    <n v="209"/>
    <n v="695"/>
    <n v="0.69928057553956835"/>
    <n v="4.5"/>
    <n v="107687"/>
    <x v="0"/>
    <n v="74842465"/>
    <s v="200–500"/>
  </r>
  <r>
    <s v="Mi 108 Cm (43 Inches) Full Hd Android Led Tv 4C | L43M6-Inc (Black)"/>
    <n v="19999"/>
    <n v="34999"/>
    <n v="0.428583673819252"/>
    <n v="4.3"/>
    <n v="27151"/>
    <x v="1"/>
    <n v="950257849"/>
    <s v="&gt;500"/>
  </r>
  <r>
    <s v="Wayona Nylon Braided 3A Lightning To Usb A Syncing And Fast Charging Data Cable For Iphone, Ipad (3 Ft Pack Of 1, Black)"/>
    <n v="399"/>
    <n v="1099"/>
    <n v="0.63694267515923564"/>
    <n v="4.2"/>
    <n v="24269"/>
    <x v="0"/>
    <n v="26671631"/>
    <s v="200–500"/>
  </r>
  <r>
    <s v="Tp-Link Nano Ac600 Usb Wi-Fi Adapter(Archer T2U Nano)- 2.4G/5G Dual Band Wireless Network Adapter For Pc Desktop Laptop, Mini Travel Size, Supports Windows 11,10, 8.1, 8, 7, Xp/Mac Os 10.9-10.15"/>
    <n v="999"/>
    <n v="1599"/>
    <n v="0.37523452157598497"/>
    <n v="4.3"/>
    <n v="12093"/>
    <x v="0"/>
    <n v="19336707"/>
    <s v="&gt;500"/>
  </r>
  <r>
    <s v="Flix (Beetel Usb To Micro Usb Pvc Data Sync &amp; 2A Fast Charging Cable, Made In India, 480Mbps Data Sync, Solid Cable, 1 Meter Long Usb Cable For Micro Usb Devices (White)(Xcd-M11)"/>
    <n v="59"/>
    <n v="199"/>
    <n v="0.70351758793969854"/>
    <n v="4"/>
    <n v="9378"/>
    <x v="0"/>
    <n v="1866222"/>
    <s v="&lt;200"/>
  </r>
  <r>
    <s v="Wecool Nylon Braided Multifunction Fast Charging Cable For Android Smartphone, Ios And Type C Usb Devices, 3 In 1 Charging Cable, 3A, (3 Feet) (Black)"/>
    <n v="333"/>
    <n v="999"/>
    <n v="0.66666666666666663"/>
    <n v="3.3"/>
    <n v="9792"/>
    <x v="0"/>
    <n v="9782208"/>
    <s v="200–500"/>
  </r>
  <r>
    <s v="D-Link Dwa-131 300 Mbps Wireless Nano Usb Adapter (Black)"/>
    <n v="507"/>
    <n v="1208"/>
    <n v="0.58029801324503316"/>
    <n v="4.0999999999999996"/>
    <n v="8131"/>
    <x v="0"/>
    <n v="9822248"/>
    <s v="&gt;500"/>
  </r>
  <r>
    <s v="Amazon Basics High-Speed Hdmi Cable, 6 Feet - Supports Ethernet, 3D, 4K Video,Black"/>
    <n v="309"/>
    <n v="475"/>
    <n v="0.34947368421052633"/>
    <n v="4.4000000000000004"/>
    <n v="426973"/>
    <x v="1"/>
    <n v="202812175"/>
    <s v="200–500"/>
  </r>
  <r>
    <s v="7Seven¬Æ Compatible For Samsung Smart 4K Ultra Hd Tv Monitor Remote Control Replacement Of Original Samsung Tv Remote For Led Oled Uhd Qled And Suitable For 6 7 8 Series Samsung Tv With Hot Keys Bn59-01259E"/>
    <n v="399"/>
    <n v="999"/>
    <n v="0.60060060060060061"/>
    <n v="3.6"/>
    <n v="493"/>
    <x v="1"/>
    <n v="492507"/>
    <s v="200–500"/>
  </r>
  <r>
    <s v="Amazonbasics Micro Usb Fast Charging Cable For Android Smartphone,Personal Computer,Printer With Gold Plated Connectors (6 Feet, Black)"/>
    <n v="199"/>
    <n v="395"/>
    <n v="0.4962025316455696"/>
    <n v="4.2"/>
    <n v="92595"/>
    <x v="0"/>
    <n v="36575025"/>
    <s v="&lt;200"/>
  </r>
  <r>
    <s v="Tp-Link Ac600 600 Mbps Wifi Wireless Network Usb Adapter For Desktop Pc With 2.4Ghz/5Ghz High Gain Dual Band 5Dbi Antenna Wi-Fi, Supports Windows 11/10/8.1/8/7/Xp, Mac Os 10.15 And Earlier (Archer T2U Plus)"/>
    <n v="1199"/>
    <n v="2199"/>
    <n v="0.45475216007276037"/>
    <n v="4.4000000000000004"/>
    <n v="24780"/>
    <x v="0"/>
    <n v="54491220"/>
    <s v="&gt;500"/>
  </r>
  <r>
    <s v="Amazonbasics Micro Usb Fast Charging Cable For Android Phones With Gold Plated Connectors (3 Feet, Black)"/>
    <n v="179"/>
    <n v="500"/>
    <n v="0.64200000000000002"/>
    <n v="4.2"/>
    <n v="92595"/>
    <x v="0"/>
    <n v="46297500"/>
    <s v="&lt;200"/>
  </r>
  <r>
    <s v="Amazonbasics New Release Nylon Usb-A To Lightning Cable Cord, Fast Charging Mfi Certified Charger For Apple Iphone, Ipad (6-Ft, Rose Gold)"/>
    <n v="799"/>
    <n v="2100"/>
    <n v="0.61952380952380948"/>
    <n v="4.3"/>
    <n v="8188"/>
    <x v="0"/>
    <n v="17194800"/>
    <s v="&gt;500"/>
  </r>
  <r>
    <s v="Vw 80 Cm (32 Inches) Frameless Series Hd Ready Led Tv Vw32A (Black)"/>
    <n v="6999"/>
    <n v="12999"/>
    <n v="0.46157396722824834"/>
    <n v="4.2"/>
    <n v="4003"/>
    <x v="1"/>
    <n v="52034997"/>
    <s v="&gt;500"/>
  </r>
  <r>
    <s v="Ambrane Unbreakable 3A Fast Charging Braided Type C Cable 1.5 Meter (Rct15, Blue) Supports Qc 2.0/3.0 Charging"/>
    <n v="199"/>
    <n v="349"/>
    <n v="0.42979942693409739"/>
    <n v="4.0999999999999996"/>
    <n v="314"/>
    <x v="0"/>
    <n v="109586"/>
    <s v="&lt;200"/>
  </r>
  <r>
    <s v="Tata Sky Universal Remote"/>
    <n v="230"/>
    <n v="499"/>
    <n v="0.53907815631262523"/>
    <n v="3.7"/>
    <n v="2960"/>
    <x v="1"/>
    <n v="1477040"/>
    <s v="200–500"/>
  </r>
  <r>
    <s v="Tp-Link Wifi Dongle 300 Mbps Mini Wireless Network Usb Wi-Fi Adapter For Pc Desktop Laptop(Supports Windows 11/10/8.1/8/7/Xp, Mac Os 10.9-10.15 And Linux, Wps, Soft Ap Mode, Usb 2.0) (Tl-Wn823N),Black"/>
    <n v="649"/>
    <n v="1399"/>
    <n v="0.53609721229449603"/>
    <n v="4.2"/>
    <n v="179691"/>
    <x v="0"/>
    <n v="251387709"/>
    <s v="&gt;500"/>
  </r>
  <r>
    <s v="Oneplus 80 Cm (32 Inches) Y Series Hd Ready Smart Android Led Tv 32 Y1S (Black)"/>
    <n v="15999"/>
    <n v="21999"/>
    <n v="0.27273966998499932"/>
    <n v="4.2"/>
    <n v="34899"/>
    <x v="1"/>
    <n v="767743101"/>
    <s v="&gt;500"/>
  </r>
  <r>
    <s v="Wecool Unbreakable 3 In 1 Charging Cable With 3A Speed, Fast Charging Multi Purpose Cable 1.25 Mtr Long, Type C Cable, Micro Usb Cable And Cable For Iphone, White"/>
    <n v="348"/>
    <n v="1499"/>
    <n v="0.76784523015343564"/>
    <n v="4.2"/>
    <n v="656"/>
    <x v="0"/>
    <n v="983344"/>
    <s v="200–500"/>
  </r>
  <r>
    <s v="Portronics Konnect L 1.2Mtr, Fast Charging 3A Micro Usb Cable With Charge &amp; Sync Function (Grey)"/>
    <n v="154"/>
    <n v="349"/>
    <n v="0.55873925501432664"/>
    <n v="4.3"/>
    <n v="7064"/>
    <x v="0"/>
    <n v="2465336"/>
    <s v="&lt;200"/>
  </r>
  <r>
    <s v="Airtel Digitaltv Dth Television, Setup Box Remote Compatible For Sd And Hd Recording (Black)"/>
    <n v="179"/>
    <n v="799"/>
    <n v="0.77596996245306638"/>
    <n v="3.7"/>
    <n v="2201"/>
    <x v="1"/>
    <n v="1758599"/>
    <s v="&lt;200"/>
  </r>
  <r>
    <s v="Samsung 108 Cm (43 Inches) Crystal 4K Neo Series Ultra Hd Smart Led Tv Ua43Aue65Akxxl (Black)"/>
    <n v="32990"/>
    <n v="47900"/>
    <n v="0.31127348643006264"/>
    <n v="4.3"/>
    <n v="7109"/>
    <x v="1"/>
    <n v="340521100"/>
    <s v="&gt;500"/>
  </r>
  <r>
    <s v="Lapster 1.5 Mtr Usb 2.0 Type A Male To Usb A Male Cable For Computer And Laptop"/>
    <n v="139"/>
    <n v="999"/>
    <n v="0.86086086086086089"/>
    <n v="4"/>
    <n v="1313"/>
    <x v="0"/>
    <n v="1311687"/>
    <s v="&lt;200"/>
  </r>
  <r>
    <s v="Amazonbasics Usb Type-C To Usb Type-C 2.0 Cable - 3 Feet Laptop (0.9 Meters) - White"/>
    <n v="329"/>
    <n v="845"/>
    <n v="0.61065088757396446"/>
    <n v="4.2"/>
    <n v="29746"/>
    <x v="0"/>
    <n v="25135370"/>
    <s v="200–500"/>
  </r>
  <r>
    <s v="Redmi 80 Cm (32 Inches) Android 11 Series Hd Ready Smart Led Tv | L32M6-Ra/L32M7-Ra (Black)"/>
    <n v="13999"/>
    <n v="24999"/>
    <n v="0.44001760070402818"/>
    <n v="4.2"/>
    <n v="45238"/>
    <x v="1"/>
    <n v="1130904762"/>
    <s v="&gt;500"/>
  </r>
  <r>
    <s v="Amazon Basics High-Speed Hdmi Cable, 6 Feet (2-Pack),Black"/>
    <n v="309"/>
    <n v="1400"/>
    <n v="0.77928571428571425"/>
    <n v="4.4000000000000004"/>
    <n v="426973"/>
    <x v="1"/>
    <n v="597762200"/>
    <s v="200–500"/>
  </r>
  <r>
    <s v="Portronics Konnect L 20W Pd Quick Charge Type-C To 8-Pin Usb Mobile Charging Cable, 1.2M, Tangle Resistant, Fast Data Sync(Grey)"/>
    <n v="263"/>
    <n v="699"/>
    <n v="0.62374821173104433"/>
    <n v="4.0999999999999996"/>
    <n v="450"/>
    <x v="0"/>
    <n v="314550"/>
    <s v="200–500"/>
  </r>
  <r>
    <s v="Acer 80 Cm (32 Inches) N Series Hd Ready Tv Ar32Nsv53Hd (Black)"/>
    <n v="7999"/>
    <n v="14990"/>
    <n v="0.46637758505670446"/>
    <n v="4.3"/>
    <n v="457"/>
    <x v="1"/>
    <n v="6850430"/>
    <s v="&gt;500"/>
  </r>
  <r>
    <s v="Model-P4 6 Way Swivel Tilt Wall Mount 32-55-Inch Full Motion Cantilever For Led,Lcd And Plasma Tv'S"/>
    <n v="1599"/>
    <n v="2999"/>
    <n v="0.46682227409136379"/>
    <n v="4.2"/>
    <n v="2727"/>
    <x v="1"/>
    <n v="8178273"/>
    <s v="&gt;500"/>
  </r>
  <r>
    <s v="Amazon Basics Usb Type-C To Usb-A 2.0 Male Fast Charging Cable For Laptop - 3 Feet (0.9 Meters), Black"/>
    <n v="219"/>
    <n v="700"/>
    <n v="0.68714285714285717"/>
    <n v="4.3"/>
    <n v="20053"/>
    <x v="0"/>
    <n v="14037100"/>
    <s v="200–500"/>
  </r>
  <r>
    <s v="Oraimo 65W Type C To C Fast Charging Cable Usb C To Usb C Cable High Speed Syncing, Nylon Braided 1M Length With Led Indicator Compatible For Laptop, Macbook, Samsung Galaxy S22 S20 S10 S20Fe S21 S21 Ultra A70 A51 A71 A50S M31 M51 M31S M53 5G"/>
    <n v="349"/>
    <n v="899"/>
    <n v="0.61179087875417126"/>
    <n v="4.5"/>
    <n v="149"/>
    <x v="0"/>
    <n v="133951"/>
    <s v="200–500"/>
  </r>
  <r>
    <s v="Cedo 65W Oneplus Dash Warp Charge Cable, Usb A To Type C Data Sync Fast Charging Cable Compatible With One Plus 3 /3T /5 /5T /6 /6T /7 /7T /7 Pro &amp; For All Type C Devices - 1 Meter, Red"/>
    <n v="349"/>
    <n v="599"/>
    <n v="0.41736227045075125"/>
    <n v="4.0999999999999996"/>
    <n v="210"/>
    <x v="0"/>
    <n v="125790"/>
    <s v="200–500"/>
  </r>
  <r>
    <s v="Redmi 108 Cm (43 Inches) 4K Ultra Hd Android Smart Led Tv X43 | L43R7-7Ain (Black)"/>
    <n v="26999"/>
    <n v="42999"/>
    <n v="0.37210167678318101"/>
    <n v="4.2"/>
    <n v="45238"/>
    <x v="1"/>
    <n v="1945188762"/>
    <s v="&gt;500"/>
  </r>
  <r>
    <s v="Pinnaclz Original Combo Of 2 Micro Usb Fast Charging Cable, Usb Charging Cable For Data Transfer Perfect For Android Smart Phones White 1.2 Meter Made In India (Pack Of 2)"/>
    <n v="115"/>
    <n v="499"/>
    <n v="0.76953907815631262"/>
    <n v="4"/>
    <n v="7732"/>
    <x v="0"/>
    <n v="3858268"/>
    <s v="&lt;200"/>
  </r>
  <r>
    <s v="Boat Type C A750 Stress Resistant, Tangle-Free, Sturdy Flat Cable With 6.5A Fast Charging &amp; 480Mbps Data Transmission, 10000+ Bends Lifespan And Extended 1.5M Length(Rebellious Black)"/>
    <n v="399"/>
    <n v="999"/>
    <n v="0.60060060060060061"/>
    <n v="4.0999999999999996"/>
    <n v="1780"/>
    <x v="0"/>
    <n v="1778220"/>
    <s v="200–500"/>
  </r>
  <r>
    <s v="Ambrane 2 In 1 Type-C &amp; Micro Usb Cable With 60W / 3A Fast Charging, 480 Mbps High Data, Pd Technology &amp; Quick Charge 3.0, Compatible With All Type-C &amp; Micro Usb Devices (Abdc-10, Black)"/>
    <n v="199"/>
    <n v="499"/>
    <n v="0.60120240480961928"/>
    <n v="4.0999999999999996"/>
    <n v="602"/>
    <x v="0"/>
    <n v="300398"/>
    <s v="&lt;200"/>
  </r>
  <r>
    <s v="Ambrane 60W / 3A Fast Charging Output Cable With Type-C To Usb For Mobile, Neckband, True Wireless Earphone Charging, 480Mbps Data Sync Speed, 1M Length (Act - Az10, Black)"/>
    <n v="179"/>
    <n v="399"/>
    <n v="0.55137844611528819"/>
    <n v="4"/>
    <n v="1423"/>
    <x v="0"/>
    <n v="567777"/>
    <s v="&lt;200"/>
  </r>
  <r>
    <s v="Tcl 80 Cm (32 Inches) Hd Ready Certified Android Smart Led Tv 32S5205 (Black)"/>
    <n v="10901"/>
    <n v="30990"/>
    <n v="0.64824136818328493"/>
    <n v="4.0999999999999996"/>
    <n v="398"/>
    <x v="1"/>
    <n v="12334020"/>
    <s v="&gt;500"/>
  </r>
  <r>
    <s v="Swapkart Fast Charging Cable And Data Sync Usb Cable Compatible For Iphone 6/6S/7/7+/8/8+/10/11, 12, 13 Pro Max Ipad Air/Mini, Ipod And Ios Devices (White)"/>
    <n v="209"/>
    <n v="499"/>
    <n v="0.58116232464929862"/>
    <n v="3.9"/>
    <n v="536"/>
    <x v="0"/>
    <n v="267464"/>
    <s v="200–500"/>
  </r>
  <r>
    <s v="Firestick Remote"/>
    <n v="1434"/>
    <n v="3999"/>
    <n v="0.64141035258814705"/>
    <n v="4"/>
    <n v="32"/>
    <x v="1"/>
    <n v="127968"/>
    <s v="&gt;500"/>
  </r>
  <r>
    <s v="Wayona Usb Nylon Braided Data Sync And Charging Cable For Iphone, Ipad Tablet (Red, Black)"/>
    <n v="399"/>
    <n v="1099"/>
    <n v="0.63694267515923564"/>
    <n v="4.2"/>
    <n v="24269"/>
    <x v="0"/>
    <n v="26671631"/>
    <s v="200–500"/>
  </r>
  <r>
    <s v="Flix (Beetel) Usb To Type C Pvc Data Sync And 2A 480Mbps Data Sync, Tough Fast Charging Long Cable For Usb Type C Devices, Charging Adapter (White, 1 Meter) - Xcd-C12"/>
    <n v="139"/>
    <n v="249"/>
    <n v="0.44176706827309237"/>
    <n v="4"/>
    <n v="9378"/>
    <x v="0"/>
    <n v="2335122"/>
    <s v="&lt;200"/>
  </r>
  <r>
    <s v="Skywall 81.28 Cm (32 Inches) Hd Ready Smart Led Tv 32Swels-Pro (Black)"/>
    <n v="7299"/>
    <n v="19125"/>
    <n v="0.61835294117647055"/>
    <n v="3.4"/>
    <n v="902"/>
    <x v="1"/>
    <n v="17250750"/>
    <s v="&gt;500"/>
  </r>
  <r>
    <s v="Boat A 350 Type C Cable For Smartphone, Charging Adapter (1.5M, Carbon Black)"/>
    <n v="299"/>
    <n v="799"/>
    <n v="0.62578222778473092"/>
    <n v="4.4000000000000004"/>
    <n v="28791"/>
    <x v="0"/>
    <n v="23004009"/>
    <s v="200–500"/>
  </r>
  <r>
    <s v="Wayona Usb Type C Fast Charger Cable Fast Charging Usb C Cable/Cord Compatible For Samsung Galaxy S10E S10 S9 S8 Plus S10+,Note 10 Note 9 Note 8,S20,M31S,M40,Realme X3,Pixel 2 Xl (3 Ft Pack Of 1,Grey)"/>
    <n v="325"/>
    <n v="1299"/>
    <n v="0.7498075442648191"/>
    <n v="4.2"/>
    <n v="10576"/>
    <x v="0"/>
    <n v="13738224"/>
    <s v="200–500"/>
  </r>
  <r>
    <s v="Oneplus 108 Cm (43 Inches) Y Series 4K Ultra Hd Smart Android Led Tv 43Y1S Pro (Black)"/>
    <n v="29999"/>
    <n v="39999"/>
    <n v="0.25000625015625388"/>
    <n v="4.2"/>
    <n v="7298"/>
    <x v="1"/>
    <n v="291912702"/>
    <s v="&gt;500"/>
  </r>
  <r>
    <s v="Acer 127 Cm (50 Inches) I Series 4K Ultra Hd Android Smart Led Tv Ar50Ar2851Udfl (Black)"/>
    <n v="27999"/>
    <n v="40990"/>
    <n v="0.31693095877043181"/>
    <n v="4.3"/>
    <n v="4703"/>
    <x v="1"/>
    <n v="192775970"/>
    <s v="&gt;500"/>
  </r>
  <r>
    <s v="Samsung 108 Cm (43 Inches) Crystal 4K Series Ultra Hd Smart Led Tv Ua43Aue60Aklxl (Black)"/>
    <n v="30990"/>
    <n v="52900"/>
    <n v="0.41417769376181474"/>
    <n v="4.3"/>
    <n v="7109"/>
    <x v="1"/>
    <n v="376066100"/>
    <s v="&gt;500"/>
  </r>
  <r>
    <s v="Lapster 65W Compatible For Oneplus Dash Warp Charge Cable , Type C To C Cable Fast Charging Data Sync Cable Compatible With One Plus 10R / 9Rt/ 9 Pro/ 9R/ 8T/ 9/ Nord &amp; For All Type C Devices ‚Äì Red, 1 Meter"/>
    <n v="199"/>
    <n v="999"/>
    <n v="0.80080080080080085"/>
    <n v="4.5"/>
    <n v="127"/>
    <x v="0"/>
    <n v="126873"/>
    <s v="&lt;200"/>
  </r>
  <r>
    <s v="Wayona Nylon Braided (2 Pack) Lightning Fast Usb Data Cable Fast Charger Cord For Iphone, Ipad Tablet (3 Ft Pack Of 2, Grey)"/>
    <n v="649"/>
    <n v="1999"/>
    <n v="0.67533766883441726"/>
    <n v="4.2"/>
    <n v="24269"/>
    <x v="0"/>
    <n v="48513731"/>
    <s v="&gt;500"/>
  </r>
  <r>
    <s v="Gizga Essentials Usb Wifi Adapter For Pc, 150 Mbps Wireless Network Adapter For Desktop - Nano Size Wifi Dongle Compatible With Windows, Mac Os &amp; Linux Kernel | Wpa/Wpa2 Encryption Standards| Black"/>
    <n v="269"/>
    <n v="800"/>
    <n v="0.66374999999999995"/>
    <n v="3.6"/>
    <n v="10134"/>
    <x v="0"/>
    <n v="8107200"/>
    <s v="200–500"/>
  </r>
  <r>
    <s v="Oneplus 108 Cm (43 Inches) Y Series Full Hd Smart Android Led Tv 43 Y1S (Black)"/>
    <n v="24999"/>
    <n v="31999"/>
    <n v="0.21875683615112973"/>
    <n v="4.2"/>
    <n v="34899"/>
    <x v="1"/>
    <n v="1116733101"/>
    <s v="&gt;500"/>
  </r>
  <r>
    <s v="Boat Deuce Usb 300 2 In 1 Type-C &amp; Micro Usb Stress Resistant, Sturdy Cable With 3A Fast Charging &amp; 480Mbps Data Transmission, 10000+ Bends Lifespan And Extended 1.5M Length(Mercurial Black)"/>
    <n v="299"/>
    <n v="699"/>
    <n v="0.57224606580829762"/>
    <n v="4.2"/>
    <n v="94363"/>
    <x v="0"/>
    <n v="65959737"/>
    <s v="200–500"/>
  </r>
  <r>
    <s v="Lapster Usb 3.0 A To Micro B Superspeed For Hard Disk Cable - Short Cable"/>
    <n v="199"/>
    <n v="999"/>
    <n v="0.80080080080080085"/>
    <n v="4.0999999999999996"/>
    <n v="425"/>
    <x v="0"/>
    <n v="424575"/>
    <s v="&lt;200"/>
  </r>
  <r>
    <s v="Tcl 100 Cm (40 Inches) Full Hd Certified Android R Smart Led Tv 40S6505 (Black)"/>
    <n v="18990"/>
    <n v="40990"/>
    <n v="0.53671627226152718"/>
    <n v="4.2"/>
    <n v="6659"/>
    <x v="1"/>
    <n v="272952410"/>
    <s v="&gt;500"/>
  </r>
  <r>
    <s v="Zebronics Zeb-Usb150Wf1 Wifi Usb Mini Adapter Supports 150 Mbps Wireless Data, Comes With Advanced Security Wpa/Wpa2 Encryption Standards"/>
    <n v="290"/>
    <n v="349"/>
    <n v="0.16905444126074498"/>
    <n v="3.7"/>
    <n v="1977"/>
    <x v="0"/>
    <n v="689973"/>
    <s v="200–500"/>
  </r>
  <r>
    <s v="Lohaya Remote Compatible For Mi Smart Led Tv 4A Remote Control (32&quot;/43&quot;) [ Compatible For Mi Tv Remote Control ] [ Compatible For Mi Smart Led Tv Remote Control ]"/>
    <n v="249"/>
    <n v="799"/>
    <n v="0.68836045056320405"/>
    <n v="3.8"/>
    <n v="1079"/>
    <x v="1"/>
    <n v="862121"/>
    <s v="200–500"/>
  </r>
  <r>
    <s v="Gilary Multi Charging Cable, 3 In 1 Nylon Braided Fast Charging Cable For Iphone Micro Usb Type C Mobile Phone | Colour May Vary |"/>
    <n v="345"/>
    <n v="999"/>
    <n v="0.65465465465465467"/>
    <n v="3.7"/>
    <n v="1097"/>
    <x v="0"/>
    <n v="1095903"/>
    <s v="200–500"/>
  </r>
  <r>
    <s v="Tp-Link Ue300 Usb 3.0 To Rj45 Gigabit Ethernet Network Adapter - Plug And Play"/>
    <n v="1099"/>
    <n v="1899"/>
    <n v="0.42127435492364401"/>
    <n v="4.5"/>
    <n v="22420"/>
    <x v="0"/>
    <n v="42575580"/>
    <s v="&gt;500"/>
  </r>
  <r>
    <s v="Wayona Type C To Lightning Mfi Certified 20W Fast Charging Nylon Braided Usb C Cable For Iphone 14, 14 Pro, 14 Pro Max, 14 Plus, 13, 13 Pro, 13 Pro Max, 13 Mini, 12, 12 Pro, 11, 11 Pro Max Iphone 12 Mini, X, 8 (2M, Grey)"/>
    <n v="719"/>
    <n v="1499"/>
    <n v="0.52034689793195466"/>
    <n v="4.0999999999999996"/>
    <n v="1045"/>
    <x v="0"/>
    <n v="1566455"/>
    <s v="&gt;500"/>
  </r>
  <r>
    <s v="Dealfreez Case Compatible With Fire Tv Stick 3Rd Gen 2021 Full Wrap Silicone Remote Cover Anti-Lost With Loop (D-Black)"/>
    <n v="349"/>
    <n v="1499"/>
    <n v="0.76717811874583053"/>
    <n v="4.3"/>
    <n v="4145"/>
    <x v="1"/>
    <n v="6213355"/>
    <s v="200–500"/>
  </r>
  <r>
    <s v="Amazon Basics New Release Nylon Usb-A To Lightning Cable Cord, Fast Charging Mfi Certified Charger For Apple Iphone, Ipad (3-Ft, Rose Gold)"/>
    <n v="849"/>
    <n v="1809"/>
    <n v="0.53067993366500832"/>
    <n v="4.3"/>
    <n v="6547"/>
    <x v="0"/>
    <n v="11843523"/>
    <s v="&gt;500"/>
  </r>
  <r>
    <s v="Isoelite Remote Compatible For Samsung Led/Lcd Remote Control Works With All Samsung Led/Lcd Tv Model No :- Bn59-607A (Please Match The Image With Your Old Remote)"/>
    <n v="299"/>
    <n v="899"/>
    <n v="0.66740823136818683"/>
    <n v="4"/>
    <n v="1588"/>
    <x v="1"/>
    <n v="1427612"/>
    <s v="200–500"/>
  </r>
  <r>
    <s v="Mi 100 Cm (40 Inches) 5A Series Full Hd Smart Android Led Tv With 24W Dolby Audio &amp; Metal Bezel-Less Frame (Black) (2022 Model)"/>
    <n v="21999"/>
    <n v="29999"/>
    <n v="0.26667555585186176"/>
    <n v="4.2"/>
    <n v="32840"/>
    <x v="1"/>
    <n v="985167160"/>
    <s v="&gt;500"/>
  </r>
  <r>
    <s v="Wayona Nylon Braided Usb Data Sync And Fast Charging 3A Short Power Bank Cable For Iphones, Ipad Air, Ipad Mini, Ipod Nano And Ipod Touch (Grey)"/>
    <n v="349"/>
    <n v="999"/>
    <n v="0.65065065065065064"/>
    <n v="4.2"/>
    <n v="13120"/>
    <x v="0"/>
    <n v="13106880"/>
    <s v="200–500"/>
  </r>
  <r>
    <s v="Wayona Type C To Type C Long Fast Charging Cable Type C Charger Cord Compatible With Samsung S22 S20 S20 Fe 2022 S22 Ultra S21 Ultra A70 A51 A53 A33 A73 M51 M31 M33 M53 (Grey, 2M, 65W, 6Ft)"/>
    <n v="399"/>
    <n v="999"/>
    <n v="0.60060060060060061"/>
    <n v="4.3"/>
    <n v="2806"/>
    <x v="0"/>
    <n v="2803194"/>
    <s v="200–500"/>
  </r>
  <r>
    <s v="Wayona Nylon Braided 2M / 6Ft Fast Charge Usb To Lightning Data Sync And Charging Cable For Iphone, Ipad Tablet (6 Ft Pack Of 1, Grey)"/>
    <n v="449"/>
    <n v="1299"/>
    <n v="0.65434949961508848"/>
    <n v="4.2"/>
    <n v="24269"/>
    <x v="0"/>
    <n v="31525431"/>
    <s v="200–500"/>
  </r>
  <r>
    <s v="Crossvolt Compatible Dash/Warp Data Sync Fast Charging Cable Supported For All C Type Devices (Cable)"/>
    <n v="299"/>
    <n v="999"/>
    <n v="0.70070070070070067"/>
    <n v="4.3"/>
    <n v="766"/>
    <x v="0"/>
    <n v="765234"/>
    <s v="200–500"/>
  </r>
  <r>
    <s v="Vu 139 Cm (55 Inches) The Gloled Series 4K Smart Led Google Tv 55Gloled (Grey)"/>
    <n v="37999"/>
    <n v="65000"/>
    <n v="0.41539999999999999"/>
    <n v="4.3"/>
    <n v="3587"/>
    <x v="1"/>
    <n v="233155000"/>
    <s v="&gt;500"/>
  </r>
  <r>
    <s v="Ptron Solero T241 2.4A Type-C Data &amp; Charging Usb Cable, Made In India, 480Mbps Data Sync, Durable 1-Meter Long Usb Cable For Type-C Usb Devices For Charging Adapter (Black)"/>
    <n v="99"/>
    <n v="800"/>
    <n v="0.87624999999999997"/>
    <n v="3.9"/>
    <n v="24871"/>
    <x v="0"/>
    <n v="19896800"/>
    <s v="&lt;200"/>
  </r>
  <r>
    <s v="Croma 80 Cm (32 Inches) Hd Ready Led Tv (Crel7369, Black) (2021 Model)"/>
    <n v="7390"/>
    <n v="20000"/>
    <n v="0.63049999999999995"/>
    <n v="4.0999999999999996"/>
    <n v="2581"/>
    <x v="1"/>
    <n v="51620000"/>
    <s v="&gt;500"/>
  </r>
  <r>
    <s v="Boat Laptop, Smartphone Type-C A400 Male Data Cable (Carbon Black)"/>
    <n v="273.10000000000002"/>
    <n v="999"/>
    <n v="0.72662662662662658"/>
    <n v="4.3"/>
    <n v="20850"/>
    <x v="0"/>
    <n v="20829150"/>
    <s v="200–500"/>
  </r>
  <r>
    <s v="Lg 80 Cm (32 Inches) Hd Ready Smart Led Tv 32Lq576Bpsa (Ceramic Black)"/>
    <n v="15990"/>
    <n v="23990"/>
    <n v="0.33347228011671531"/>
    <n v="4.3"/>
    <n v="1035"/>
    <x v="1"/>
    <n v="24829650"/>
    <s v="&gt;500"/>
  </r>
  <r>
    <s v="Boat Type C A750 Stress Resistant, Tangle-Free, Sturdy Flat Cable With 6.5A Fast Charging &amp; 480Mbps Data Transmission, 10000+ Bends Lifespan And Extended 1.5M Length(Radiant Red)"/>
    <n v="399"/>
    <n v="999"/>
    <n v="0.60060060060060061"/>
    <n v="4.0999999999999996"/>
    <n v="1780"/>
    <x v="0"/>
    <n v="1778220"/>
    <s v="200–500"/>
  </r>
  <r>
    <s v="Cotbolt Silicone Protective Case Cover For Lg An Mr21Ga Magic Remote Shockproof For Lg Smart Tv Remote 2021 Protective Skin Waterproof Anti Lost (Black) (Remote Not Included)"/>
    <n v="399"/>
    <n v="1999"/>
    <n v="0.80040020010004997"/>
    <n v="4.5"/>
    <n v="505"/>
    <x v="1"/>
    <n v="1009495"/>
    <s v="200–500"/>
  </r>
  <r>
    <s v="Portronics Konnect L Por-1403 Fast Charging 3A Type-C Cable 1.2 Meter With Charge &amp; Sync Function For All Type-C Devices (White)"/>
    <n v="210"/>
    <n v="399"/>
    <n v="0.47368421052631576"/>
    <n v="4.0999999999999996"/>
    <n v="1717"/>
    <x v="0"/>
    <n v="685083"/>
    <s v="200–500"/>
  </r>
  <r>
    <s v="Electvision Remote Control Compatible With Amazon Fire Tv Stick (Pairing Manual Will Be Back Side Remote Control)(P)"/>
    <n v="1299"/>
    <n v="1999"/>
    <n v="0.35017508754377191"/>
    <n v="3.6"/>
    <n v="590"/>
    <x v="1"/>
    <n v="1179410"/>
    <s v="&gt;500"/>
  </r>
  <r>
    <s v="King Shine Multi Retractable 3.0A Fast Charger Cord, Multiple Charging Cable 4Ft/1.2M 3-In-1 Usb Charge Cord Compatible With Phone/Type C/Micro Usb For All Android And Ios Smartphones (Random Colour)"/>
    <n v="347"/>
    <n v="999"/>
    <n v="0.6526526526526526"/>
    <n v="3.5"/>
    <n v="1121"/>
    <x v="0"/>
    <n v="1119879"/>
    <s v="200–500"/>
  </r>
  <r>
    <s v="Lapster 5 Pin Mini Usb Cable, Usb B Cable,Camera Cable Usb2.0 For External Hdds/Card Readers/Camera Etc."/>
    <n v="149"/>
    <n v="999"/>
    <n v="0.85085085085085088"/>
    <n v="4"/>
    <n v="1313"/>
    <x v="0"/>
    <n v="1311687"/>
    <s v="&lt;200"/>
  </r>
  <r>
    <s v="Portronics Konnect Spydr 31 3-In-1 Multi Functional Cable With 3.0A Output, Tangle Resistant, 1.2M Length, Nylon Braided(Zebra)"/>
    <n v="228"/>
    <n v="899"/>
    <n v="0.74638487208008897"/>
    <n v="3.8"/>
    <n v="132"/>
    <x v="0"/>
    <n v="118668"/>
    <s v="200–500"/>
  </r>
  <r>
    <s v="Belkin Apple Certified Lightning To Type C Cable, Tough Unbreakable Braided Fast Charging For Iphone, Ipad, Air Pods, 3.3 Feet (1 Meters) White"/>
    <n v="1599"/>
    <n v="1999"/>
    <n v="0.20010005002501249"/>
    <n v="4.4000000000000004"/>
    <n v="1951"/>
    <x v="0"/>
    <n v="3900049"/>
    <s v="&gt;500"/>
  </r>
  <r>
    <s v="Remote Control Compatible For Amazon Fire Tv Stick Remote Control [ 3Rd Gen ](Not Compatible For Fire Tv Edition Smart Tv) From Basesailor"/>
    <n v="1499"/>
    <n v="3999"/>
    <n v="0.62515628907226806"/>
    <n v="3.7"/>
    <n v="37"/>
    <x v="1"/>
    <n v="147963"/>
    <s v="&gt;500"/>
  </r>
  <r>
    <s v="Vw 80 Cm (32 Inches) Playwall Frameless Series Hd Ready Android Smart Led Tv Vw3251 (Black)"/>
    <n v="8499"/>
    <n v="15999"/>
    <n v="0.46877929870616913"/>
    <n v="4.3"/>
    <n v="592"/>
    <x v="1"/>
    <n v="9471408"/>
    <s v="&gt;500"/>
  </r>
  <r>
    <s v="Hisense 108 Cm (43 Inches) 4K Ultra Hd Smart Certified Android Led Tv 43A6Ge (Black)"/>
    <n v="20990"/>
    <n v="44990"/>
    <n v="0.53345187819515449"/>
    <n v="4.0999999999999996"/>
    <n v="1259"/>
    <x v="1"/>
    <n v="56642410"/>
    <s v="&gt;500"/>
  </r>
  <r>
    <s v="Redmi 126 Cm (50 Inches) 4K Ultra Hd Android Smart Led Tv X50 | L50M6-Ra (Black)"/>
    <n v="32999"/>
    <n v="44999"/>
    <n v="0.26667259272428279"/>
    <n v="4.2"/>
    <n v="45238"/>
    <x v="1"/>
    <n v="2035664762"/>
    <s v="&gt;500"/>
  </r>
  <r>
    <s v="Amazonbasics 6-Feet Displayport (Not Usb Port) To Hdmi Cable Black"/>
    <n v="799"/>
    <n v="1700"/>
    <n v="0.53"/>
    <n v="4.0999999999999996"/>
    <n v="28638"/>
    <x v="1"/>
    <n v="48684600"/>
    <s v="&gt;500"/>
  </r>
  <r>
    <s v="Amazonbasics 3 Feet High Speed Hdmi Male To Female 2.0 Extension Cable"/>
    <n v="229"/>
    <n v="595"/>
    <n v="0.6151260504201681"/>
    <n v="4.3"/>
    <n v="12835"/>
    <x v="1"/>
    <n v="7636825"/>
    <s v="200–500"/>
  </r>
  <r>
    <s v="Iffalcon 80 Cm (32 Inches) Hd Ready Smart Led Tv¬†32F53 (Black)"/>
    <n v="9999"/>
    <n v="27990"/>
    <n v="0.64276527331189715"/>
    <n v="4.2"/>
    <n v="1269"/>
    <x v="1"/>
    <n v="35519310"/>
    <s v="&gt;500"/>
  </r>
  <r>
    <s v="7Seven¬Æ Compatible Lg Smart Tv Remote Suitable For Any Lg Led Oled Lcd Uhd Plasma Android Television And Akb75095303 Replacement Of Original Lg Tv Remote Control"/>
    <n v="349"/>
    <n v="599"/>
    <n v="0.41736227045075125"/>
    <n v="4.2"/>
    <n v="284"/>
    <x v="1"/>
    <n v="170116"/>
    <s v="200–500"/>
  </r>
  <r>
    <s v="Amazonbasics 3.5Mm To 2-Male Rca Adapter Cable For Tablet, Smartphone (Black, 15 Feet)"/>
    <n v="489"/>
    <n v="1200"/>
    <n v="0.59250000000000003"/>
    <n v="4.4000000000000004"/>
    <n v="69538"/>
    <x v="1"/>
    <n v="83445600"/>
    <s v="200–500"/>
  </r>
  <r>
    <s v="Acer 109 Cm (43 Inches) I Series 4K Ultra Hd Android Smart Led Tv Ar43Ar2851Udfl (Black)"/>
    <n v="23999"/>
    <n v="34990"/>
    <n v="0.3141183195198628"/>
    <n v="4.3"/>
    <n v="4703"/>
    <x v="1"/>
    <n v="164557970"/>
    <s v="&gt;500"/>
  </r>
  <r>
    <s v="Wayona Usb Type C 65W 6Ft/2M Long Fast Charging Cable Compatible For Samsung S22 S20 Fe S21 Ultra A33 A53 A01 A73 A70 A51 M33 M53 M51 M31(2M, Black)"/>
    <n v="399"/>
    <n v="999"/>
    <n v="0.60060060060060061"/>
    <n v="4.3"/>
    <n v="2806"/>
    <x v="0"/>
    <n v="2803194"/>
    <s v="200–500"/>
  </r>
  <r>
    <s v="Saifsmart Outlet Wall Mount Hanger Holder For Dot 3Rd Gen, Compact Bracket Case Plug And Built-In Cable Management For Kitchen Bathroom, Bedroom (Black)"/>
    <n v="349"/>
    <n v="1299"/>
    <n v="0.73133179368745194"/>
    <n v="4"/>
    <n v="3295"/>
    <x v="1"/>
    <n v="4280205"/>
    <s v="200–500"/>
  </r>
  <r>
    <s v="Mi 2-In-1 Usb Type C Cable (Micro Usb To Type C) 30Cm For Smartphone, Headphone, Laptop (White)"/>
    <n v="179"/>
    <n v="299"/>
    <n v="0.40133779264214048"/>
    <n v="3.9"/>
    <n v="81"/>
    <x v="0"/>
    <n v="24219"/>
    <s v="&lt;200"/>
  </r>
  <r>
    <s v="Amazonbasics New Release Abs Usb-A To Lightning Cable Cord, Fast Charging Mfi Certified Charger For Apple Iphone, Ipad Tablet (3-Ft, White)"/>
    <n v="689"/>
    <n v="1500"/>
    <n v="0.54066666666666663"/>
    <n v="4.2"/>
    <n v="42301"/>
    <x v="0"/>
    <n v="63451500"/>
    <s v="&gt;500"/>
  </r>
  <r>
    <s v="Lg 108 Cm (43 Inches) 4K Ultra Hd Smart Led Tv 43Uq7500Psf (Ceramic Black)"/>
    <n v="30990"/>
    <n v="49990"/>
    <n v="0.38007601520304063"/>
    <n v="4.3"/>
    <n v="1376"/>
    <x v="1"/>
    <n v="68786240"/>
    <s v="&gt;500"/>
  </r>
  <r>
    <s v="Ptron Solero 331 3.4Amps Multifunction Fast Charging Cable, 3-In-1 Usb Cable Micro Usb/Type-C/Ios, Made In India, Durable &amp; Strong &amp; Tangle-Free 118Cm In Length (Black)"/>
    <n v="249"/>
    <n v="931"/>
    <n v="0.73254564983888293"/>
    <n v="3.9"/>
    <n v="1075"/>
    <x v="0"/>
    <n v="1000825"/>
    <s v="200–500"/>
  </r>
  <r>
    <s v="10K 8K 4K Hdmi Cable, Certified 48Gbps 1Ms Ultra High Speed Hdmi 2.1 Cable 4K 120Hz 144Hz 2K 165Hz 8K 60Hz Dynamic Hdr Arc Earc Dts:X Compatible For Mac Gaming Pc Soundbar Tv Monitor Laptop Ps5 4 Xbox"/>
    <n v="999"/>
    <n v="2399"/>
    <n v="0.58357649020425173"/>
    <n v="4.5999999999999996"/>
    <n v="3664"/>
    <x v="1"/>
    <n v="8789936"/>
    <s v="&gt;500"/>
  </r>
  <r>
    <s v="Lripl Compatible Sony Bravia Lcd/Led Remote Works With Almost All Sony Led/Lcd Tv'S"/>
    <n v="399"/>
    <n v="399"/>
    <n v="0"/>
    <n v="3.9"/>
    <n v="1951"/>
    <x v="1"/>
    <n v="778449"/>
    <s v="200–500"/>
  </r>
  <r>
    <s v="Boat Type-C A400 Type-C To Usb A Cable For All Type C Phones (Lg Nexus 5X), 1Mtr(Black)"/>
    <n v="349"/>
    <n v="699"/>
    <n v="0.50071530758226035"/>
    <n v="4.3"/>
    <n v="20850"/>
    <x v="0"/>
    <n v="14574150"/>
    <s v="200–500"/>
  </r>
  <r>
    <s v="Zoul Type C To Type C Fast Charging Cable 65W 2M/6Ft Usb C Nylon Braided Cord Compatible With Macbook Oneplus 9 9R Samsung Galaxy S21 Ultra S20+ (2M, Black)"/>
    <n v="399"/>
    <n v="1099"/>
    <n v="0.63694267515923564"/>
    <n v="4.0999999999999996"/>
    <n v="2685"/>
    <x v="0"/>
    <n v="2950815"/>
    <s v="200–500"/>
  </r>
  <r>
    <s v="Tp-Link Ac1300 Archer T3U Plus High Gain Usb 3.0 Wi-Fi Dongle, Wireless Dual Band Mu-Mimo Wifi Adapter With High Gain Antenna, Supports Windows 11/10/8.1/8/7/Xp/Macos"/>
    <n v="1699"/>
    <n v="2999"/>
    <n v="0.43347782594198064"/>
    <n v="4.4000000000000004"/>
    <n v="24780"/>
    <x v="0"/>
    <n v="74315220"/>
    <s v="&gt;500"/>
  </r>
  <r>
    <s v="Lripl Mi Remote Control With Netflix &amp; Prime Video Button Compatible For Mi 4X Led Android Smart Tv 4A Remote Control (32&quot;/43&quot;) With Voice Command (Pairing Required)"/>
    <n v="655"/>
    <n v="1099"/>
    <n v="0.40400363967242947"/>
    <n v="3.2"/>
    <n v="285"/>
    <x v="1"/>
    <n v="313215"/>
    <s v="&gt;500"/>
  </r>
  <r>
    <s v="Tp-Link Nano Usb Wifi Dongle 150Mbps High Gain Wireless Network Wi-Fi Adapter For Pc Desktop And Laptops, Supports Windows 10/8.1/8/7/Xp, Linux, Mac Os X (Tl-Wn722N)"/>
    <n v="749"/>
    <n v="1339"/>
    <n v="0.44062733383121733"/>
    <n v="4.2"/>
    <n v="179692"/>
    <x v="0"/>
    <n v="240607588"/>
    <s v="&gt;500"/>
  </r>
  <r>
    <s v="Kodak 80 Cm (32 Inches) Hd Ready Certified Android Led Tv 32Hdx7Xpro (Black)"/>
    <n v="9999"/>
    <n v="12999"/>
    <n v="0.23078698361412417"/>
    <n v="4.2"/>
    <n v="6088"/>
    <x v="1"/>
    <n v="79137912"/>
    <s v="&gt;500"/>
  </r>
  <r>
    <s v="Airtel Digitaltv Dth Remote Sd/Hd/Hd Recording Compatible For Television (Shining Black )"/>
    <n v="195"/>
    <n v="499"/>
    <n v="0.60921843687374755"/>
    <n v="3.7"/>
    <n v="1383"/>
    <x v="1"/>
    <n v="690117"/>
    <s v="&lt;200"/>
  </r>
  <r>
    <s v="Amazonbasics New Release Nylon Usb-A To Lightning Cable Cord, Mfi Certified Charger For Apple Iphone, Ipad, Silver, 6-Ft"/>
    <n v="999"/>
    <n v="2100"/>
    <n v="0.52428571428571424"/>
    <n v="4.5"/>
    <n v="5492"/>
    <x v="0"/>
    <n v="11533200"/>
    <s v="&gt;500"/>
  </r>
  <r>
    <s v="Ambrane Fast 100W Output Cable With Type-C To Type-C For Mobile, Laptop, Macbook &amp; Table Charging, 480Mbps Data Sync Speed, Braided Cable, 1.5M Length (Abcc-100, Black-Grey)"/>
    <n v="499"/>
    <n v="899"/>
    <n v="0.44493882091212456"/>
    <n v="4.2"/>
    <n v="919"/>
    <x v="0"/>
    <n v="826181"/>
    <s v="200–500"/>
  </r>
  <r>
    <s v="Bluerigger Digital Optical Audio Toslink Cable (3.3 Feet / 1 Meter) With 8 Channel (7.1) Audio Support (For Home Theatre, Xbox, Playstation Etc.)"/>
    <n v="416"/>
    <n v="599"/>
    <n v="0.30550918196994992"/>
    <n v="4.2"/>
    <n v="30023"/>
    <x v="1"/>
    <n v="17983777"/>
    <s v="200–500"/>
  </r>
  <r>
    <s v="Duracell Type-C To Micro 1.2M Braided Sync &amp; Charge Cable, Usb C To Micro Fast Charge Compatible For Fast Data Transmission (Black)"/>
    <n v="368"/>
    <n v="699"/>
    <n v="0.47353361945636624"/>
    <n v="4.2"/>
    <n v="387"/>
    <x v="0"/>
    <n v="270513"/>
    <s v="200–500"/>
  </r>
  <r>
    <s v="Vu 138 Cm (55 Inches) Premium Series 4K Ultra Hd Smart Ips Led Tv 55Ut (Black)"/>
    <n v="29990"/>
    <n v="65000"/>
    <n v="0.53861538461538461"/>
    <n v="4.0999999999999996"/>
    <n v="211"/>
    <x v="1"/>
    <n v="13715000"/>
    <s v="&gt;500"/>
  </r>
  <r>
    <s v="Zoul Usb Type C Fast Charging 3A Nylon Braided Data Cable Quick Charger Cable Qc 3.0 For Samsung Galaxy M31S M30 S10 S9 S20 Plus, Note 10 9 8, A20E A40 A50 A70 (1M, Grey)"/>
    <n v="339"/>
    <n v="1099"/>
    <n v="0.69153776160145586"/>
    <n v="4.3"/>
    <n v="974"/>
    <x v="0"/>
    <n v="1070426"/>
    <s v="200–500"/>
  </r>
  <r>
    <s v="Samsung 80 Cm (32 Inches) Wondertainment Series Hd Ready Led Smart Tv Ua32Te40Aakbxl (Titan Gray)"/>
    <n v="15490"/>
    <n v="20900"/>
    <n v="0.25885167464114833"/>
    <n v="4.3"/>
    <n v="16299"/>
    <x v="1"/>
    <n v="340649100"/>
    <s v="&gt;500"/>
  </r>
  <r>
    <s v="Mi Xiaomi Usb Type C Hypercharge Cable 6A 100Cm Sturdy And Durable Black Supports 120W Hypercharging"/>
    <n v="499"/>
    <n v="1299"/>
    <n v="0.61585835257890686"/>
    <n v="4.3"/>
    <n v="30411"/>
    <x v="0"/>
    <n v="39503889"/>
    <s v="200–500"/>
  </r>
  <r>
    <s v="Generic Ultra-Mini Bluetooth Csr 4.0 Usb Dongle Adapter For Windows Computer ( Black:Golden)"/>
    <n v="249"/>
    <n v="399"/>
    <n v="0.37593984962406013"/>
    <n v="3.4"/>
    <n v="4642"/>
    <x v="0"/>
    <n v="1852158"/>
    <s v="200–500"/>
  </r>
  <r>
    <s v="7Seven¬Æ Compatible For Tata Sky Remote Original Set Top¬†Hd Box And Suitable For Sd Tata Play Setup Box Remote Control"/>
    <n v="399"/>
    <n v="799"/>
    <n v="0.50062578222778475"/>
    <n v="4.3"/>
    <n v="12"/>
    <x v="1"/>
    <n v="9588"/>
    <s v="200–500"/>
  </r>
  <r>
    <s v="Belkin Apple Certified Lightning To Type C Cable, Fast Charging For Iphone, Ipad, Air Pods, 3.3 Feet (1 Meters) White"/>
    <n v="1499"/>
    <n v="1999"/>
    <n v="0.25012506253126565"/>
    <n v="4.4000000000000004"/>
    <n v="1951"/>
    <x v="0"/>
    <n v="3900049"/>
    <s v="&gt;500"/>
  </r>
  <r>
    <s v="Egate I9 Pro-Max 1080P Native Full Hd Projector 4K Support | 3600 L (330 Ansi ) | 150&quot; (381 Cm) Large Screen | Vga, Av, Hdmi, Sd Card, Usb, Audio Out | (E03I31 / E04I32) Black"/>
    <n v="9490"/>
    <n v="15990"/>
    <n v="0.4065040650406504"/>
    <n v="3.9"/>
    <n v="10480"/>
    <x v="1"/>
    <n v="167575200"/>
    <s v="&gt;500"/>
  </r>
  <r>
    <s v="Zebronics Haa2021 Hdmi Version 2.1 Cable With 8K @ 60Hz, 4K @ 120Hz, Earc &amp; Cec Support, 3D Compatible, 2 Meters Length, 48Gbps Max And Gold-Plated Connectors"/>
    <n v="637"/>
    <n v="1499"/>
    <n v="0.57505003335557037"/>
    <n v="4.0999999999999996"/>
    <n v="24"/>
    <x v="1"/>
    <n v="35976"/>
    <s v="&gt;500"/>
  </r>
  <r>
    <s v="7Seven¬Æ Compatible For Sony Bravia Lcd Led Uhd Oled Qled 4K Ultra Hd Tv Remote Control With Youtube And Netflix Hotkeys. Universal Replacement For Original Sony Smart Android Tv Remote Control"/>
    <n v="399"/>
    <n v="899"/>
    <n v="0.55617352614015569"/>
    <n v="3.9"/>
    <n v="254"/>
    <x v="1"/>
    <n v="228346"/>
    <s v="200–500"/>
  </r>
  <r>
    <s v="Amazonbasics Digital Optical Coax To Analog Rca Audio Converter Adapter With Fiber Cable"/>
    <n v="1089"/>
    <n v="1600"/>
    <n v="0.31937500000000002"/>
    <n v="4"/>
    <n v="3565"/>
    <x v="1"/>
    <n v="5704000"/>
    <s v="&gt;500"/>
  </r>
  <r>
    <s v="Wayona Type C Cable Nylon Braided Usb C Qc 3.0 Fast Charging Short Power Bank Cable For Samsung Galaxy S10E/S10+/S10/S9/S9+/Note 9/S8/Note 8, Lg G7 G5 G6, Moto G6 G7 (0.25M, Black)"/>
    <n v="339"/>
    <n v="999"/>
    <n v="0.66066066066066065"/>
    <n v="4.3"/>
    <n v="6255"/>
    <x v="0"/>
    <n v="6248745"/>
    <s v="200–500"/>
  </r>
  <r>
    <s v="Pinnaclz Original Combo Of 2 Usb Type C Fast Charging Cable, Usb C Data Cable For Charging And Data Transfer Smart Phones White 1.2 Meter Made In India (Pack Of 2)"/>
    <n v="149"/>
    <n v="499"/>
    <n v="0.70140280561122248"/>
    <n v="4"/>
    <n v="7732"/>
    <x v="0"/>
    <n v="3858268"/>
    <s v="&lt;200"/>
  </r>
  <r>
    <s v="Ambrane Bcl-15 Lightning Cable For Smartphone (1.5M Black)"/>
    <n v="149"/>
    <n v="399"/>
    <n v="0.62656641604010022"/>
    <n v="3.9"/>
    <n v="57"/>
    <x v="0"/>
    <n v="22743"/>
    <s v="&lt;200"/>
  </r>
  <r>
    <s v="Belkin Usb C To Usb-C Fast Charging Type C Cable, 60W Pd, 3.3 Feet (1 Meter) For Laptop, Personal Computer, Tablet, Smartphone - Black, Usb-If Certified"/>
    <n v="599"/>
    <n v="849"/>
    <n v="0.29446407538280328"/>
    <n v="4.5"/>
    <n v="577"/>
    <x v="0"/>
    <n v="489873"/>
    <s v="&gt;500"/>
  </r>
  <r>
    <s v="Lohaya Television Remote Compatible With Samsung Smart Led/Lcd/Hd Tv Remote Control [ Compatible For All Samsung Tv Remote Control ]"/>
    <n v="299"/>
    <n v="1199"/>
    <n v="0.75062552126772308"/>
    <n v="3.9"/>
    <n v="1193"/>
    <x v="1"/>
    <n v="1430407"/>
    <s v="200–500"/>
  </r>
  <r>
    <s v="Wayona Nylon Braided Lightning Usb Data Sync &amp; 3A Charging Cable For Iphones, Ipad Air, Ipad Mini, Ipod Nano And Ipod Touch (3 Ft Pack Of 1, Grey)"/>
    <n v="399"/>
    <n v="1299"/>
    <n v="0.69284064665127021"/>
    <n v="4.2"/>
    <n v="13120"/>
    <x v="0"/>
    <n v="17042880"/>
    <s v="200–500"/>
  </r>
  <r>
    <s v="Electvision Remote Control Compatible With Kodak/Thomson Smart Led Tv (Without Voice) Before Placing Order For Verification Contact Our Coustmer Care 7738090464"/>
    <n v="339"/>
    <n v="1999"/>
    <n v="0.83041520760380194"/>
    <n v="4"/>
    <n v="343"/>
    <x v="1"/>
    <n v="685657"/>
    <s v="200–500"/>
  </r>
  <r>
    <s v="Acer 80 Cm (32 Inches) S Series Hd Ready Android Smart Led Tv Ar32Ar2841Hdsb (Black)"/>
    <n v="12499"/>
    <n v="22990"/>
    <n v="0.45632883862548934"/>
    <n v="4.3"/>
    <n v="1611"/>
    <x v="1"/>
    <n v="37036890"/>
    <s v="&gt;500"/>
  </r>
  <r>
    <s v="Realme 10W Fast Charging Micro-Usb Cable (Braided, Black)"/>
    <n v="249"/>
    <n v="399"/>
    <n v="0.37593984962406013"/>
    <n v="4"/>
    <n v="6558"/>
    <x v="0"/>
    <n v="2616642"/>
    <s v="200–500"/>
  </r>
  <r>
    <s v="Tp-Link Ac1300 Usb Wifi Adapter (Archer T3U) - 2.4G/5G Dual Band Mini Wireless Network Adapter For Pc Desktop, Mu-Mimo Wi-Fi Dongle, Usb 3.0, Supports Windows 11,10, 8.1, 8, 7, Xp/Mac Os 10.15 And Earlier"/>
    <n v="1399"/>
    <n v="2499"/>
    <n v="0.44017607042817125"/>
    <n v="4.4000000000000004"/>
    <n v="23169"/>
    <x v="0"/>
    <n v="57899331"/>
    <s v="&gt;500"/>
  </r>
  <r>
    <s v="Acer 139 Cm (55 Inches) I Series 4K Ultra Hd Android Smart Led Tv Ar55Ar2851Udfl (Black)"/>
    <n v="32999"/>
    <n v="47990"/>
    <n v="0.31237757866222132"/>
    <n v="4.3"/>
    <n v="4703"/>
    <x v="1"/>
    <n v="225696970"/>
    <s v="&gt;500"/>
  </r>
  <r>
    <s v="Ambrane 60W / 3A Fast Charging Output Cable With Micro To Usb For Mobile, Neckband, True Wireless Earphone Charging, 480Mbps Data Sync Speed, 1M Length (Acm - Az1, Black)"/>
    <n v="149"/>
    <n v="399"/>
    <n v="0.62656641604010022"/>
    <n v="4"/>
    <n v="1423"/>
    <x v="0"/>
    <n v="567777"/>
    <s v="&lt;200"/>
  </r>
  <r>
    <s v="Wayona Usb Type C 65W Fast Charging 2M/6Ft Long Flash Charge Cable 3A Qc 3.0 Data Cable Compatible With Samsung Galaxy S21 S10 S9 S8, Iqoo Z3, Vivo, Note 10 9 8, A20E A40 A50 A70, Moto G7 G8 (2M, Grey)"/>
    <n v="325"/>
    <n v="999"/>
    <n v="0.67467467467467468"/>
    <n v="4.3"/>
    <n v="2651"/>
    <x v="0"/>
    <n v="2648349"/>
    <s v="200–500"/>
  </r>
  <r>
    <s v="Syncwire Ltg To Usb Cable For Fast Charging Compatible With Phone 5/ 5C/ 5S/ 6/ 6S/ 7/8/ X/Xr/Xs Max/ 11/12/ 13 Series And Pad Air/Mini, Pod &amp; Other Devices (1.1 Meter, White)"/>
    <n v="399"/>
    <n v="1999"/>
    <n v="0.80040020010004997"/>
    <n v="5"/>
    <n v="5"/>
    <x v="0"/>
    <n v="9995"/>
    <s v="200–500"/>
  </r>
  <r>
    <s v="Skadioo Wifi Adapter For Pc | Car Accessories, Wifi Dongle For Pc | Usb Wifi Adapter For Pc | Wi-Fi Receiver 2.4Ghz, 802.11B/G/N Unano Size Wifi Dongle Compatible Adapter,Wifi Dongle For Pc"/>
    <n v="199"/>
    <n v="499"/>
    <n v="0.60120240480961928"/>
    <n v="3.7"/>
    <n v="612"/>
    <x v="0"/>
    <n v="305388"/>
    <s v="&lt;200"/>
  </r>
  <r>
    <s v="Flix (Beetel Usb To Type C Pvc Data Sync &amp; 15W(3A) Tpe Fast Charging Cable, Made In India, 480Mbps Data Sync, 1 Meter Long Cable For All Andriod &amp; All Type C Devices (Black)(Xcd - Fpc02)"/>
    <n v="88"/>
    <n v="299"/>
    <n v="0.70568561872909696"/>
    <n v="4"/>
    <n v="9378"/>
    <x v="0"/>
    <n v="2804022"/>
    <s v="&lt;200"/>
  </r>
  <r>
    <s v="Zoul Usb C To Usb C Fast Charging Cable 65W Type C To Type C Nylon Braided Cord Compatible With Macbook Oneplus 9 10R Samsung Galaxy S22 S21 Ultra Z Flip3 Macbook Air/Pro M1 Google Pixel 11'' Ipad Pro 2020/2018 (2M, Grey)"/>
    <n v="399"/>
    <n v="1099"/>
    <n v="0.63694267515923564"/>
    <n v="4.0999999999999996"/>
    <n v="2685"/>
    <x v="0"/>
    <n v="2950815"/>
    <s v="200–500"/>
  </r>
  <r>
    <s v="Flix (Beetel Flow Usb To Micro Usb Pvc Data Sync &amp; 12W(2.4A) Fast Charging Cable,Made In India,480Mbps Data Sync,Solid Cable,1 Meter Long Cable For All Andriod &amp; Micro Usb Devices (Black)(Xcd-Fpm01)"/>
    <n v="57.89"/>
    <n v="199"/>
    <n v="0.70909547738693479"/>
    <n v="4"/>
    <n v="9378"/>
    <x v="0"/>
    <n v="1866222"/>
    <s v="&lt;200"/>
  </r>
  <r>
    <s v="7Seven¬Æ Bluetooth Voice Command Remote For Xiaomi Redmi Mi Smart Tv With Netflix &amp; Prime Video Hot Keys Xmrm-00A"/>
    <n v="799"/>
    <n v="1999"/>
    <n v="0.60030015007503756"/>
    <n v="3.3"/>
    <n v="576"/>
    <x v="1"/>
    <n v="1151424"/>
    <s v="&gt;500"/>
  </r>
  <r>
    <s v="Sony Tv - Remote Compatible For Sony Led Remote Control Works With Sony Led Tv By Trend Trail Speed Tech &amp; Remote Hi Remote &amp; Reo India Only"/>
    <n v="205"/>
    <n v="499"/>
    <n v="0.58917835671342689"/>
    <n v="3.8"/>
    <n v="313"/>
    <x v="1"/>
    <n v="156187"/>
    <s v="200–500"/>
  </r>
  <r>
    <s v="Storite Usb 3.0 Cable A To Micro B High Speed Upto 5 Gbps Data Transfer Cable For Portable External Hard Drive - (20Cm), Black"/>
    <n v="299"/>
    <n v="699"/>
    <n v="0.57224606580829762"/>
    <n v="4.0999999999999996"/>
    <n v="2957"/>
    <x v="0"/>
    <n v="2066943"/>
    <s v="200–500"/>
  </r>
  <r>
    <s v="Boat Ltg 500 Apple Mfi Certified For Iphone, Ipad And Ipod 2Mtr Data Cable(Space Grey)"/>
    <n v="849"/>
    <n v="999"/>
    <n v="0.15015015015015015"/>
    <n v="4.0999999999999996"/>
    <n v="6736"/>
    <x v="0"/>
    <n v="6729264"/>
    <s v="&gt;500"/>
  </r>
  <r>
    <s v="Amazonbasics Usb C To Lightning Aluminum With Nylon Braided Mfi Certified Charging Cable (Grey, 1.2 Meter)"/>
    <n v="949"/>
    <n v="1999"/>
    <n v="0.52526263131565787"/>
    <n v="4.4000000000000004"/>
    <n v="13552"/>
    <x v="0"/>
    <n v="27090448"/>
    <s v="&gt;500"/>
  </r>
  <r>
    <s v="Amazonbasics Double Braided Nylon Usb Type-C To Type-C 2.0 Cable Smartphone (Dark Grey, 3 Feet)"/>
    <n v="499"/>
    <n v="1200"/>
    <n v="0.58416666666666661"/>
    <n v="4.3"/>
    <n v="5451"/>
    <x v="0"/>
    <n v="6541200"/>
    <s v="200–500"/>
  </r>
  <r>
    <s v="Amazon Basics Usb 3.0 Cable - A Male To Micro B - 6 Feet (1.8 Meters), Black"/>
    <n v="299"/>
    <n v="485"/>
    <n v="0.38350515463917528"/>
    <n v="4.3"/>
    <n v="10911"/>
    <x v="0"/>
    <n v="5291835"/>
    <s v="200–500"/>
  </r>
  <r>
    <s v="Amazonbasics Usb C To Lightning Aluminum With Nylon Braided Mfi Certified Charging Cable (Grey, 1.8 Meter)"/>
    <n v="949"/>
    <n v="1999"/>
    <n v="0.52526263131565787"/>
    <n v="4.4000000000000004"/>
    <n v="13552"/>
    <x v="0"/>
    <n v="27090448"/>
    <s v="&gt;500"/>
  </r>
  <r>
    <s v="Wayona Usb C 65W Fast Charging Cable Compatible For Tablets Samsung S22 S20 S10 S20Fe S21 S21 Ultra A70 A51 A71 A50S M31 M51 M31S M53 5G (1M, Black)"/>
    <n v="379"/>
    <n v="1099"/>
    <n v="0.65514103730664242"/>
    <n v="4.3"/>
    <n v="2806"/>
    <x v="0"/>
    <n v="3083794"/>
    <s v="200–500"/>
  </r>
  <r>
    <s v="Karbonn 80 Cm (32 Inches) Millenium Bezel-Less Series Hd Ready Smart Led Tv Kjw32Skhd (Phantom Black)"/>
    <n v="8990"/>
    <n v="18990"/>
    <n v="0.526592943654555"/>
    <n v="3.9"/>
    <n v="350"/>
    <x v="1"/>
    <n v="6646500"/>
    <s v="&gt;500"/>
  </r>
  <r>
    <s v="Bluerigger Digital Optical Audio Toslink Cable (6 Feet / 1.8 Meter) With 8 Channel (7.1) Audio Support (For Home Theatre, Xbox, Playstation Etc.)"/>
    <n v="486"/>
    <n v="1999"/>
    <n v="0.75687843921960984"/>
    <n v="4.2"/>
    <n v="30023"/>
    <x v="1"/>
    <n v="60015977"/>
    <s v="200–500"/>
  </r>
  <r>
    <s v="Vw 60 Cm (24 Inches) Premium Series Hd Ready Led Tv Vw24A (Black)"/>
    <n v="5699"/>
    <n v="11000"/>
    <n v="0.4819090909090909"/>
    <n v="4.2"/>
    <n v="4003"/>
    <x v="1"/>
    <n v="44033000"/>
    <s v="&gt;500"/>
  </r>
  <r>
    <s v="Amazon Basics Usb A To Lightning Mfi Certified Charging Cable (White, 1.2 Meter)"/>
    <n v="709"/>
    <n v="1999"/>
    <n v="0.64532266133066529"/>
    <n v="4.0999999999999996"/>
    <n v="178817"/>
    <x v="0"/>
    <n v="357455183"/>
    <s v="&gt;500"/>
  </r>
  <r>
    <s v="Samsung 138 Cm (55 Inches) Crystal 4K Neo Series Ultra Hd Smart Led Tv Ua55Aue65Akxxl (Black)"/>
    <n v="47990"/>
    <n v="70900"/>
    <n v="0.32313117066290548"/>
    <n v="4.3"/>
    <n v="7109"/>
    <x v="1"/>
    <n v="504028100"/>
    <s v="&gt;500"/>
  </r>
  <r>
    <s v="Lohaya Television Remote Compatible For Vu Led Lcd Hd Tv Remote Control Model No :- En2B27V"/>
    <n v="299"/>
    <n v="1199"/>
    <n v="0.75062552126772308"/>
    <n v="3.7"/>
    <n v="490"/>
    <x v="1"/>
    <n v="587510"/>
    <s v="200–500"/>
  </r>
  <r>
    <s v="Duracell Micro Usb 3A Braided Sync &amp; Fast Charging Cable, 3.9 Feet (1.2M). Supports Qc 2.0/3.0 Charging, High Speed Data Transmission - Black"/>
    <n v="320"/>
    <n v="599"/>
    <n v="0.46577629382303842"/>
    <n v="4.0999999999999996"/>
    <n v="491"/>
    <x v="0"/>
    <n v="294109"/>
    <s v="200–500"/>
  </r>
  <r>
    <s v="Zebronics Cu3100V Fast Charging Type C Cable With Qc 18W Support, 3A Max Capacity, 1 Meter Braided Cable, Data Transfer And Superior Durability (Braided Black + White)"/>
    <n v="139"/>
    <n v="549"/>
    <n v="0.74681238615664847"/>
    <n v="3.9"/>
    <n v="61"/>
    <x v="0"/>
    <n v="33489"/>
    <s v="&lt;200"/>
  </r>
  <r>
    <s v="Flix (Beetel) Usb To Iphone Lightning Textured Pattern Data Sync &amp; 2A Fast Charging Cable, Made In India, 480Mbps Data Sync, Tough Cable, 1 Meter Long Usb Cable For Apple Devices (Black)(Xcd-L102)"/>
    <n v="129"/>
    <n v="249"/>
    <n v="0.48192771084337349"/>
    <n v="4"/>
    <n v="9378"/>
    <x v="0"/>
    <n v="2335122"/>
    <s v="&lt;200"/>
  </r>
  <r>
    <s v="Mi 108 Cm (43 Inches) 5A Series Full Hd Smart Android Led Tv L43M7-Eain (Black)"/>
    <n v="24999"/>
    <n v="35999"/>
    <n v="0.30556404344565125"/>
    <n v="4.2"/>
    <n v="32840"/>
    <x v="1"/>
    <n v="1182207160"/>
    <s v="&gt;500"/>
  </r>
  <r>
    <s v="Belkin Apple Certified Lightning To Usb Charge And Sync Cable For Iphone, Ipad, Air Pods, 39.6 Inch (100Cm) ‚Äì Black"/>
    <n v="999"/>
    <n v="1699"/>
    <n v="0.41200706297822248"/>
    <n v="4.4000000000000004"/>
    <n v="7318"/>
    <x v="0"/>
    <n v="12433282"/>
    <s v="&gt;500"/>
  </r>
  <r>
    <s v="Time Office Scanner Replacement Cable For Startek Fm220U (Type C) Ivory"/>
    <n v="225"/>
    <n v="499"/>
    <n v="0.54909819639278556"/>
    <n v="4.0999999999999996"/>
    <n v="789"/>
    <x v="0"/>
    <n v="393711"/>
    <s v="200–500"/>
  </r>
  <r>
    <s v="Caldipree Silicone Case Cover Compatible For 2022 Samsung Smart Tv Remote Qled Tv Bn68-13897A Tm2280E (2022-Black)"/>
    <n v="547"/>
    <n v="2999"/>
    <n v="0.81760586862287432"/>
    <n v="4.3"/>
    <n v="407"/>
    <x v="1"/>
    <n v="1220593"/>
    <s v="&gt;500"/>
  </r>
  <r>
    <s v="Storite Usb 2.0 A To Mini 5 Pin B Cable For External Hdds/Camera/Card Readers 35Cm"/>
    <n v="259"/>
    <n v="699"/>
    <n v="0.62947067238912735"/>
    <n v="3.8"/>
    <n v="2399"/>
    <x v="0"/>
    <n v="1676901"/>
    <s v="200–500"/>
  </r>
  <r>
    <s v="Universal Remote Control For All Sony Tv For All Lcd Led And Bravia Tvs Remote"/>
    <n v="239"/>
    <n v="699"/>
    <n v="0.65808297567954221"/>
    <n v="4.4000000000000004"/>
    <n v="2640"/>
    <x v="1"/>
    <n v="1845360"/>
    <s v="200–500"/>
  </r>
  <r>
    <s v="Cotbolt Silicone Case Cover Compatible For Samsung Bn59-01312A Qled 8K 4K Smart Tv Remote Shockproof Protective Remote Cover (Black)"/>
    <n v="349"/>
    <n v="999"/>
    <n v="0.65065065065065064"/>
    <n v="4"/>
    <n v="839"/>
    <x v="1"/>
    <n v="838161"/>
    <s v="200–500"/>
  </r>
  <r>
    <s v="Bluerigger High Speed Hdmi Cable With Ethernet - Supports 3D, 4K 60Hz And Audio Return - Latest Version (3 Feet / 0.9 Meter)"/>
    <n v="467"/>
    <n v="599"/>
    <n v="0.22036727879799667"/>
    <n v="4.4000000000000004"/>
    <n v="44054"/>
    <x v="1"/>
    <n v="26388346"/>
    <s v="200–500"/>
  </r>
  <r>
    <s v="Amkette 30 Pin To Usb Charging &amp; Data Sync Cable For Iphone 3G/3Gs/4/4S/Ipad 1/2/3, Ipod Nano 5Th/6Th Gen And Ipod Touch 3Rd/4Th Gen -1.5M (Black)"/>
    <n v="449"/>
    <n v="599"/>
    <n v="0.25041736227045075"/>
    <n v="4"/>
    <n v="3231"/>
    <x v="0"/>
    <n v="1935369"/>
    <s v="200–500"/>
  </r>
  <r>
    <s v="Tcl 80 Cm (32 Inches) Hd Ready Certified Android Smart Led Tv 32S615 (Black)"/>
    <n v="11990"/>
    <n v="31990"/>
    <n v="0.62519537355423571"/>
    <n v="4.2"/>
    <n v="64"/>
    <x v="1"/>
    <n v="2047360"/>
    <s v="&gt;500"/>
  </r>
  <r>
    <s v="Popio Type C Dash Charging Usb Data Cable For Oneplus Devices"/>
    <n v="350"/>
    <n v="599"/>
    <n v="0.41569282136894825"/>
    <n v="3.9"/>
    <n v="8314"/>
    <x v="0"/>
    <n v="4980086"/>
    <s v="200–500"/>
  </r>
  <r>
    <s v="Myvn Ltg To Usb For¬†Fast Charging &amp; Data Sync Usb Cable Compatible For Iphone 5/5S/6/6S/7/7+/8/8+/10/11, Ipad Air/Mini, Ipod And Ios Devices (1 M)"/>
    <n v="252"/>
    <n v="999"/>
    <n v="0.74774774774774777"/>
    <n v="3.7"/>
    <n v="2249"/>
    <x v="0"/>
    <n v="2246751"/>
    <s v="200–500"/>
  </r>
  <r>
    <s v="Tata Sky Universal Remote Compatible For Sd/Hd"/>
    <n v="204"/>
    <n v="599"/>
    <n v="0.65943238731218701"/>
    <n v="3.6"/>
    <n v="339"/>
    <x v="1"/>
    <n v="203061"/>
    <s v="200–500"/>
  </r>
  <r>
    <s v="Wzatco Pixel | Portable Led Projector | Native 720P With Full Hd 1080P Support | 2000 Lumens (200 Ansi) | 176&quot; Large Screen | Projector For Home And Outdoor | Compatible With Tv Stick, Pc, Ps4"/>
    <n v="6490"/>
    <n v="9990"/>
    <n v="0.35035035035035034"/>
    <n v="4"/>
    <n v="27"/>
    <x v="1"/>
    <n v="269730"/>
    <s v="&gt;500"/>
  </r>
  <r>
    <s v="7Seven¬Æ Compatible Tata Sky Remote Control Replacement Of Original Dth Sd Hd Tata Play Set Top Box Remote - Ir Learning Universal Remote For Any Brand Tv - Pairing Must"/>
    <n v="235"/>
    <n v="599"/>
    <n v="0.60767946577629384"/>
    <n v="3.5"/>
    <n v="197"/>
    <x v="1"/>
    <n v="118003"/>
    <s v="200–500"/>
  </r>
  <r>
    <s v="Amazonbasics Usb 2.0 Extension Cable For Personal Computer, Printer, 2-Pack - A-Male To A-Female - 3.3 Feet (1 Meter, Black)"/>
    <n v="299"/>
    <n v="800"/>
    <n v="0.62624999999999997"/>
    <n v="4.5"/>
    <n v="74977"/>
    <x v="0"/>
    <n v="59981600"/>
    <s v="200–500"/>
  </r>
  <r>
    <s v="Amazon Basics Usb C To Lightning Tpe Mfi Certified Charging Cable (White, 1.2 Meter)"/>
    <n v="799"/>
    <n v="1999"/>
    <n v="0.60030015007503756"/>
    <n v="4.2"/>
    <n v="8583"/>
    <x v="0"/>
    <n v="17157417"/>
    <s v="&gt;500"/>
  </r>
  <r>
    <s v="Crypo‚Ñ¢ Universal Remote Compatible With Tata Sky Universal Hd &amp; Sd Set Top Box (Also Works With All Tv)"/>
    <n v="299"/>
    <n v="999"/>
    <n v="0.70070070070070067"/>
    <n v="3.8"/>
    <n v="928"/>
    <x v="1"/>
    <n v="927072"/>
    <s v="200–500"/>
  </r>
  <r>
    <s v="Karbonn 80 Cm (32 Inches) Millennium Series Hd Ready Led Tv Kjw32Nshdf (Phantom Black) With Bezel-Less Design"/>
    <n v="6999"/>
    <n v="16990"/>
    <n v="0.5880517951736316"/>
    <n v="3.8"/>
    <n v="110"/>
    <x v="1"/>
    <n v="1868900"/>
    <s v="&gt;500"/>
  </r>
  <r>
    <s v="Oneplus 138.7 Cm (55 Inches) U Series 4K Led Smart Android Tv 55U1S (Black)"/>
    <n v="42999"/>
    <n v="59999"/>
    <n v="0.28333805563426057"/>
    <n v="4.0999999999999996"/>
    <n v="6753"/>
    <x v="1"/>
    <n v="405173247"/>
    <s v="&gt;500"/>
  </r>
  <r>
    <s v="Posh 1.5 Meter High Speed Gold Plated Hdmi Male To Female Extension Cable (Black)"/>
    <n v="173"/>
    <n v="999"/>
    <n v="0.82682682682682684"/>
    <n v="4.3"/>
    <n v="1237"/>
    <x v="1"/>
    <n v="1235763"/>
    <s v="&lt;200"/>
  </r>
  <r>
    <s v="Amazon Basics Hdmi Coupler,Black"/>
    <n v="209"/>
    <n v="600"/>
    <n v="0.65166666666666662"/>
    <n v="4.4000000000000004"/>
    <n v="18872"/>
    <x v="1"/>
    <n v="11323200"/>
    <s v="200–500"/>
  </r>
  <r>
    <s v="Boat Ltg 550V3 Lightning Apple Mfi Certified Cable With Spaceship Grade Aluminium Housing,Stress Resistance, Rapid 2.4A Charging &amp; 480Mbps Data Sync, 1M Length &amp; 10000+ Bends Lifespan(Mercurial Black)"/>
    <n v="848.99"/>
    <n v="1490"/>
    <n v="0.43020805369127518"/>
    <n v="3.9"/>
    <n v="356"/>
    <x v="0"/>
    <n v="530440"/>
    <s v="&gt;500"/>
  </r>
  <r>
    <s v="Wayona Nylon Braided Usb Syncing And Charging Cable Sync And Charging Cable For Iphone, Ipad (3 Ft, Black) - Pack Of 2"/>
    <n v="649"/>
    <n v="1999"/>
    <n v="0.67533766883441726"/>
    <n v="4.2"/>
    <n v="24269"/>
    <x v="0"/>
    <n v="48513731"/>
    <s v="&gt;500"/>
  </r>
  <r>
    <s v="Astigo Compatible Remote For Airtel Digital Set Top Box (Pairing Required With Tv Remote)"/>
    <n v="299"/>
    <n v="899"/>
    <n v="0.66740823136818683"/>
    <n v="3.8"/>
    <n v="425"/>
    <x v="1"/>
    <n v="382075"/>
    <s v="200–500"/>
  </r>
  <r>
    <s v="Caprigo Heavy Duty Tv Wall Mount Stand For 12 To 27 Inches Led/Lcd/Monitor Screen'S, Full Motion Rotatable Universal Tv &amp; Monitor Wall Mount Bracket With Swivel &amp; Tilt Adjustments (Single Arm - M416)"/>
    <n v="399"/>
    <n v="799"/>
    <n v="0.50062578222778475"/>
    <n v="4.0999999999999996"/>
    <n v="1161"/>
    <x v="1"/>
    <n v="927639"/>
    <s v="200–500"/>
  </r>
  <r>
    <s v="Portronics Konnect L 60W Pd Type C To Type C Mobile Charging Cable, 1.2M, Fast Data Sync, Tangle Resistant, Tpe+Nylon Braided(Grey)"/>
    <n v="249"/>
    <n v="499"/>
    <n v="0.50100200400801598"/>
    <n v="4.0999999999999996"/>
    <n v="1508"/>
    <x v="0"/>
    <n v="752492"/>
    <s v="200–500"/>
  </r>
  <r>
    <s v="Tata Sky Hd Connection With 1 Month Basic Package And Free Installation"/>
    <n v="1249"/>
    <n v="2299"/>
    <n v="0.45672031317964334"/>
    <n v="4.3"/>
    <n v="7636"/>
    <x v="1"/>
    <n v="17555164"/>
    <s v="&gt;500"/>
  </r>
  <r>
    <s v="Remote Compatible For Samsung Led/Lcd Remote Control Works With Samsung Led/Lcd Tv By Trend Trail"/>
    <n v="213"/>
    <n v="499"/>
    <n v="0.57314629258517036"/>
    <n v="3.7"/>
    <n v="246"/>
    <x v="1"/>
    <n v="122754"/>
    <s v="200–500"/>
  </r>
  <r>
    <s v="Sonivision Sa-D10 Sa-D100 Sa-D40 Home Theater Systems Remote Compatible With Sony Rm-Anu156"/>
    <n v="209"/>
    <n v="499"/>
    <n v="0.58116232464929862"/>
    <n v="4"/>
    <n v="479"/>
    <x v="1"/>
    <n v="239021"/>
    <s v="200–500"/>
  </r>
  <r>
    <s v="Rts‚Ñ¢ High Speed 3D Full Hd 1080P Support (10 Meters) Hdmi Male To Hdmi Male Cable Tv Lead 1.4V For All Hdmi Devices- Black (10M - 30 Feet)"/>
    <n v="598"/>
    <n v="4999"/>
    <n v="0.88037607521504302"/>
    <n v="4.2"/>
    <n v="910"/>
    <x v="1"/>
    <n v="4549090"/>
    <s v="&gt;500"/>
  </r>
  <r>
    <s v="Boat Ltg 500 Apple Mfi Certified For Iphone, Ipad And Ipod 2Mtr Data Cable(Metallic Silver)"/>
    <n v="799"/>
    <n v="1749"/>
    <n v="0.5431675242995998"/>
    <n v="4.0999999999999996"/>
    <n v="5626"/>
    <x v="0"/>
    <n v="9839874"/>
    <s v="&gt;500"/>
  </r>
  <r>
    <s v="Agaro Blaze Usba To Micro +Type C 2In1 Braided 1.2M Cable"/>
    <n v="159"/>
    <n v="595"/>
    <n v="0.73277310924369743"/>
    <n v="4.3"/>
    <n v="14184"/>
    <x v="0"/>
    <n v="8439480"/>
    <s v="&lt;200"/>
  </r>
  <r>
    <s v="Amazonbasics 6 Feet Displayport To Displayport Cable - (Not Hdmi Cable) (Gold)"/>
    <n v="499"/>
    <n v="1100"/>
    <n v="0.54636363636363638"/>
    <n v="4.4000000000000004"/>
    <n v="25177"/>
    <x v="0"/>
    <n v="27694700"/>
    <s v="200–500"/>
  </r>
  <r>
    <s v="Mi 108 Cm (43 Inches) 5X Series 4K Ultra Hd Led Smart Android Tv L43M6-Es (Grey)"/>
    <n v="31999"/>
    <n v="49999"/>
    <n v="0.36000720014400289"/>
    <n v="4.3"/>
    <n v="21252"/>
    <x v="1"/>
    <n v="1062578748"/>
    <s v="&gt;500"/>
  </r>
  <r>
    <s v="Sansui 140Cm (55 Inches) 4K Ultra Hd Certified Android Led Tv With Dolby Audio &amp; Dolby Vision Jsw55Asuhd (Mystique Black)"/>
    <n v="32990"/>
    <n v="56790"/>
    <n v="0.41908786758232081"/>
    <n v="4.3"/>
    <n v="567"/>
    <x v="1"/>
    <n v="32199930"/>
    <s v="&gt;500"/>
  </r>
  <r>
    <s v="Lohaya Lcd/Led Remote Compatible For Sony Bravia Smart Lcd Led Uhd Oled Qled 4K Ultra Hd Tv Remote Control With Youtube &amp; Netflix Function [ Compatible For Sony Tv Remote Control ]"/>
    <n v="299"/>
    <n v="1199"/>
    <n v="0.75062552126772308"/>
    <n v="3.5"/>
    <n v="466"/>
    <x v="1"/>
    <n v="558734"/>
    <s v="200–500"/>
  </r>
  <r>
    <s v="Zebronics Cu3100V Fast Charging Type C Cable With Qc 18W Support, 3A Max Capacity, 1 Meter Braided Cable, Data Transfer And Superior Durability (Braided Black )"/>
    <n v="128.31"/>
    <n v="549"/>
    <n v="0.76628415300546449"/>
    <n v="3.9"/>
    <n v="61"/>
    <x v="0"/>
    <n v="33489"/>
    <s v="&lt;200"/>
  </r>
  <r>
    <s v="Belkin Usb C To Usb-C Fast Charging Type C Cable, 60W Pd, 3.3 Feet (1 Meter) For Laptop, Personal Computer, Tablet, Smartphone - White, Usb-If Certified"/>
    <n v="599"/>
    <n v="849"/>
    <n v="0.29446407538280328"/>
    <n v="4.5"/>
    <n v="474"/>
    <x v="0"/>
    <n v="402426"/>
    <s v="&gt;500"/>
  </r>
  <r>
    <s v="7Seven¬Æ Tcl Remote Control Smart Tv Rc802V Remote Compatible For Tcl Tv Remote Original 55Ep680 40A325 49S6500 55P8S 55P8 50P8 65P8 40S6500 43S6500Fs 49S6800Fs 49S6800 49S6510Fs(Without Voice Function/Google Assistant And Non-Bluetooth Remote)"/>
    <n v="399"/>
    <n v="899"/>
    <n v="0.55617352614015569"/>
    <n v="3.4"/>
    <n v="431"/>
    <x v="1"/>
    <n v="387469"/>
    <s v="200–500"/>
  </r>
  <r>
    <s v="Wayona 3In1 Nylon Braided 66W Usb Fast Charging Cable With Type C, Lightening And Micro Usb Port, Compatible With Iphone, Ipad, Samsung Galaxy, Oneplus, Mi, Oppo, Vivo, Iqoo, Xiaomi (1M, Black)"/>
    <n v="449"/>
    <n v="1099"/>
    <n v="0.59144676979071886"/>
    <n v="4"/>
    <n v="242"/>
    <x v="0"/>
    <n v="265958"/>
    <s v="200–500"/>
  </r>
  <r>
    <s v="Hi-Mobiler Iphone Charger Lightning Cable,2 Pack Apple Mfi Certified Usb Iphone Fast Chargering Cord,Data Sync Transfer For 13/12/11 Pro Max Xs X Xr 8 7 6 5 5S Ipad Ipod More Model Cell Phone Cables"/>
    <n v="254"/>
    <n v="799"/>
    <n v="0.68210262828535673"/>
    <n v="4"/>
    <n v="2905"/>
    <x v="0"/>
    <n v="2321095"/>
    <s v="200–500"/>
  </r>
  <r>
    <s v="Amazon Basics 16-Gauge Speaker Wire - 50 Feet"/>
    <n v="399"/>
    <n v="795"/>
    <n v="0.49811320754716981"/>
    <n v="4.4000000000000004"/>
    <n v="12091"/>
    <x v="1"/>
    <n v="9612345"/>
    <s v="200–500"/>
  </r>
  <r>
    <s v="Ambrane 60W / 3A Fast Charging Output Cable With Type-C To Usb For Mobile, Neckband, True Wireless Earphone Charging, 480Mbps Data Sync Speed, 1M Length (Act - Az10, White)"/>
    <n v="179"/>
    <n v="399"/>
    <n v="0.55137844611528819"/>
    <n v="4"/>
    <n v="1423"/>
    <x v="0"/>
    <n v="567777"/>
    <s v="&lt;200"/>
  </r>
  <r>
    <s v="Wayona Usb Type C To Usb Nylon Braided Quick Charger Fast Charging Short Cable For Smartphone (Samsung Galaxy S21/S20/S10/S9/S9+/Note 9/S8/Note 8, Lg G7 G5 G6, Moto G6 G7) (0.25M,Grey)"/>
    <n v="339"/>
    <n v="999"/>
    <n v="0.66066066066066065"/>
    <n v="4.3"/>
    <n v="6255"/>
    <x v="0"/>
    <n v="6248745"/>
    <s v="200–500"/>
  </r>
  <r>
    <s v="Caprigo Heavy Duty Tv Wall Mount Bracket For 14 To 32 Inch Led/Hd/Smart Tv‚Äôs, Universal Fixed Tv Wall Mount Stand (M452)"/>
    <n v="399"/>
    <n v="999"/>
    <n v="0.60060060060060061"/>
    <n v="4"/>
    <n v="1236"/>
    <x v="1"/>
    <n v="1234764"/>
    <s v="200–500"/>
  </r>
  <r>
    <s v="Smashtronics¬Æ - Case For Firetv Remote, Fire Stick Remote Cover Case, Silicone Cover For Tv Firestick 4K/Tv 2Nd Gen(3Rd Gen) Remote Control - Light Weight/Anti Slip/Shockproof (Black)"/>
    <n v="199"/>
    <n v="399"/>
    <n v="0.50125313283208017"/>
    <n v="4.2"/>
    <n v="1335"/>
    <x v="1"/>
    <n v="532665"/>
    <s v="&lt;200"/>
  </r>
  <r>
    <s v="Electvision Remote Control For Led Smart Tv Compatible With Vu Smart Led (Without Voice)"/>
    <n v="349"/>
    <n v="1999"/>
    <n v="0.82541270635317654"/>
    <n v="3.8"/>
    <n v="197"/>
    <x v="1"/>
    <n v="393803"/>
    <s v="200–500"/>
  </r>
  <r>
    <s v="Boat A 350 Type C Cable 1.5M(Jet Black)"/>
    <n v="299"/>
    <n v="798"/>
    <n v="0.62531328320802004"/>
    <n v="4.4000000000000004"/>
    <n v="28791"/>
    <x v="0"/>
    <n v="22975218"/>
    <s v="200–500"/>
  </r>
  <r>
    <s v="Ptron Solero M241 2.4A Micro Usb Data &amp; Charging Cable, Made In India, 480Mbps Data Sync, Durable 1-Meter Long Usb Cable For Micro Usb Devices (White)"/>
    <n v="89"/>
    <n v="800"/>
    <n v="0.88875000000000004"/>
    <n v="3.9"/>
    <n v="1075"/>
    <x v="0"/>
    <n v="860000"/>
    <s v="&lt;200"/>
  </r>
  <r>
    <s v="Amazonbasics Usb Type-C To Usb Type-C 2.0 Cable For Charging Adapter, Smartphone - 9 Feet (2.7 Meters) - White"/>
    <n v="549"/>
    <n v="995"/>
    <n v="0.44824120603015077"/>
    <n v="4.2"/>
    <n v="29746"/>
    <x v="0"/>
    <n v="29597270"/>
    <s v="&gt;500"/>
  </r>
  <r>
    <s v="Croma 3A Fast Charge 1M Type-C To All Type-C Phones Sync And Charge Cable, Made In India, 480Mbps Data Transfer Rate, Tested Durability With 8000+ Bends (12 Months Warranty) - Crcma0106Stc10, Black"/>
    <n v="129"/>
    <n v="1000"/>
    <n v="0.871"/>
    <n v="3.9"/>
    <n v="295"/>
    <x v="0"/>
    <n v="295000"/>
    <s v="&lt;200"/>
  </r>
  <r>
    <s v="Sony Bravia 164 Cm (65 Inches) 4K Ultra Hd Smart Led Google Tv Kd-65X74K (Black)"/>
    <n v="77990"/>
    <s v="1,39,900"/>
    <e v="#VALUE!"/>
    <n v="4.7"/>
    <n v="5935"/>
    <x v="1"/>
    <e v="#VALUE!"/>
    <s v="&gt;500"/>
  </r>
  <r>
    <s v="7Seven¬Æ Compatible For Mi Tv Remote Control Original Suitable With Smart Android 4K Led Non Voice Command Xiaomi Redmi Remote Of 4A Model 32 43 55 65 Inches"/>
    <n v="349"/>
    <n v="799"/>
    <n v="0.56320400500625778"/>
    <n v="3.6"/>
    <n v="323"/>
    <x v="1"/>
    <n v="258077"/>
    <s v="200–500"/>
  </r>
  <r>
    <s v="7Seven¬Æ Compatible Vu Smart Tv Remote Control Suitable For Original 4K Android Led Ultra Hd Uhd Vu Tv Remote With Non Voice Feature Without Google Assistant"/>
    <n v="499"/>
    <n v="899"/>
    <n v="0.44493882091212456"/>
    <n v="3.7"/>
    <n v="185"/>
    <x v="1"/>
    <n v="166315"/>
    <s v="200–500"/>
  </r>
  <r>
    <s v="Storite High Speed Micro Usb 3.0 Cable A To Micro B For External &amp; Desktop Hard Drives 45Cm"/>
    <n v="299"/>
    <n v="799"/>
    <n v="0.62578222778473092"/>
    <n v="4.2"/>
    <n v="2117"/>
    <x v="0"/>
    <n v="1691483"/>
    <s v="200–500"/>
  </r>
  <r>
    <s v="Flix (Beetel) 3In1 (Type C|Micro|Iphone Lightening) Textured Pattern 3A Fast Charging Cable With Qc &amp; Pd Support For Type C,Micro Usb &amp; Lightning Iphone Cable,Made In India,1.5 Meter Long Cable(T101)"/>
    <n v="182"/>
    <n v="599"/>
    <n v="0.69616026711185308"/>
    <n v="4"/>
    <n v="9378"/>
    <x v="0"/>
    <n v="5617422"/>
    <s v="&lt;200"/>
  </r>
  <r>
    <s v="Svm Products Unbreakable Set Top Box Stand With Dual Remote Holder (Black)"/>
    <n v="96"/>
    <n v="399"/>
    <n v="0.75939849624060152"/>
    <n v="3.6"/>
    <n v="1796"/>
    <x v="1"/>
    <n v="716604"/>
    <s v="&lt;200"/>
  </r>
  <r>
    <s v="Vu 164 Cm (65 Inches) The Gloled Series 4K Smart Led Google Tv 65Gloled (Grey)"/>
    <n v="54990"/>
    <n v="85000"/>
    <n v="0.35305882352941176"/>
    <n v="4.3"/>
    <n v="3587"/>
    <x v="1"/>
    <n v="304895000"/>
    <s v="&gt;500"/>
  </r>
  <r>
    <s v="Cablecreation Rca To 3.5Mm Male Audio Cable, 3.5Mm To 2Rca Cable Male Rca Cable,Y Splitter Stereo Jack Cable For Home Theater,Subwoofer, Receiver, Speakers And More (3Feet/0.9Meter,Black)"/>
    <n v="439"/>
    <n v="758"/>
    <n v="0.420844327176781"/>
    <n v="4.2"/>
    <n v="4296"/>
    <x v="1"/>
    <n v="3256368"/>
    <s v="200–500"/>
  </r>
  <r>
    <s v="Wayona Usb Type C Fast Charging Cable Charger Cord 3A Qc 3.0 Data Cable Compatible With Samsung Galaxy S10E S10 S9 S8 S20 Plus, Note 10 9 8, M51 A40 A50 A70, Moto G7 G8 (1M, Grey)"/>
    <n v="299"/>
    <n v="999"/>
    <n v="0.70070070070070067"/>
    <n v="4.3"/>
    <n v="2651"/>
    <x v="0"/>
    <n v="2648349"/>
    <s v="200–500"/>
  </r>
  <r>
    <s v="Boat Rugged V3 Braided Micro Usb Cable (Pearl White)"/>
    <n v="299"/>
    <n v="799"/>
    <n v="0.62578222778473092"/>
    <n v="4.2"/>
    <n v="94363"/>
    <x v="0"/>
    <n v="75396037"/>
    <s v="200–500"/>
  </r>
  <r>
    <s v="Amazon Basics Usb A To Lightning Pvc Molded Nylon Mfi Certified Charging Cable (Black, 1.2 Meter)"/>
    <n v="789"/>
    <n v="1999"/>
    <n v="0.60530265132566285"/>
    <n v="4.2"/>
    <n v="34540"/>
    <x v="0"/>
    <n v="69045460"/>
    <s v="&gt;500"/>
  </r>
  <r>
    <s v="Amazonbasics - High-Speed Male To Female Hdmi Extension Cable - 6 Feet"/>
    <n v="299"/>
    <n v="700"/>
    <n v="0.57285714285714284"/>
    <n v="4.4000000000000004"/>
    <n v="8714"/>
    <x v="1"/>
    <n v="6099800"/>
    <s v="200–500"/>
  </r>
  <r>
    <s v="Wayona Nylon Braided Usb Type C 3Ft 1M 3A Fast Charger Cable For Samsung Galaxy S9 S8 (Wc3Cb1, Black)"/>
    <n v="325"/>
    <n v="1099"/>
    <n v="0.70427661510464057"/>
    <n v="4.2"/>
    <n v="10576"/>
    <x v="0"/>
    <n v="11623024"/>
    <s v="200–500"/>
  </r>
  <r>
    <s v="Belkin Apple Certified Lightning To Usb Charge And Sync Tough Braided Cable For Iphone, Ipad, Air Pods, 3.3 Feet (1 Meters) ‚Äì Black"/>
    <n v="1299"/>
    <n v="1999"/>
    <n v="0.35017508754377191"/>
    <n v="4.4000000000000004"/>
    <n v="7318"/>
    <x v="0"/>
    <n v="14628682"/>
    <s v="&gt;500"/>
  </r>
  <r>
    <s v="7Seven Compatible Lg Tv Remote Suitable For Lg Non Magic Smart Tv Remote Control (Mouse &amp; Voice Non-Support) Mr20Ga Prime Video And Netflix Hotkeys"/>
    <n v="790"/>
    <n v="1999"/>
    <n v="0.60480240120060025"/>
    <n v="3"/>
    <n v="103"/>
    <x v="1"/>
    <n v="205897"/>
    <s v="&gt;500"/>
  </r>
  <r>
    <s v="Realme Smart Tv Stick 4K"/>
    <n v="4699"/>
    <n v="4699"/>
    <n v="0"/>
    <n v="4.5"/>
    <n v="224"/>
    <x v="1"/>
    <n v="1052576"/>
    <s v="&gt;500"/>
  </r>
  <r>
    <s v="Acer 100 Cm (40 Inches) P Series Full Hd Android Smart Led Tv Ar40Ar2841Fdfl (Black)"/>
    <n v="18999"/>
    <n v="24990"/>
    <n v="0.23973589435774309"/>
    <n v="4.3"/>
    <n v="4702"/>
    <x v="1"/>
    <n v="117502980"/>
    <s v="&gt;500"/>
  </r>
  <r>
    <s v="Lapster Usb 2.0 Mantra Cable, Mantra Mfs 100 Data Cable (Black)"/>
    <n v="199"/>
    <n v="999"/>
    <n v="0.80080080080080085"/>
    <n v="4.2"/>
    <n v="85"/>
    <x v="0"/>
    <n v="84915"/>
    <s v="&lt;200"/>
  </r>
  <r>
    <s v="Amazonbasics High-Speed Braided Hdmi Cable - 3 Feet - Supports Ethernet, 3D, 4K And Audio Return (Black)"/>
    <n v="269"/>
    <n v="650"/>
    <n v="0.58615384615384614"/>
    <n v="4.4000000000000004"/>
    <n v="35877"/>
    <x v="1"/>
    <n v="23320050"/>
    <s v="200–500"/>
  </r>
  <r>
    <s v="Cubetek 3 In 1 Lcd Display V5.0 Bluetooth Transmitter Receiver, Bypass Audio Adapter With Aux, Optical, Dual Link Support For Tv, Home Stereo, Pc, Headphones, Speakers, Model: Cb-Bt27"/>
    <n v="1990"/>
    <n v="3100"/>
    <n v="0.35806451612903228"/>
    <n v="4"/>
    <n v="897"/>
    <x v="1"/>
    <n v="2780700"/>
    <s v="&gt;500"/>
  </r>
  <r>
    <s v="Krisons Thunder Speaker, Multimedia Home Theatre, Floor Standing Speaker, Led Display With Bluetooth, Fm, Usb, Micro Sd Card, Aux Connectivity"/>
    <n v="2299"/>
    <n v="3999"/>
    <n v="0.42510627656914229"/>
    <n v="3.8"/>
    <n v="282"/>
    <x v="1"/>
    <n v="1127718"/>
    <s v="&gt;500"/>
  </r>
  <r>
    <s v="Acer 139 Cm (55 Inches) H Series 4K Ultra Hd Android Smart Led Tv Ar55Ar2851Udpro (Black)"/>
    <n v="35999"/>
    <n v="49990"/>
    <n v="0.27987597519503898"/>
    <n v="4.3"/>
    <n v="1611"/>
    <x v="1"/>
    <n v="80533890"/>
    <s v="&gt;500"/>
  </r>
  <r>
    <s v="Dealfreez Case Compatible For Fire Tv Stick 4K All Alexa Voice Remote Shockproof Silicone Anti-Lost Cover With Loop (C-Black)"/>
    <n v="349"/>
    <n v="999"/>
    <n v="0.65065065065065064"/>
    <n v="4.2"/>
    <n v="513"/>
    <x v="1"/>
    <n v="512487"/>
    <s v="200–500"/>
  </r>
  <r>
    <s v="Wayona Type C To Lightning Mfi Certified 20W Fast Charging Nylon Braided Usb C Cable For Iphone 14 Pro, 14 Pro Max, 14, 14 Plus, 13, 13 Pro, 13 Pro Max, 13 Mini, 12, 12 Pro, 11, 11 Pro Max, Iphone 12 Mini (2M, Black)"/>
    <n v="719"/>
    <n v="1499"/>
    <n v="0.52034689793195466"/>
    <n v="4.0999999999999996"/>
    <n v="1045"/>
    <x v="0"/>
    <n v="1566455"/>
    <s v="&gt;500"/>
  </r>
  <r>
    <s v="Vw 80 Cm (32 Inches) Hd Ready Android Smart Led Tv Vw32Pro (Black)"/>
    <n v="8999"/>
    <n v="18999"/>
    <n v="0.52634349176272432"/>
    <n v="4"/>
    <n v="6347"/>
    <x v="1"/>
    <n v="120586653"/>
    <s v="&gt;500"/>
  </r>
  <r>
    <s v="Airtel Digital Tv Hd Set Top Box With 1 Month Basic Pack With Recording + Free Standard Installation"/>
    <n v="917"/>
    <n v="2299"/>
    <n v="0.60113092648977817"/>
    <n v="4.2"/>
    <n v="3300"/>
    <x v="1"/>
    <n v="7586700"/>
    <s v="&gt;500"/>
  </r>
  <r>
    <s v="Lohaya Voice Assistant Remote Compatible For Airtel Xstream Set-Top Box Remote Control With Netflix Function (Black) (Non - Voice)"/>
    <n v="399"/>
    <n v="999"/>
    <n v="0.60060060060060061"/>
    <n v="3.3"/>
    <n v="23"/>
    <x v="1"/>
    <n v="22977"/>
    <s v="200–500"/>
  </r>
  <r>
    <s v="Samsung 138 Cm (55 Inches) Crystal 4K Series Ultra Hd Smart Led Tv Ua55Aue60Aklxl (Black)"/>
    <n v="45999"/>
    <n v="69900"/>
    <n v="0.341931330472103"/>
    <n v="4.3"/>
    <n v="7109"/>
    <x v="1"/>
    <n v="496919100"/>
    <s v="&gt;500"/>
  </r>
  <r>
    <s v="Amazon Brand - Solimo 3A Fast Charging Tough Type C Usb Data Cable¬† ‚Äì 1 Meter"/>
    <n v="119"/>
    <n v="299"/>
    <n v="0.60200668896321075"/>
    <n v="3.8"/>
    <n v="51"/>
    <x v="0"/>
    <n v="15249"/>
    <s v="&lt;200"/>
  </r>
  <r>
    <s v="Mi 100 Cm (40 Inches) Horizon Edition Full Hd Android Led Tv 4A | L40M6-Ei (Black)"/>
    <n v="21999"/>
    <n v="29999"/>
    <n v="0.26667555585186176"/>
    <n v="4.2"/>
    <n v="32840"/>
    <x v="1"/>
    <n v="985167160"/>
    <s v="&gt;500"/>
  </r>
  <r>
    <s v="Astigo Compatible Remote Control For Mi Smart Led 4A (43&quot;/32&quot;)"/>
    <n v="299"/>
    <n v="599"/>
    <n v="0.5008347245409015"/>
    <n v="3.7"/>
    <n v="708"/>
    <x v="1"/>
    <n v="424092"/>
    <s v="200–500"/>
  </r>
  <r>
    <s v="Toshiba 108 Cm (43 Inches) V Series Full Hd Smart Android Led Tv 43V35Kp (Silver)"/>
    <n v="21990"/>
    <n v="34990"/>
    <n v="0.37153472420691624"/>
    <n v="4.3"/>
    <n v="1657"/>
    <x v="1"/>
    <n v="57978430"/>
    <s v="&gt;500"/>
  </r>
  <r>
    <s v="Lenovo Usb A To Type-C Tangle-Free¬†¬†Aramid Fiber Braided¬†1.2M Cable With 4A Fast Charging &amp; 480 Mbps Data Transmission, Certified 10000+ Bend Lifespan, Metallic Grey"/>
    <n v="417.44"/>
    <n v="670"/>
    <n v="0.37695522388059705"/>
    <n v="3.9"/>
    <n v="523"/>
    <x v="0"/>
    <n v="350410"/>
    <s v="200–500"/>
  </r>
  <r>
    <s v="Amazon Brand - Solimo 65W Fast Charging Braided Type C To C Data Cable | Suitable For All Supported Mobile Phones (1 Meter, Black)"/>
    <n v="199"/>
    <n v="999"/>
    <n v="0.80080080080080085"/>
    <n v="3"/>
    <m/>
    <x v="0"/>
    <n v="0"/>
    <s v="&lt;200"/>
  </r>
  <r>
    <s v="Lg 139 Cm (55 Inches) 4K Ultra Hd Smart Led Tv 55Uq7500Psf (Ceramic Black)"/>
    <n v="47990"/>
    <n v="79990"/>
    <n v="0.40005000625078135"/>
    <n v="4.3"/>
    <n v="1376"/>
    <x v="1"/>
    <n v="110066240"/>
    <s v="&gt;500"/>
  </r>
  <r>
    <s v="Tata Sky Digital Tv Hd Setup Box Remote"/>
    <n v="215"/>
    <n v="499"/>
    <n v="0.56913827655310623"/>
    <n v="3.5"/>
    <n v="121"/>
    <x v="1"/>
    <n v="60379"/>
    <s v="200–500"/>
  </r>
  <r>
    <s v="Ptron Solero T241 2.4A Type-C Data &amp; Charging Usb Cable, Made In India, 480Mbps Data Sync, Durable 1-Meter Long Usb Cable For Smartphone, Type-C Usb Devices (White)"/>
    <n v="99"/>
    <n v="800"/>
    <n v="0.87624999999999997"/>
    <n v="3.9"/>
    <n v="1075"/>
    <x v="0"/>
    <n v="860000"/>
    <s v="&lt;200"/>
  </r>
  <r>
    <s v="Vu 108 Cm (43 Inches) Premium Series Full Hd Smart Led Tv 43Ga (Black)"/>
    <n v="18999"/>
    <n v="35000"/>
    <n v="0.45717142857142856"/>
    <n v="4"/>
    <n v="1001"/>
    <x v="1"/>
    <n v="35035000"/>
    <s v="&gt;500"/>
  </r>
  <r>
    <s v="Storite Super Speed Usb 3.0 Male To Male Cable For Hard Drive Enclosures, Laptop Cooling Pad, Dvd Players(60Cm,Black)"/>
    <n v="249"/>
    <n v="999"/>
    <n v="0.75075075075075071"/>
    <n v="4.3"/>
    <n v="112"/>
    <x v="0"/>
    <n v="111888"/>
    <s v="200–500"/>
  </r>
  <r>
    <s v="Kodak 80 Cm (32 Inches) Hd Ready Led Tv Kodak 32Hdx900S (Black)"/>
    <n v="7999"/>
    <n v="15999"/>
    <n v="0.50003125195324705"/>
    <n v="3.8"/>
    <n v="3022"/>
    <x v="1"/>
    <n v="48348978"/>
    <s v="&gt;500"/>
  </r>
  <r>
    <s v="Amazonbasics Double Braided Nylon Usb Type-C To Type-C 2.0 Cable, Charging Adapter, Smartphone 6 Feet, Dark Grey"/>
    <n v="649"/>
    <n v="1600"/>
    <n v="0.59437499999999999"/>
    <n v="4.3"/>
    <n v="5451"/>
    <x v="0"/>
    <n v="8721600"/>
    <s v="&gt;500"/>
  </r>
  <r>
    <s v="Firestick Remote"/>
    <n v="1289"/>
    <n v="2499"/>
    <n v="0.4841936774709884"/>
    <n v="3.3"/>
    <n v="73"/>
    <x v="1"/>
    <n v="182427"/>
    <s v="&gt;500"/>
  </r>
  <r>
    <s v="Amazonbasics 10.2 Gbps High-Speed 4K Hdmi Cable With Braided Cord (10-Foot, Dark Grey)"/>
    <n v="609"/>
    <n v="1500"/>
    <n v="0.59399999999999997"/>
    <n v="4.5"/>
    <n v="1029"/>
    <x v="1"/>
    <n v="1543500"/>
    <s v="&gt;500"/>
  </r>
  <r>
    <s v="Hisense 126 Cm (50 Inches) Bezelless Series 4K Ultra Hd Smart Led Google Tv 50A6H (Black)"/>
    <n v="32990"/>
    <n v="54990"/>
    <n v="0.40007274049827241"/>
    <n v="4.0999999999999996"/>
    <n v="1555"/>
    <x v="1"/>
    <n v="85509450"/>
    <s v="&gt;500"/>
  </r>
  <r>
    <s v="Tuarso 8K Hdmi 2.1 Cable 48Gbps , 1.5 Meter High-Speed Braided Hdmi Cable ( 8K@60Hz„Äå4K@120Hz„Äå2K@240Hz ) Hdmi 2.1 Cable Compatible With Monitors , Television , Laptops , Projectors , Game Consoles And More With Hdmi Ports Device"/>
    <n v="599"/>
    <n v="1999"/>
    <n v="0.70035017508754382"/>
    <n v="4.2"/>
    <n v="47"/>
    <x v="1"/>
    <n v="93953"/>
    <s v="&gt;500"/>
  </r>
  <r>
    <s v="Amazonbasics Usb Type-C To Micro-B 2.0 Cable - 6 Inches (15.2 Centimeters) - White"/>
    <n v="349"/>
    <n v="899"/>
    <n v="0.61179087875417126"/>
    <n v="4.0999999999999996"/>
    <n v="14896"/>
    <x v="0"/>
    <n v="13391504"/>
    <s v="200–500"/>
  </r>
  <r>
    <s v="Kodak 139 Cm (55 Inches) 4K Ultra Hd Smart Led Tv 55Ca0909 (Black)"/>
    <n v="29999"/>
    <n v="50999"/>
    <n v="0.41177277985842858"/>
    <n v="4.4000000000000004"/>
    <n v="1712"/>
    <x v="1"/>
    <n v="87310288"/>
    <s v="&gt;500"/>
  </r>
  <r>
    <s v="Smashtronics¬Æ - Case For Firetv Remote, Fire Stick Remote Cover Case, Silicone Cover For Tv Firestick 4K/Tv 2Nd Gen(3Rd Gen) Remote Control - Light Weight/Anti Slip/Shockproof (Black)"/>
    <n v="199"/>
    <n v="399"/>
    <n v="0.50125313283208017"/>
    <n v="4.2"/>
    <n v="1335"/>
    <x v="1"/>
    <n v="532665"/>
    <s v="&lt;200"/>
  </r>
  <r>
    <s v="7Seven¬Æ Suitable Sony Tv Remote Original Bravia For Smart Android Television Compatible For Any Model Of Lcd Led Oled Uhd 4K Universal Sony Remote Control"/>
    <n v="349"/>
    <n v="699"/>
    <n v="0.50071530758226035"/>
    <n v="3.9"/>
    <n v="214"/>
    <x v="1"/>
    <n v="149586"/>
    <s v="200–500"/>
  </r>
  <r>
    <s v="Prolegend¬Æ Pl-T002 Universal Tv Stand Table Top For Most 22 To 65 Inch Lcd Flat Screen Tv, Vesa Up To 800 By 400Mm"/>
    <n v="1850"/>
    <n v="4500"/>
    <n v="0.58888888888888891"/>
    <n v="4"/>
    <n v="184"/>
    <x v="1"/>
    <n v="828000"/>
    <s v="&gt;500"/>
  </r>
  <r>
    <s v="Wanbo X1 Pro (Upgraded) | Native 1080P Full Hd | Android 9 | Projector For Home | Led Cinema | 350Ansi | 3900 Lumens | Wifi Bluetooth | Hdmi Arc | Dolby Dts | 4D Keystone Correction (Global Version)"/>
    <n v="13990"/>
    <n v="28900"/>
    <n v="0.51591695501730106"/>
    <n v="4.5"/>
    <n v="7"/>
    <x v="1"/>
    <n v="202300"/>
    <s v="&gt;500"/>
  </r>
  <r>
    <s v="Lava Charging Adapter Elements D3 2A Fast Charging Speed Usb Type C Data Cable, White"/>
    <n v="129"/>
    <n v="449"/>
    <n v="0.71269487750556793"/>
    <n v="3.7"/>
    <n v="41"/>
    <x v="0"/>
    <n v="18409"/>
    <s v="&lt;200"/>
  </r>
  <r>
    <s v="Tizum High Speed Hdmi Cable Aura -Gold Plated-High Speed Data 10.2Gbps, 3D, 4K, Hd 1080P (10 Ft/ 3 M)"/>
    <n v="379"/>
    <n v="999"/>
    <n v="0.62062062062062062"/>
    <n v="4.2"/>
    <n v="12153"/>
    <x v="1"/>
    <n v="12140847"/>
    <s v="200–500"/>
  </r>
  <r>
    <s v="Technotech High Speed Hdmi Cable 5 Meter V1.4 - Supports Full Hd 1080P (Color May Vary)"/>
    <n v="185"/>
    <n v="499"/>
    <n v="0.6292585170340681"/>
    <n v="4.2"/>
    <n v="25"/>
    <x v="1"/>
    <n v="12475"/>
    <s v="&lt;200"/>
  </r>
  <r>
    <s v="Nk Star 950 Mbps Usb Wifi Adapter Wireless Network Receiver Dongle For Desktop Laptop, (Support- Windows Xp/7/8/10 &amp; Mac Os) Not Support To Dvr And Hdtv"/>
    <n v="218"/>
    <n v="999"/>
    <n v="0.78178178178178181"/>
    <n v="4.2"/>
    <n v="163"/>
    <x v="0"/>
    <n v="162837"/>
    <s v="200–500"/>
  </r>
  <r>
    <s v="Ls Lapster Quality Assured Usb 2.0 Morpho Cable, Morpho Device Cable For Mso 1300 E3/E2/E Biometric Finger Print Scanner Morpho Usb Cable (Black)"/>
    <n v="199"/>
    <n v="999"/>
    <n v="0.80080080080080085"/>
    <n v="4.3"/>
    <n v="87"/>
    <x v="0"/>
    <n v="86913"/>
    <s v="&lt;200"/>
  </r>
  <r>
    <s v="Amazon Basics 10.2 Gbps High-Speed 4K Hdmi Cable With Braided Cord, 1.8 Meter, Dark Grey"/>
    <n v="499"/>
    <n v="900"/>
    <n v="0.44555555555555554"/>
    <n v="4.4000000000000004"/>
    <n v="2165"/>
    <x v="1"/>
    <n v="1948500"/>
    <s v="200–500"/>
  </r>
  <r>
    <s v="Kodak 126 Cm (50 Inches) Bezel-Less Design Series 4K Ultra Hd Smart Android Led Tv 50Uhdx7Xprobl (Black)"/>
    <n v="26999"/>
    <n v="42999"/>
    <n v="0.37210167678318101"/>
    <n v="4.2"/>
    <n v="1510"/>
    <x v="1"/>
    <n v="64928490"/>
    <s v="&gt;500"/>
  </r>
  <r>
    <s v="Zorbes¬Æ Wall Adapter Holder For Alexa Echo Dot 4Th Generation,A Space-Saving Solution With Cord Management For Your Smart Home Speakers -White (Holder Only)"/>
    <n v="893"/>
    <n v="1052"/>
    <n v="0.15114068441064638"/>
    <n v="4.3"/>
    <n v="106"/>
    <x v="1"/>
    <n v="111512"/>
    <s v="&gt;500"/>
  </r>
  <r>
    <s v="Sansui 80Cm (32 Inches) Hd Ready Smart Led Tv Jsy32Skhd (Black) With Bezel-Less Design"/>
    <n v="10990"/>
    <n v="19990"/>
    <n v="0.45022511255627812"/>
    <n v="3.7"/>
    <n v="129"/>
    <x v="1"/>
    <n v="2578710"/>
    <s v="&gt;500"/>
  </r>
  <r>
    <s v="Synqe Usb Type C Fast Charging Cable 2M Charger Cord Data Cable Compatible With Samsung Galaxy M51,Galaxy M31S, S10E S10 S9 S20 Plus, Note10 9 8,M40 A50 A70, Redmi Note 9, Moto G7, Poco F1 (2M, Grey)"/>
    <n v="379"/>
    <n v="1099"/>
    <n v="0.65514103730664242"/>
    <n v="4.3"/>
    <n v="3049"/>
    <x v="0"/>
    <n v="3350851"/>
    <s v="200–500"/>
  </r>
  <r>
    <s v="Mi 80 Cm (32 Inches) Hd Ready Smart Android Led Tv 5A Pro | L32M7-Eain (Black)"/>
    <n v="16999"/>
    <n v="25999"/>
    <n v="0.34616716027539518"/>
    <n v="4.2"/>
    <n v="32840"/>
    <x v="1"/>
    <n v="853807160"/>
    <s v="&gt;500"/>
  </r>
  <r>
    <s v="Bestor ¬Æ 8K Hdmi 2.1 Cable 48Gbps 9.80Ft/Ultra High Speed Hdmi Braided Cord For Roku Tv/Ps5/Hdtv/Blu-Ray Projector, Laptop, Television, Personal Computer, Xbox, Ps4, Ps5, Ps4 Pro (1 M, Grey)"/>
    <n v="699"/>
    <n v="1899"/>
    <n v="0.63191153238546605"/>
    <n v="4.4000000000000004"/>
    <n v="390"/>
    <x v="1"/>
    <n v="740610"/>
    <s v="&gt;500"/>
  </r>
  <r>
    <s v="Irusu Play Vr Plus Virtual Reality Headset With Headphones For Gaming (Black)"/>
    <n v="2699"/>
    <n v="3500"/>
    <n v="0.22885714285714287"/>
    <n v="3.5"/>
    <n v="621"/>
    <x v="1"/>
    <n v="2173500"/>
    <s v="&gt;500"/>
  </r>
  <r>
    <s v="Amazon Brand - Solimo Fast Charging Braided Type C Data Cable Seam, Suitable For All Supported Mobile Phones (1 Meter, Black)"/>
    <n v="129"/>
    <n v="599"/>
    <n v="0.78464106844741233"/>
    <n v="4.0999999999999996"/>
    <n v="265"/>
    <x v="0"/>
    <n v="158735"/>
    <s v="&lt;200"/>
  </r>
  <r>
    <s v="Synqe Usb C To Usb C 60W Nylon Braided Fast Charging Type C To Type C Cable Compatible With Samsung Galaxy Note 20/Ultra, S20 S22 S21 S20 Fe A73 A53 A33 (2M, Black)"/>
    <n v="389"/>
    <n v="999"/>
    <n v="0.61061061061061062"/>
    <n v="4.3"/>
    <n v="838"/>
    <x v="0"/>
    <n v="837162"/>
    <s v="200–500"/>
  </r>
  <r>
    <s v="Shopoflux Silicone Remote Cover For Mi Smart Tv And Mi Tv Stick/Mi Box S / 3S / Mi 4X / 4A Smart Led Tv (Black)"/>
    <n v="246"/>
    <n v="600"/>
    <n v="0.59"/>
    <n v="4.2"/>
    <n v="143"/>
    <x v="1"/>
    <n v="85800"/>
    <s v="200–500"/>
  </r>
  <r>
    <s v="Eynk Extra Long Micro Usb Fast Charging Usb Cable | Micro Usb Data Cable | Quick Fast Charging Cable | Charger Sync Cable | High Speed Transfer Android Smartphones V8 Cable (2.4 Amp, 3M,) (White)"/>
    <n v="299"/>
    <n v="799"/>
    <n v="0.62578222778473092"/>
    <n v="4"/>
    <n v="151"/>
    <x v="0"/>
    <n v="120649"/>
    <s v="200–500"/>
  </r>
  <r>
    <s v="Lunagariya¬Æ, Protective Case Compatible With Jio Settop Box Remote Control,Pu Leather Cover Holder (Before Placing Order,Please Compare The Dimensions Of The Product With Your Remote)"/>
    <n v="247"/>
    <n v="399"/>
    <n v="0.38095238095238093"/>
    <n v="3.9"/>
    <n v="200"/>
    <x v="1"/>
    <n v="79800"/>
    <s v="200–500"/>
  </r>
  <r>
    <s v="7Seven¬Æ Compatible With Fire Tv Stick Remote With Voice Command Feature Suitable For Second Generation Amazon Fire Tv Stick Remote Only - Pairing Must"/>
    <n v="1369"/>
    <n v="2999"/>
    <n v="0.54351450483494501"/>
    <n v="3.3"/>
    <n v="227"/>
    <x v="1"/>
    <n v="680773"/>
    <s v="&gt;500"/>
  </r>
  <r>
    <s v="Prushti Cover And Bags, Protective Case For Airtel Xstream Settop Box Remote Remote Control Pouch Cover Holder Pu Leather Cover Holder(Only Cover For Selling Purpose)"/>
    <n v="199"/>
    <n v="499"/>
    <n v="0.60120240480961928"/>
    <n v="3.8"/>
    <n v="538"/>
    <x v="1"/>
    <n v="268462"/>
    <s v="&lt;200"/>
  </r>
  <r>
    <s v="Aine Hdmi Male To Vga Female Video Converter Adapter Cable (Black)"/>
    <n v="299"/>
    <n v="599"/>
    <n v="0.5008347245409015"/>
    <n v="4"/>
    <n v="171"/>
    <x v="1"/>
    <n v="102429"/>
    <s v="200–500"/>
  </r>
  <r>
    <s v="Mi 80 Cm (32 Inches) Hd Ready Android Smart Led Tv 4A Pro | L32M5-Al (Black)"/>
    <n v="14999"/>
    <n v="14999"/>
    <n v="0"/>
    <n v="4.3"/>
    <n v="27508"/>
    <x v="1"/>
    <n v="412592492"/>
    <s v="&gt;500"/>
  </r>
  <r>
    <s v="Storite Usb 2.0 A To Mini 5 Pin B Cable For External Hdds/Camera/Card Readers (150Cm - 1.5M)"/>
    <n v="299"/>
    <n v="699"/>
    <n v="0.57224606580829762"/>
    <n v="3.9"/>
    <n v="1454"/>
    <x v="0"/>
    <n v="1016346"/>
    <s v="200–500"/>
  </r>
  <r>
    <s v="Tcl 108 Cm (43 Inches) 4K Ultra Hd Certified Android Smart Led Tv 43P615 (Black)"/>
    <n v="24990"/>
    <n v="51990"/>
    <n v="0.51933064050778999"/>
    <n v="4.2"/>
    <n v="2951"/>
    <x v="1"/>
    <n v="153422490"/>
    <s v="&gt;500"/>
  </r>
  <r>
    <s v="Redtech Usb-C To Lightning Cable 3.3Ft, [Apple Mfi Certified] Lightning To Type C Fast Charging Cord Compatible With Iphone 14/13/13 Pro/Max/12/11/X/Xs/Xr/8, Supports Power Delivery - White"/>
    <n v="249"/>
    <n v="999"/>
    <n v="0.75075075075075071"/>
    <n v="5"/>
    <m/>
    <x v="0"/>
    <n v="0"/>
    <s v="200–500"/>
  </r>
  <r>
    <s v="Oneplus 163.8 Cm (65 Inches) U Series 4K Led Smart Android Tv 65U1S (Black)"/>
    <n v="61999"/>
    <n v="69999"/>
    <n v="0.11428734696209945"/>
    <n v="4.0999999999999996"/>
    <n v="6753"/>
    <x v="1"/>
    <n v="472703247"/>
    <s v="&gt;500"/>
  </r>
  <r>
    <s v="Amazonbasics 108 Cm (43 Inches) 4K Ultra Hd Smart Led Fire Tv Ab43U20Ps (Black)"/>
    <n v="24499"/>
    <n v="50000"/>
    <n v="0.51002000000000003"/>
    <n v="3.9"/>
    <n v="3518"/>
    <x v="1"/>
    <n v="175900000"/>
    <s v="&gt;500"/>
  </r>
  <r>
    <s v="Kodak 80 Cm (32 Inches) Hd Ready Certified Android Smart Led Tv 32Hdx7Xprobl (Black)"/>
    <n v="10499"/>
    <n v="19499"/>
    <n v="0.46156213139135338"/>
    <n v="4.2"/>
    <n v="1510"/>
    <x v="1"/>
    <n v="29443490"/>
    <s v="&gt;500"/>
  </r>
  <r>
    <s v="Synqe Type C To Type C Short Fast Charging 60W Cable Compatible With Samsung Galaxy Z Fold3 5G, Z Flip3 5G, S22 5G, S22 Ultra, S21, S20, S20Fe, A52, A73, A53 (0.25M, Black)"/>
    <n v="349"/>
    <n v="999"/>
    <n v="0.65065065065065064"/>
    <n v="4.3"/>
    <n v="838"/>
    <x v="0"/>
    <n v="837162"/>
    <s v="200–500"/>
  </r>
  <r>
    <s v="Airtel Digitaltv Hd Setup Box Remote"/>
    <n v="197"/>
    <n v="499"/>
    <n v="0.60521042084168342"/>
    <n v="3.8"/>
    <n v="136"/>
    <x v="1"/>
    <n v="67864"/>
    <s v="&lt;200"/>
  </r>
  <r>
    <s v="Airtel Digital Tv Hd Set Top Box With Fta Pack | Unlimited Entertainment + Recording Feature + Free Standard Installation (6 Months Pack)"/>
    <n v="1299"/>
    <n v="2499"/>
    <n v="0.48019207683073228"/>
    <n v="4.3"/>
    <n v="301"/>
    <x v="1"/>
    <n v="752199"/>
    <s v="&gt;500"/>
  </r>
  <r>
    <s v="Esr Usb C To Lightning Cable, 10 Ft (3 M), Mfi-Certified, Braided Nylon Power Delivery Fast Charging For Iphone 14/14 Plus/14 Pro/14 Pro Max, Iphone 13/12/11/X/8 Series, Use With Type-C Chargers, Black"/>
    <n v="1519"/>
    <n v="1899"/>
    <n v="0.2001053185887309"/>
    <n v="4.4000000000000004"/>
    <n v="19763"/>
    <x v="0"/>
    <n v="37529937"/>
    <s v="&gt;500"/>
  </r>
  <r>
    <s v="Mi 138.8 Cm (55 Inches) 5X Series 4K Ultra Hd Led Smart Android Tv L55M6-Es (Grey)"/>
    <n v="46999"/>
    <n v="69999"/>
    <n v="0.32857612251603596"/>
    <n v="4.3"/>
    <n v="21252"/>
    <x v="1"/>
    <n v="1487618748"/>
    <s v="&gt;500"/>
  </r>
  <r>
    <s v="Storite Usb Extension Cable Usb 3.0 Male To Female Extension Cable High Speed 5Gbps Extension Cable Data Transfer For Keyboard, Mouse, Flash Drive, Hard Drive, Printer And More- 1.5M - Blue"/>
    <n v="299"/>
    <n v="799"/>
    <n v="0.62578222778473092"/>
    <n v="4.3"/>
    <n v="1902"/>
    <x v="0"/>
    <n v="1519698"/>
    <s v="200–500"/>
  </r>
  <r>
    <s v="Fire-Boltt Ninja Call Pro Plus 1.83&quot; Smart Watch With Bluetooth Calling, Ai Voice Assistance, 100 Sports Modes Ip67 Rating, 240*280 Pixel High Resolution"/>
    <n v="1799"/>
    <n v="19999"/>
    <n v="0.91004550227511372"/>
    <n v="4.2"/>
    <n v="13937"/>
    <x v="1"/>
    <n v="278726063"/>
    <s v="&gt;500"/>
  </r>
  <r>
    <s v="Fire-Boltt Phoenix Smart Watch With Bluetooth Calling 1.3&quot;,120+ Sports Modes, 240*240 Px High Res With Spo2, Heart Rate Monitoring &amp; Ip67 Rating"/>
    <n v="1998"/>
    <n v="9999"/>
    <n v="0.80018001800180016"/>
    <n v="4.3"/>
    <n v="27696"/>
    <x v="1"/>
    <n v="276932304"/>
    <s v="&gt;500"/>
  </r>
  <r>
    <s v="Boat Wave Call Smart Watch, Smart Talk With Advanced Dedicated Bluetooth Calling Chip, 1.69‚Äù Hd Display With 550 Nits &amp; 70% Color Gamut, 150+ Watch Faces, Multi-Sport Modes,Hr,Spo2, Ip68(Active Black)"/>
    <n v="1999"/>
    <n v="7990"/>
    <n v="0.74981226533166456"/>
    <n v="3.8"/>
    <n v="17831"/>
    <x v="1"/>
    <n v="142469690"/>
    <s v="&gt;500"/>
  </r>
  <r>
    <s v="Mi Power Bank 3I 20000Mah Lithium Polymer 18W Fast Power Delivery Charging | Input- Type C | Micro Usb| Triple Output | Sandstone Black"/>
    <n v="2049"/>
    <n v="2199"/>
    <n v="6.8212824010914053E-2"/>
    <n v="4.3"/>
    <n v="178912"/>
    <x v="1"/>
    <n v="393427488"/>
    <s v="&gt;500"/>
  </r>
  <r>
    <s v="Redmi A1 (Light Blue, 2Gb Ram, 32Gb Storage) | Segment Best Ai Dual Cam | 5000Mah Battery | Leather Texture Design | Android 12"/>
    <n v="6499"/>
    <n v="8999"/>
    <n v="0.27780864540504502"/>
    <n v="4"/>
    <n v="7807"/>
    <x v="1"/>
    <n v="70255193"/>
    <s v="&gt;500"/>
  </r>
  <r>
    <s v="Oneplus Nord 2T 5G (Jade Fog, 8Gb Ram, 128Gb Storage)"/>
    <n v="28999"/>
    <n v="28999"/>
    <n v="0"/>
    <n v="4.3"/>
    <n v="17415"/>
    <x v="1"/>
    <n v="505017585"/>
    <s v="&gt;500"/>
  </r>
  <r>
    <s v="Oneplus Nord 2T 5G (Gray Shadow, 8Gb Ram, 128Gb Storage)"/>
    <n v="28999"/>
    <n v="28999"/>
    <n v="0"/>
    <n v="4.3"/>
    <n v="17415"/>
    <x v="1"/>
    <n v="505017585"/>
    <s v="&gt;500"/>
  </r>
  <r>
    <s v="Redmi A1 (Black, 2Gb Ram, 32Gb Storage) | Segment Best Ai Dual Cam | 5000Mah Battery | Leather Texture Design | Android 12"/>
    <n v="6499"/>
    <n v="8999"/>
    <n v="0.27780864540504502"/>
    <n v="4"/>
    <n v="7807"/>
    <x v="1"/>
    <n v="70255193"/>
    <s v="&gt;500"/>
  </r>
  <r>
    <s v="Redmi A1 (Light Green, 2Gb Ram 32Gb Rom) | Segment Best Ai Dual Cam | 5000Mah Battery | Leather Texture Design | Android 12"/>
    <n v="6499"/>
    <n v="8999"/>
    <n v="0.27780864540504502"/>
    <n v="4"/>
    <n v="7807"/>
    <x v="1"/>
    <n v="70255193"/>
    <s v="&gt;500"/>
  </r>
  <r>
    <s v="Sandisk Ultra¬Æ Microsdxc‚Ñ¢ Uhs-I Card, 64Gb, 140Mb/S R, 10 Y Warranty, For Smartphones"/>
    <n v="569"/>
    <n v="1000"/>
    <n v="0.43099999999999999"/>
    <n v="4.4000000000000004"/>
    <n v="67259"/>
    <x v="1"/>
    <n v="67259000"/>
    <s v="&gt;500"/>
  </r>
  <r>
    <s v="Noise Pulse Go Buzz Smart Watch Bluetooth Calling With 1.69&quot; Display, 550 Nits, 150+ Cloud Watch Face, Spo2, Heart Rate Tracking, 100 Sports Mode With Auto Detection, Longer Battery (Jet Black)"/>
    <n v="1898"/>
    <n v="4999"/>
    <n v="0.62032406481296254"/>
    <n v="4.0999999999999996"/>
    <n v="10689"/>
    <x v="1"/>
    <n v="53434311"/>
    <s v="&gt;500"/>
  </r>
  <r>
    <s v="Nokia 105 Single Sim, Keypad Mobile Phone With Wireless Fm Radio | Charcoal"/>
    <n v="1299"/>
    <n v="1599"/>
    <n v="0.18761726078799248"/>
    <n v="4"/>
    <n v="128311"/>
    <x v="1"/>
    <n v="205169289"/>
    <s v="&gt;500"/>
  </r>
  <r>
    <s v="Boat Wave Lite Smartwatch With 1.69&quot; Hd Display, Sleek Metal Body, Hr &amp; Spo2 Level Monitor, 140+ Watch Faces, Activity Tracker, Multiple Sports Modes, Ip68 &amp; 7 Days Battery Life(Active Black)"/>
    <n v="1499"/>
    <n v="6990"/>
    <n v="0.78555078683834045"/>
    <n v="3.9"/>
    <n v="21796"/>
    <x v="1"/>
    <n v="152354040"/>
    <s v="&gt;500"/>
  </r>
  <r>
    <s v="Jbl C100Si Wired In Ear Headphones With Mic, Jbl Pure Bass Sound, One Button Multi-Function Remote, Angled Buds For Comfort Fit (Black)"/>
    <n v="599"/>
    <n v="999"/>
    <n v="0.40040040040040042"/>
    <n v="4.0999999999999996"/>
    <n v="192590"/>
    <x v="1"/>
    <n v="192397410"/>
    <s v="&gt;500"/>
  </r>
  <r>
    <s v="Samsung Galaxy M04 Dark Blue, 4Gb Ram, 64Gb Storage | Upto 8Gb Ram With Ram Plus | Mediatek Helio P35 | 5000 Mah Battery"/>
    <n v="9499"/>
    <n v="11999"/>
    <n v="0.20835069589132427"/>
    <n v="4.2"/>
    <n v="284"/>
    <x v="1"/>
    <n v="3407716"/>
    <s v="&gt;500"/>
  </r>
  <r>
    <s v="Ptron Tangentbeat In-Ear Bluetooth 5.0 Wireless Headphones With Mic, Enhanced Bass, 10Mm Drivers, Clear Calls, Snug-Fit, Fast Charging, Magnetic Buds, Voice Assistant &amp; Ipx4 Wireless Neckband (Black)"/>
    <n v="599"/>
    <n v="2499"/>
    <n v="0.76030412164865946"/>
    <n v="3.9"/>
    <n v="58162"/>
    <x v="1"/>
    <n v="145346838"/>
    <s v="&gt;500"/>
  </r>
  <r>
    <s v="Redmi 10A (Charcoal Black, 4Gb Ram, 64Gb Storage) | 2 Ghz Octa Core Helio G25 | 5000 Mah Battery | Finger Print Sensor | Upto 5Gb Ram With Ram Booster"/>
    <n v="8999"/>
    <n v="11999"/>
    <n v="0.25002083506958911"/>
    <n v="4"/>
    <n v="12796"/>
    <x v="1"/>
    <n v="153539204"/>
    <s v="&gt;500"/>
  </r>
  <r>
    <s v="Ptron Bullet Pro 36W Pd Quick Charger, 3 Port Fast Car Charger Adapter - Compatible With All Smartphones &amp; Tablets (Black)"/>
    <n v="349"/>
    <n v="1299"/>
    <n v="0.73133179368745194"/>
    <n v="4"/>
    <n v="14282"/>
    <x v="1"/>
    <n v="18552318"/>
    <s v="200–500"/>
  </r>
  <r>
    <s v="Boat Bassheads 100 In Ear Wired Earphones With Mic(Taffy Pink)"/>
    <n v="349"/>
    <n v="999"/>
    <n v="0.65065065065065064"/>
    <n v="4.0999999999999996"/>
    <n v="363713"/>
    <x v="1"/>
    <n v="363349287"/>
    <s v="200–500"/>
  </r>
  <r>
    <s v="Sandisk Ultra¬Æ Microsdxc‚Ñ¢ Uhs-I Card, 128Gb, 140Mb/S R, 10 Y Warranty, For Smartphones"/>
    <n v="959"/>
    <n v="1800"/>
    <n v="0.46722222222222221"/>
    <n v="4.4000000000000004"/>
    <n v="67259"/>
    <x v="1"/>
    <n v="121066200"/>
    <s v="&gt;500"/>
  </r>
  <r>
    <s v="Samsung Galaxy M04 Light Green, 4Gb Ram, 64Gb Storage | Upto 8Gb Ram With Ram Plus | Mediatek Helio P35 | 5000 Mah Battery"/>
    <n v="9499"/>
    <n v="11999"/>
    <n v="0.20835069589132427"/>
    <n v="4.2"/>
    <n v="284"/>
    <x v="1"/>
    <n v="3407716"/>
    <s v="&gt;500"/>
  </r>
  <r>
    <s v="Mi 10000Mah Lithium Ion, Lithium Polymer Power Bank Pocket Pro With 22.5 Watt Fast Charging, Dual Input Ports(Micro-Usb And Type C), Triple Output Ports, (Black)"/>
    <n v="1499"/>
    <n v="2499"/>
    <n v="0.40016006402561022"/>
    <n v="4.3"/>
    <n v="15970"/>
    <x v="1"/>
    <n v="39909030"/>
    <s v="&gt;500"/>
  </r>
  <r>
    <s v="Mi 10000Mah Li-Polymer, Micro-Usb And Type C Input Port, Power Bank 3I With 18W Fast Charging (Midnight Black)"/>
    <n v="1149"/>
    <n v="2199"/>
    <n v="0.47748976807639837"/>
    <n v="4.3"/>
    <n v="178912"/>
    <x v="1"/>
    <n v="393427488"/>
    <s v="&gt;500"/>
  </r>
  <r>
    <s v="Elv Car Mount Adjustable Car Phone Holder Universal Long Arm, Windshield For Smartphones - Black"/>
    <n v="349"/>
    <n v="999"/>
    <n v="0.65065065065065064"/>
    <n v="3.9"/>
    <n v="46399"/>
    <x v="1"/>
    <n v="46352601"/>
    <s v="200–500"/>
  </r>
  <r>
    <s v="Samsung 25W Usb Travel Adapter For Cellular Phones - White"/>
    <n v="1219"/>
    <n v="1699"/>
    <n v="0.28251912889935255"/>
    <n v="4.4000000000000004"/>
    <n v="8891"/>
    <x v="1"/>
    <n v="15105809"/>
    <s v="&gt;500"/>
  </r>
  <r>
    <s v="Noise Colorfit Pulse Grand Smart Watch With 1.69&quot;(4.29Cm) Hd Display, 60 Sports Modes, 150 Watch Faces, Fast Charge, Spo2, Stress, Sleep, Heart Rate Monitoring &amp; Ip68 Waterproof (Jet Black)"/>
    <n v="1599"/>
    <n v="3999"/>
    <n v="0.60015003750937734"/>
    <n v="4"/>
    <n v="30254"/>
    <x v="1"/>
    <n v="120985746"/>
    <s v="&gt;500"/>
  </r>
  <r>
    <s v="Fire-Boltt Ninja 3 Smartwatch Full Touch 1.69 &amp; 60 Sports Modes With Ip68, Sp02 Tracking, Over 100 Cloud Based Watch Faces - Black"/>
    <n v="1499"/>
    <n v="7999"/>
    <n v="0.81260157519689957"/>
    <n v="4.2"/>
    <n v="22636"/>
    <x v="1"/>
    <n v="181065364"/>
    <s v="&gt;500"/>
  </r>
  <r>
    <s v="Samsung Galaxy M33 5G (Mystique Green, 8Gb, 128Gb Storage) | 6000Mah Battery | Upto 16Gb Ram With Ram Plus | Travel Adapter To Be Purchased Separately"/>
    <n v="18499"/>
    <n v="25999"/>
    <n v="0.28847263356282932"/>
    <n v="4.0999999999999996"/>
    <n v="22318"/>
    <x v="1"/>
    <n v="580245682"/>
    <s v="&gt;500"/>
  </r>
  <r>
    <s v="Sandisk Ultra Microsd Uhs-I Card 32Gb, 120Mb/S R"/>
    <n v="369"/>
    <n v="700"/>
    <n v="0.47285714285714286"/>
    <n v="4.4000000000000004"/>
    <n v="67259"/>
    <x v="1"/>
    <n v="47081300"/>
    <s v="200–500"/>
  </r>
  <r>
    <s v="Samsung Galaxy M13 (Aqua Green, 6Gb, 128Gb Storage) | 6000Mah Battery | Upto 12Gb Ram With Ram Plus"/>
    <n v="12999"/>
    <n v="17999"/>
    <n v="0.27779321073392965"/>
    <n v="4.0999999999999996"/>
    <n v="18998"/>
    <x v="1"/>
    <n v="341945002"/>
    <s v="&gt;500"/>
  </r>
  <r>
    <s v="Fire-Boltt Ninja Call Pro Plus 1.83&quot; Smart Watch With Bluetooth Calling, Ai Voice Assistance, 100 Sports Modes Ip67 Rating, 240*280 Pixel High Resolution"/>
    <n v="1799"/>
    <n v="19999"/>
    <n v="0.91004550227511372"/>
    <n v="4.2"/>
    <n v="13937"/>
    <x v="1"/>
    <n v="278726063"/>
    <s v="&gt;500"/>
  </r>
  <r>
    <s v="Fire-Boltt India'S No 1 Smartwatch Brand Talk 2 Bluetooth Calling Smartwatch With Dual Button, Hands On Voice Assistance, 60 Sports Modes, In Built Mic &amp; Speaker With Ip68 Rating"/>
    <n v="2199"/>
    <n v="9999"/>
    <n v="0.78007800780078007"/>
    <n v="4.2"/>
    <n v="29471"/>
    <x v="1"/>
    <n v="294680529"/>
    <s v="&gt;500"/>
  </r>
  <r>
    <s v="Samsung Galaxy M33 5G (Emerald Brown, 6Gb, 128Gb Storage) | 6000Mah Battery | Upto 12Gb Ram With Ram Plus | Travel Adapter To Be Purchased Separately"/>
    <n v="16999"/>
    <n v="24999"/>
    <n v="0.32001280051202047"/>
    <n v="4.0999999999999996"/>
    <n v="22318"/>
    <x v="1"/>
    <n v="557927682"/>
    <s v="&gt;500"/>
  </r>
  <r>
    <s v="Iqoo Vivo Z6 5G (Chromatic Blue, 6Gb Ram, 128Gb Storage) | Snapdragon 695-6Nm Processor | 120Hz Fhd+ Display | 5000Mah Battery"/>
    <n v="16499"/>
    <n v="20999"/>
    <n v="0.21429591885327873"/>
    <n v="4"/>
    <n v="21350"/>
    <x v="1"/>
    <n v="448328650"/>
    <s v="&gt;500"/>
  </r>
  <r>
    <s v="Fire-Boltt Ninja Call Pro Plus 1.83&quot; Smart Watch With Bluetooth Calling, Ai Voice Assistance, 100 Sports Modes Ip67 Rating, 240*280 Pixel High Resolution"/>
    <n v="1799"/>
    <n v="19999"/>
    <n v="0.91004550227511372"/>
    <n v="4.2"/>
    <n v="13937"/>
    <x v="1"/>
    <n v="278726063"/>
    <s v="&gt;500"/>
  </r>
  <r>
    <s v="Wayona Nylon Braided Usb To Lightning Fast Charging And Data Sync Cable Compatible For Iphone 13, 12,11, X, 8, 7, 6, 5, Ipad Air, Pro, Mini (3 Ft Pack Of 1, Grey)"/>
    <n v="399"/>
    <n v="1099"/>
    <n v="0.63694267515923564"/>
    <n v="4.2"/>
    <n v="24270"/>
    <x v="0"/>
    <n v="26672730"/>
    <s v="200–500"/>
  </r>
  <r>
    <s v="Redmi 9 Activ (Carbon Black, 4Gb Ram, 64Gb Storage) | Octa-Core Helio G35 | 5000 Mah Battery"/>
    <n v="8499"/>
    <n v="10999"/>
    <n v="0.22729339030820983"/>
    <n v="4.0999999999999996"/>
    <n v="313836"/>
    <x v="1"/>
    <n v="3451882164"/>
    <s v="&gt;500"/>
  </r>
  <r>
    <s v="Redmi 9A Sport (Coral Green, 2Gb Ram, 32Gb Storage) | 2Ghz Octa-Core Helio G25 Processor | 5000 Mah Battery"/>
    <n v="6499"/>
    <n v="8499"/>
    <n v="0.23532180256500765"/>
    <n v="4.0999999999999996"/>
    <n v="313836"/>
    <x v="1"/>
    <n v="2667292164"/>
    <s v="&gt;500"/>
  </r>
  <r>
    <s v="Fire-Boltt Ninja Call Pro Plus 1.83&quot; Smart Watch With Bluetooth Calling, Ai Voice Assistance, 100 Sports Modes Ip67 Rating, 240*280 Pixel High Resolution"/>
    <n v="1799"/>
    <n v="19999"/>
    <n v="0.91004550227511372"/>
    <n v="4.2"/>
    <n v="13937"/>
    <x v="1"/>
    <n v="278726063"/>
    <s v="&gt;500"/>
  </r>
  <r>
    <s v="Redmi 10A (Sea Blue, 4Gb Ram, 64Gb Storage) | 2 Ghz Octa Core Helio G25 | 5000 Mah Battery | Finger Print Sensor | Upto 5Gb Ram With Ram Booster"/>
    <n v="8999"/>
    <n v="11999"/>
    <n v="0.25002083506958911"/>
    <n v="4"/>
    <n v="12796"/>
    <x v="1"/>
    <n v="153539204"/>
    <s v="&gt;500"/>
  </r>
  <r>
    <s v="Agaro Blaze Usb 3.0 To Usb Type C Otg Adapter"/>
    <n v="139"/>
    <n v="495"/>
    <n v="0.71919191919191916"/>
    <n v="4.3"/>
    <n v="14185"/>
    <x v="1"/>
    <n v="7021575"/>
    <s v="&lt;200"/>
  </r>
  <r>
    <s v="Fire-Boltt Visionary 1.78&quot; Amoled Bluetooth Calling Smartwatch With 368*448 Pixel Resolution 100+ Sports Mode, Tws Connection, Voice Assistance, Spo2 &amp; Heart Rate Monitoring"/>
    <n v="3999"/>
    <n v="16999"/>
    <n v="0.76475086769809986"/>
    <n v="4.3"/>
    <n v="17159"/>
    <x v="1"/>
    <n v="291685841"/>
    <s v="&gt;500"/>
  </r>
  <r>
    <s v="Noise Colorfit Pro 4 Advanced Bluetooth Calling Smart Watch With 1.72&quot; Truview Display, Fully-Functional Digital Crown, 311 Ppi, 60Hz Refresh Rate, 500 Nits Brightness (Charcoal Black)"/>
    <n v="2998"/>
    <n v="5999"/>
    <n v="0.50025004167361231"/>
    <n v="4.0999999999999996"/>
    <n v="5179"/>
    <x v="1"/>
    <n v="31068821"/>
    <s v="&gt;500"/>
  </r>
  <r>
    <s v="Ambrane Unbreakable 60W / 3A Fast Charging 1.5M Braided Type C Cable For Smartphones, Tablets, Laptops &amp; Other Type C Devices, Pd Technology, 480Mbps Data Sync, Quick Charge 3.0 (Rct15A, Black)"/>
    <n v="199"/>
    <n v="349"/>
    <n v="0.42979942693409739"/>
    <n v="4"/>
    <n v="43993"/>
    <x v="0"/>
    <n v="15353557"/>
    <s v="&lt;200"/>
  </r>
  <r>
    <s v="Iqoo Z6 Lite 5G By Vivo (Stellar Green, 6Gb Ram, 128Gb Storage) | World'S First Snapdragon 4 Gen 1 | 120Hz Refresh Rate | 5000Mah Battery | Travel Adapter To Be Purchased Separately"/>
    <n v="15499"/>
    <n v="18999"/>
    <n v="0.18422022211695352"/>
    <n v="4.0999999999999996"/>
    <n v="19252"/>
    <x v="1"/>
    <n v="365768748"/>
    <s v="&gt;500"/>
  </r>
  <r>
    <s v="Sounce Fast Phone Charging Cable &amp; Data Sync Usb Cable Compatible For Iphone 13, 12,11, X, 8, 7, 6, 5, Ipad Air, Pro, Mini &amp; Ios Devices"/>
    <n v="199"/>
    <n v="999"/>
    <n v="0.80080080080080085"/>
    <n v="3.9"/>
    <n v="7928"/>
    <x v="0"/>
    <n v="7920072"/>
    <s v="&lt;200"/>
  </r>
  <r>
    <s v="Fire-Boltt Ninja Call Pro Plus 1.83&quot; Smart Watch With Bluetooth Calling, Ai Voice Assistance, 100 Sports Modes Ip67 Rating, 240*280 Pixel High Resolution"/>
    <n v="1799"/>
    <n v="19999"/>
    <n v="0.91004550227511372"/>
    <n v="4.2"/>
    <n v="13937"/>
    <x v="1"/>
    <n v="278726063"/>
    <s v="&gt;500"/>
  </r>
  <r>
    <s v="Redmi 10A (Slate Grey, 4Gb Ram, 64Gb Storage) | 2 Ghz Octa Core Helio G25 | 5000 Mah Battery | Finger Print Sensor | Upto 5Gb Ram With Ram Booster"/>
    <n v="8999"/>
    <n v="11999"/>
    <n v="0.25002083506958911"/>
    <n v="4"/>
    <n v="12796"/>
    <x v="1"/>
    <n v="153539204"/>
    <s v="&gt;500"/>
  </r>
  <r>
    <s v="Duracell 38W Fast Car Charger Adapter With Dual Output. Quick Charge, Type C Pd 20W &amp; Qualcomm Certified 3.0 Compatible For Iphone, All Smartphones, Tablets &amp; More (Copper &amp; Black)"/>
    <n v="873"/>
    <n v="1699"/>
    <n v="0.48616833431430251"/>
    <n v="4.4000000000000004"/>
    <n v="1680"/>
    <x v="1"/>
    <n v="2854320"/>
    <s v="&gt;500"/>
  </r>
  <r>
    <s v="Realme Narzo 50 (Speed Blue, 4Gb Ram+64Gb Storage) Helio G96 Processor | 50Mp Ai Triple Camera | 120Hz Ultra Smooth Display"/>
    <n v="12999"/>
    <n v="15999"/>
    <n v="0.18751171948246764"/>
    <n v="4.2"/>
    <n v="13246"/>
    <x v="1"/>
    <n v="211922754"/>
    <s v="&gt;500"/>
  </r>
  <r>
    <s v="Wecool Bluetooth Extendable Selfie Sticks With Wireless Remote And Tripod Stand, 3-In-1 Multifunctional Selfie Stick With Tripod Stand Compatible With Iphone/Oneplus/Samsung/Oppo/Vivo And All Phones"/>
    <n v="539"/>
    <n v="1599"/>
    <n v="0.66291432145090678"/>
    <n v="3.8"/>
    <n v="14648"/>
    <x v="1"/>
    <n v="23422152"/>
    <s v="&gt;500"/>
  </r>
  <r>
    <s v="Fire-Boltt Phoenix Smart Watch With Bluetooth Calling 1.3&quot;,120+ Sports Modes, 240*240 Px High Res With Spo2, Heart Rate Monitoring &amp; Ip67 Rating"/>
    <n v="1999"/>
    <n v="9999"/>
    <n v="0.80008000800080004"/>
    <n v="4.3"/>
    <n v="27696"/>
    <x v="1"/>
    <n v="276932304"/>
    <s v="&gt;500"/>
  </r>
  <r>
    <s v="Oppo A74 5G (Fantastic Purple,6Gb Ram,128Gb Storage) With No Cost Emi/Additional Exchange Offers"/>
    <n v="15490"/>
    <n v="20990"/>
    <n v="0.26202953787517863"/>
    <n v="4.2"/>
    <n v="32916"/>
    <x v="1"/>
    <n v="690906840"/>
    <s v="&gt;500"/>
  </r>
  <r>
    <s v="Redmi Note 11 Pro + 5G (Stealth Black, 6Gb Ram, 128Gb Storage) | 67W Turbo Charge | 120Hz Super Amoled Display | Additional Exchange Offers | Charger Included"/>
    <n v="19999"/>
    <n v="24999"/>
    <n v="0.20000800032001281"/>
    <n v="3.9"/>
    <n v="25824"/>
    <x v="1"/>
    <n v="645574176"/>
    <s v="&gt;500"/>
  </r>
  <r>
    <s v="Samsung Original 25W Usb Travel Lightning Adapter For Cellular Phones, Black"/>
    <n v="1075"/>
    <n v="1699"/>
    <n v="0.36727486756915834"/>
    <n v="4.4000000000000004"/>
    <n v="7462"/>
    <x v="1"/>
    <n v="12677938"/>
    <s v="&gt;500"/>
  </r>
  <r>
    <s v="Realme Buds Classic Wired In Ear Earphones With Mic (Black)"/>
    <n v="399"/>
    <n v="699"/>
    <n v="0.42918454935622319"/>
    <n v="4"/>
    <n v="37817"/>
    <x v="1"/>
    <n v="26434083"/>
    <s v="200–500"/>
  </r>
  <r>
    <s v="Noise Colorfit Pulse Grand Smart Watch With 1.69&quot; Hd Display, 60 Sports Modes, 150 Watch Faces, Spo2 Monitoring, Call Notification, Quick Replies To Text &amp; Calls (Rose Pink)"/>
    <n v="1999"/>
    <n v="3990"/>
    <n v="0.49899749373433583"/>
    <n v="4"/>
    <n v="30254"/>
    <x v="1"/>
    <n v="120713460"/>
    <s v="&gt;500"/>
  </r>
  <r>
    <s v="Boat Wave Call Smart Watch, Smart Talk With Advanced Dedicated Bluetooth Calling Chip, 1.69‚Äù Hd Display With 550 Nits &amp; 70% Color Gamut, 150+ Watch Faces, Multi-Sport Modes, Hr, Spo2, Ip68(Mauve)"/>
    <n v="1999"/>
    <n v="7990"/>
    <n v="0.74981226533166456"/>
    <n v="3.8"/>
    <n v="17831"/>
    <x v="1"/>
    <n v="142469690"/>
    <s v="&gt;500"/>
  </r>
  <r>
    <s v="Boat Deuce Usb 300 2 In 1 Type-C &amp; Micro Usb Stress Resistant, Tangle-Free, Sturdy Cable With 3A Fast Charging &amp; 480Mbps Data Transmission, 10000+ Bends Lifespan And Extended 1.5M Length(Martian Red)"/>
    <n v="329"/>
    <n v="699"/>
    <n v="0.52932761087267521"/>
    <n v="4.2"/>
    <n v="94364"/>
    <x v="0"/>
    <n v="65960436"/>
    <s v="200–500"/>
  </r>
  <r>
    <s v="Portronics Konnect L 1.2M Fast Charging 3A 8 Pin Usb Cable With Charge &amp; Sync Function For Iphone, Ipad (Grey)"/>
    <n v="154"/>
    <n v="399"/>
    <n v="0.61403508771929827"/>
    <n v="4.2"/>
    <n v="16905"/>
    <x v="0"/>
    <n v="6745095"/>
    <s v="&lt;200"/>
  </r>
  <r>
    <s v="Iqoo Neo 6 5G (Dark Nova, 8Gb Ram, 128Gb Storage) | Snapdragon¬Æ 870 5G | 80W Flashcharge"/>
    <n v="28999"/>
    <n v="34999"/>
    <n v="0.1714334695277008"/>
    <n v="4.4000000000000004"/>
    <n v="20311"/>
    <x v="1"/>
    <n v="710864689"/>
    <s v="&gt;500"/>
  </r>
  <r>
    <s v="Boat Xtend Smartwatch With Alexa Built-In, 1.69‚Äù Hd Display, Multiple Watch Faces, Stress Monitor, Heart &amp; Spo2 Monitoring, 14 Sports Modes, Sleep Monitor, 5 Atm &amp; 7 Days Battery(Charcoal Black)"/>
    <n v="2299"/>
    <n v="7990"/>
    <n v="0.71226533166458073"/>
    <n v="4.2"/>
    <n v="69622"/>
    <x v="1"/>
    <n v="556279780"/>
    <s v="&gt;500"/>
  </r>
  <r>
    <s v="Tygot Bluetooth Extendable Selfie Sticks With Wireless Remote And Tripod Stand, 3-In-1 Multifunctional Selfie Stick With Tripod Stand Compatible With Iphone/Oneplus/Samsung/Oppo/Vivo And All Phones"/>
    <n v="399"/>
    <n v="1999"/>
    <n v="0.80040020010004997"/>
    <n v="4"/>
    <n v="3382"/>
    <x v="1"/>
    <n v="6760618"/>
    <s v="200–500"/>
  </r>
  <r>
    <s v="Samsung Evo Plus 128Gb Microsdxc Uhs-I U3 130Mb/S Full Hd &amp; 4K Uhd Memory Card With Adapter (Mb-Mc128Ka), Blue"/>
    <n v="1149"/>
    <n v="3999"/>
    <n v="0.71267816954238561"/>
    <n v="4.3"/>
    <n v="140036"/>
    <x v="1"/>
    <n v="560003964"/>
    <s v="&gt;500"/>
  </r>
  <r>
    <s v="Portronics Adapto 20 Type C 20W Fast Pd/Type C Adapter Charger With Fast Charging For Iphone 12/12 Pro/12 Mini/12 Pro Max/11/Xs/Xr/X/8/Plus, Ipad Pro/Air/Mini, Galaxy 10/9/8 (Adapter Only) White"/>
    <n v="529"/>
    <n v="1499"/>
    <n v="0.64709806537691794"/>
    <n v="4.0999999999999996"/>
    <n v="8599"/>
    <x v="1"/>
    <n v="12889901"/>
    <s v="&gt;500"/>
  </r>
  <r>
    <s v="Samsung Galaxy M13 5G (Aqua Green, 6Gb, 128Gb Storage) | 5000Mah Battery | Upto 12Gb Ram With Ram Plus"/>
    <n v="13999"/>
    <n v="19499"/>
    <n v="0.28206574696138265"/>
    <n v="4.0999999999999996"/>
    <n v="18998"/>
    <x v="1"/>
    <n v="370442002"/>
    <s v="&gt;500"/>
  </r>
  <r>
    <s v="Boat Bassheads 100 In Ear Wired Earphones With Mic(Furious Red)"/>
    <n v="379"/>
    <n v="999"/>
    <n v="0.62062062062062062"/>
    <n v="4.0999999999999996"/>
    <n v="363713"/>
    <x v="1"/>
    <n v="363349287"/>
    <s v="200–500"/>
  </r>
  <r>
    <s v="Iqoo Z6 44W By Vivo (Lumina Blue, 4Gb Ram, 128Gb Storage) | 6.44&quot; Fhd+ Amoled Display | 50% Charge In Just 27 Mins | In-Display Fingerprint Scanning"/>
    <n v="13999"/>
    <n v="19999"/>
    <n v="0.30001500075003751"/>
    <n v="4.0999999999999996"/>
    <n v="19252"/>
    <x v="1"/>
    <n v="385020748"/>
    <s v="&gt;500"/>
  </r>
  <r>
    <s v="Fire-Boltt Gladiator 1.96&quot; Biggest Display Smart Watch With Bluetooth Calling, Voice Assistant &amp;123 Sports Modes, 8 Unique Ui Interactions, Spo2, 24/7 Heart Rate Tracking"/>
    <n v="3999"/>
    <n v="9999"/>
    <n v="0.60006000600060005"/>
    <n v="4.4000000000000004"/>
    <n v="73"/>
    <x v="1"/>
    <n v="729927"/>
    <s v="&gt;500"/>
  </r>
  <r>
    <s v="Ptron Solero Tb301 3A Type-C Data And Fast Charging Cable, Made In India, 480Mbps Data Sync, Strong And Durable 1.5-Meter Nylon Braided Usb Cable For Type-C Devices For Charging Adapter (Black)"/>
    <n v="149"/>
    <n v="1000"/>
    <n v="0.85099999999999998"/>
    <n v="3.9"/>
    <n v="24870"/>
    <x v="0"/>
    <n v="24870000"/>
    <s v="&lt;200"/>
  </r>
  <r>
    <s v="Striff Ps2_01 Multi Angle Mobile/Tablet Tabletop Stand. Phone Holder For Iphone, Android, Samsung, Oneplus, Xiaomi. Portable, Foldable Cell Phone Stand. Perfect For Bed, Office, Home &amp; Desktop (Black)"/>
    <n v="99"/>
    <n v="499"/>
    <n v="0.80160320641282568"/>
    <n v="4.3"/>
    <n v="42641"/>
    <x v="1"/>
    <n v="21277859"/>
    <s v="&lt;200"/>
  </r>
  <r>
    <s v="Samsung Galaxy Buds Live Bluetooth Truly Wireless In Ear Earbuds With Mic, Upto 21 Hours Playtime, Mystic Black"/>
    <n v="4790"/>
    <n v="15990"/>
    <n v="0.70043777360850534"/>
    <n v="4"/>
    <n v="4390"/>
    <x v="1"/>
    <n v="70196100"/>
    <s v="&gt;500"/>
  </r>
  <r>
    <s v="Oneplus Nord 2T 5G (Jade Fog, 12Gb Ram, 256Gb Storage)"/>
    <n v="33999"/>
    <n v="33999"/>
    <n v="0"/>
    <n v="4.3"/>
    <n v="17415"/>
    <x v="1"/>
    <n v="592092585"/>
    <s v="&gt;500"/>
  </r>
  <r>
    <s v="Sounce Spiral Charger Cable Protector Data Cable Saver Charging Cord Protective Cable Cover Headphone Macbook Laptop Earphone Cell Phone Set Of 3 (Cable Protector (12 Units))"/>
    <n v="99"/>
    <n v="999"/>
    <n v="0.90090090090090091"/>
    <n v="4"/>
    <n v="1396"/>
    <x v="0"/>
    <n v="1394604"/>
    <s v="&lt;200"/>
  </r>
  <r>
    <s v="Ptron Boom Ultima 4D Dual Driver, In-Ear Gaming Wired Headphones With In-Line Mic, Volume Control &amp; Passive Noise Cancelling Boom 3 Earphones - (Dark Blue)"/>
    <n v="299"/>
    <n v="1900"/>
    <n v="0.8426315789473684"/>
    <n v="3.6"/>
    <n v="18202"/>
    <x v="1"/>
    <n v="34583800"/>
    <s v="200–500"/>
  </r>
  <r>
    <s v="Samsung Galaxy M13 (Aqua Green, 4Gb, 64Gb Storage) | 6000Mah Battery | Upto 8Gb Ram With Ram Plus"/>
    <n v="10999"/>
    <n v="14999"/>
    <n v="0.26668444562970867"/>
    <n v="4.0999999999999996"/>
    <n v="18998"/>
    <x v="1"/>
    <n v="284951002"/>
    <s v="&gt;500"/>
  </r>
  <r>
    <s v="Oneplus 10R 5G (Forest Green, 8Gb Ram, 128Gb Storage, 80W Supervooc)"/>
    <n v="34999"/>
    <n v="38999"/>
    <n v="0.10256673248032001"/>
    <n v="4.2"/>
    <n v="11029"/>
    <x v="1"/>
    <n v="430119971"/>
    <s v="&gt;500"/>
  </r>
  <r>
    <s v="Samsung Galaxy M33 5G (Emerald Brown, 6Gb, 128Gb Storage) | 6000Mah Battery | Upto 12Gb Ram With Ram Plus | Travel Adapter To Be Purchased Separately"/>
    <n v="16999"/>
    <n v="24999"/>
    <n v="0.32001280051202047"/>
    <n v="4.0999999999999996"/>
    <n v="22318"/>
    <x v="1"/>
    <n v="557927682"/>
    <s v="&gt;500"/>
  </r>
  <r>
    <s v="Ambrane Mobile Holding Stand, 180¬∞ Perfect View, Height Adjustment, Wide Compatibility, Multipurpose, Anti-Skid Design (Twistand, Black)"/>
    <n v="199"/>
    <n v="499"/>
    <n v="0.60120240480961928"/>
    <n v="4.0999999999999996"/>
    <n v="1786"/>
    <x v="1"/>
    <n v="891214"/>
    <s v="&lt;200"/>
  </r>
  <r>
    <s v="Ambrane 10000Mah Slim Power Bank, 20W Fast Charging, Dual Output, Type C Pd (Input &amp; Output), Quick Charge, Li-Polymer, Multi-Layer Protection For Iphone, Anrdoid &amp; Other Devices (Stylo 10K, Black)"/>
    <n v="999"/>
    <n v="1599"/>
    <n v="0.37523452157598497"/>
    <n v="4"/>
    <n v="7222"/>
    <x v="1"/>
    <n v="11547978"/>
    <s v="&gt;500"/>
  </r>
  <r>
    <s v="Nokia 105 Single Sim, Keypad Mobile Phone With Wireless Fm Radio | Blue"/>
    <n v="1299"/>
    <n v="1599"/>
    <n v="0.18761726078799248"/>
    <n v="4"/>
    <n v="128311"/>
    <x v="1"/>
    <n v="205169289"/>
    <s v="&gt;500"/>
  </r>
  <r>
    <s v="Ptron Tangent Lite Bluetooth 5.0 Earphones With Mic, Hi-Fi Stereo Sound Neckband, 8Hrs Playtime, Lightweight Snug-Fit In-Ear Headphones, Ipx4 Water Resistant, Fast Charge &amp; Voice Assistant (Black)"/>
    <n v="599"/>
    <n v="1800"/>
    <n v="0.66722222222222227"/>
    <n v="3.5"/>
    <n v="83996"/>
    <x v="1"/>
    <n v="151192800"/>
    <s v="&gt;500"/>
  </r>
  <r>
    <s v="Samsung Evo Plus 64Gb Microsdxc Uhs-I U1 130Mb/S Full Hd &amp; 4K Uhd Memory Card With Adapter (Mb-Mc64Ka), Blue"/>
    <n v="599"/>
    <n v="1899"/>
    <n v="0.68457082675092151"/>
    <n v="4.3"/>
    <n v="140036"/>
    <x v="1"/>
    <n v="265928364"/>
    <s v="&gt;500"/>
  </r>
  <r>
    <s v="Ambrane 20000Mah Power Bank With 20W Fast Charging, Triple Output, Power Delivery, Type C Input, Made In India, Multi-Layer Protection, Li-Polymer + Type C Cable (Stylo-20K, Black)"/>
    <n v="1799"/>
    <n v="2499"/>
    <n v="0.28011204481792717"/>
    <n v="4.0999999999999996"/>
    <n v="18678"/>
    <x v="1"/>
    <n v="46676322"/>
    <s v="&gt;500"/>
  </r>
  <r>
    <s v="Boat Micro Usb 55 Tangle-Free, Sturdy Micro Usb Cable With 3A Fast Charging &amp; 480Mbps Data Transmission (Black)"/>
    <n v="176.63"/>
    <n v="499"/>
    <n v="0.64603206412825653"/>
    <n v="4.0999999999999996"/>
    <n v="15189"/>
    <x v="0"/>
    <n v="7579311"/>
    <s v="&lt;200"/>
  </r>
  <r>
    <s v="Samsung Galaxy M13 (Midnight Blue, 4Gb, 64Gb Storage) | 6000Mah Battery | Upto 8Gb Ram With Ram Plus"/>
    <n v="10999"/>
    <n v="14999"/>
    <n v="0.26668444562970867"/>
    <n v="4.0999999999999996"/>
    <n v="18998"/>
    <x v="1"/>
    <n v="284951002"/>
    <s v="&gt;500"/>
  </r>
  <r>
    <s v="Boat Xtend Smartwatch With Alexa Built-In, 1.69‚Äù Hd Display, Multiple Watch Faces, Stress Monitor, Heart &amp; Spo2 Monitoring, 14 Sports Modes, Sleep Monitor, 5 Atm &amp; 7 Days Battery(Pitch Black)"/>
    <n v="2999"/>
    <n v="7990"/>
    <n v="0.6246558197747184"/>
    <n v="4.0999999999999996"/>
    <n v="48449"/>
    <x v="1"/>
    <n v="387107510"/>
    <s v="&gt;500"/>
  </r>
  <r>
    <s v="Boat Wave Call Smart Watch, Smart Talk With Advanced Dedicated Bluetooth Calling Chip, 1.69‚Äù Hd Display With 550 Nits &amp; 70% Color Gamut, 150+ Watch Faces, Multi-Sport Modes, Hr, Spo2, Ip68(Deep Blue)"/>
    <n v="1999"/>
    <n v="7990"/>
    <n v="0.74981226533166456"/>
    <n v="3.8"/>
    <n v="17831"/>
    <x v="1"/>
    <n v="142469690"/>
    <s v="&gt;500"/>
  </r>
  <r>
    <s v="Mi Usb Type-C Cable Smartphone (Black)"/>
    <n v="229"/>
    <n v="299"/>
    <n v="0.23411371237458195"/>
    <n v="4.3"/>
    <n v="30411"/>
    <x v="0"/>
    <n v="9092889"/>
    <s v="200–500"/>
  </r>
  <r>
    <s v="Ambrane Unbreakable 60W / 3A Fast Charging 1.5M Braided Micro Usb Cable For Smartphones, Tablets, Laptops &amp; Other Micro Usb Devices, 480Mbps Data Sync, Quick Charge 3.0 (Rcm15, Black)"/>
    <n v="199"/>
    <n v="299"/>
    <n v="0.33444816053511706"/>
    <n v="4"/>
    <n v="43994"/>
    <x v="0"/>
    <n v="13154206"/>
    <s v="&lt;200"/>
  </r>
  <r>
    <s v="Mi Xiaomi 22.5W Fast Usb Type C Charger Combo For Tablets - White"/>
    <n v="649"/>
    <n v="999"/>
    <n v="0.35035035035035034"/>
    <n v="4.2"/>
    <n v="1315"/>
    <x v="1"/>
    <n v="1313685"/>
    <s v="&gt;500"/>
  </r>
  <r>
    <s v="Samsung Galaxy M13 5G (Aqua Green, 6Gb, 128Gb Storage) | 5000Mah Battery | Upto 12Gb Ram With Ram Plus"/>
    <n v="13999"/>
    <n v="19499"/>
    <n v="0.28206574696138265"/>
    <n v="4.0999999999999996"/>
    <n v="18998"/>
    <x v="1"/>
    <n v="370442002"/>
    <s v="&gt;500"/>
  </r>
  <r>
    <s v="Gizga Essentials Spiral Cable Protector Cord Saver For Mac Charger, Iphone Charger, Wire Protector, Lightweight Durable Flexible Wire Winder For Charging Cables, Data Cables, Earphones, Pack Of 10"/>
    <n v="119"/>
    <n v="299"/>
    <n v="0.60200668896321075"/>
    <n v="4.0999999999999996"/>
    <n v="5999"/>
    <x v="1"/>
    <n v="1793701"/>
    <s v="&lt;200"/>
  </r>
  <r>
    <s v="Redmi Note 11 (Space Black, 4Gb Ram, 64Gb Storage)|90Hz Fhd+ Amoled Display | Qualcomm¬Æ Snapdragon‚Ñ¢ 680-6Nm | 33W Charger Included"/>
    <n v="12999"/>
    <n v="17999"/>
    <n v="0.27779321073392965"/>
    <n v="4.0999999999999996"/>
    <n v="50772"/>
    <x v="1"/>
    <n v="913845228"/>
    <s v="&gt;500"/>
  </r>
  <r>
    <s v="Portronics Konnect L Por-1081 Fast Charging 3A Type-C Cable 1.2Meter With Charge &amp; Sync Function For All Type-C Devices (Grey)"/>
    <n v="154"/>
    <n v="339"/>
    <n v="0.54572271386430682"/>
    <n v="4.3"/>
    <n v="13391"/>
    <x v="0"/>
    <n v="4539549"/>
    <s v="&lt;200"/>
  </r>
  <r>
    <s v="Redmi Note 11 Pro + 5G (Phantom White, 8Gb Ram, 128Gb Storage) | 67W Turbo Charge | 120Hz Super Amoled Display | Additional Exchange Offers | Charger Included"/>
    <n v="20999"/>
    <n v="26999"/>
    <n v="0.22223045297973998"/>
    <n v="3.9"/>
    <n v="25824"/>
    <x v="1"/>
    <n v="697222176"/>
    <s v="&gt;500"/>
  </r>
  <r>
    <s v="Usb Charger, Oraimo Elite Dual Port 5V/2.4A Wall Charger, Usb Wall Charger Adapter For Iphone 11/Xs/Xs Max/Xr/X/8/7/6/Plus, Ipad Pro/Air 2/Mini 3/Mini 4, Samsung S4/S5, And More"/>
    <n v="249"/>
    <n v="649"/>
    <n v="0.61633281972265019"/>
    <n v="4"/>
    <n v="14404"/>
    <x v="1"/>
    <n v="9348196"/>
    <s v="200–500"/>
  </r>
  <r>
    <s v="Goldmedal Curve Plus 202042 Plastic Spice 3-Pin 240V Universal Travel Adaptor (White)"/>
    <n v="99"/>
    <n v="171"/>
    <n v="0.42105263157894735"/>
    <n v="4.5"/>
    <n v="11339"/>
    <x v="1"/>
    <n v="1938969"/>
    <s v="&lt;200"/>
  </r>
  <r>
    <s v="Wecool C1 Car Mobile Holder With One Click Technology,360¬∞ Rotational, Strong Suction Cup,Compatible With 4 To 6 Inch Devices, Wildshield And Dashboard Mobile Holder For Car, And Use"/>
    <n v="489"/>
    <n v="1999"/>
    <n v="0.75537768884442225"/>
    <n v="4"/>
    <n v="3626"/>
    <x v="1"/>
    <n v="7248374"/>
    <s v="200–500"/>
  </r>
  <r>
    <s v="Hp 32Gb Class 10 Microsd Memory Card (U1 Tf Card¬†32Gb)"/>
    <n v="369"/>
    <n v="1600"/>
    <n v="0.76937500000000003"/>
    <n v="4"/>
    <n v="32625"/>
    <x v="1"/>
    <n v="52200000"/>
    <s v="200–500"/>
  </r>
  <r>
    <s v="Iqoo Z6 44W By Vivo (Lumina Blue, 6Gb Ram, 128Gb Storage) | 6.44&quot; Fhd+ Amoled Display | 50% Charge In Just 27 Mins | In-Display Fingerprint Scanning"/>
    <n v="15499"/>
    <n v="20999"/>
    <n v="0.26191723415400736"/>
    <n v="4.0999999999999996"/>
    <n v="19252"/>
    <x v="1"/>
    <n v="404272748"/>
    <s v="&gt;500"/>
  </r>
  <r>
    <s v="Iqoo Z6 Lite 5G By Vivo (Mystic Night, 6Gb Ram, 128Gb Storage) | World'S First Snapdragon 4 Gen 1 | 120Hz Refresh Rate | 5000Mah Battery | Travel Adapter To Be Purchased Separately"/>
    <n v="15499"/>
    <n v="18999"/>
    <n v="0.18422022211695352"/>
    <n v="4.0999999999999996"/>
    <n v="19252"/>
    <x v="1"/>
    <n v="365768748"/>
    <s v="&gt;500"/>
  </r>
  <r>
    <s v="Redmi Note 11 Pro + 5G (Stealth Black, 8Gb Ram, 256Gb Storage) | 67W Turbo Charge | 120Hz Super Amoled Display | Additional Exchange Offers | Charger Included"/>
    <n v="22999"/>
    <n v="28999"/>
    <n v="0.20690368633401152"/>
    <n v="3.9"/>
    <n v="25824"/>
    <x v="1"/>
    <n v="748870176"/>
    <s v="&gt;500"/>
  </r>
  <r>
    <s v="Boat Bassheads 242 In Ear Wired Earphones With Mic(Active Black)"/>
    <n v="599"/>
    <n v="1490"/>
    <n v="0.59798657718120807"/>
    <n v="4.0999999999999996"/>
    <n v="161679"/>
    <x v="1"/>
    <n v="240901710"/>
    <s v="&gt;500"/>
  </r>
  <r>
    <s v="Portronics Modesk Por-122 Universal Mobile Tabletop Holder (Black)"/>
    <n v="134"/>
    <n v="699"/>
    <n v="0.80829756795422036"/>
    <n v="4.0999999999999996"/>
    <n v="16685"/>
    <x v="1"/>
    <n v="11662815"/>
    <s v="&lt;200"/>
  </r>
  <r>
    <s v="Realme Narzo 50I (Mint Green, 2Gb Ram+32Gb Storage) Octa Core Processor | 6.5&quot; Inch Large Display"/>
    <n v="7499"/>
    <n v="7999"/>
    <n v="6.250781347668459E-2"/>
    <n v="4"/>
    <n v="30907"/>
    <x v="1"/>
    <n v="247225093"/>
    <s v="&gt;500"/>
  </r>
  <r>
    <s v="Mi 10000Mah 3I Lithium Polymer Power Bank Dual Input(Micro-Usb And Type C) And Output Ports 18W Fast Charging (Metallic Blue)"/>
    <n v="1149"/>
    <n v="2199"/>
    <n v="0.47748976807639837"/>
    <n v="4.3"/>
    <n v="178912"/>
    <x v="1"/>
    <n v="393427488"/>
    <s v="&gt;500"/>
  </r>
  <r>
    <s v="Nokia 105 Plus Single Sim, Keypad Mobile Phone With Wireless Fm Radio, Memory Card Slot And Mp3 Player | Red"/>
    <n v="1324"/>
    <n v="1699"/>
    <n v="0.22071806945261918"/>
    <n v="4"/>
    <n v="128311"/>
    <x v="1"/>
    <n v="218000389"/>
    <s v="&gt;500"/>
  </r>
  <r>
    <s v="Iqoo Z6 44W By Vivo (Raven Black, 4Gb Ram, 128Gb Storage) | 6.44&quot; Fhd+ Amoled Display | 50% Charge In Just 27 Mins | In-Display Fingerprint Scanning"/>
    <n v="13999"/>
    <n v="19999"/>
    <n v="0.30001500075003751"/>
    <n v="4.0999999999999996"/>
    <n v="19252"/>
    <x v="1"/>
    <n v="385020748"/>
    <s v="&gt;500"/>
  </r>
  <r>
    <s v="Boat Rugged V3 Extra Tough Unbreakable Braided Micro Usb Cable 1.5 Meter (Black)"/>
    <n v="299"/>
    <n v="799"/>
    <n v="0.62578222778473092"/>
    <n v="4.2"/>
    <n v="94364"/>
    <x v="0"/>
    <n v="75396836"/>
    <s v="200–500"/>
  </r>
  <r>
    <s v="Ambrane 10000Mah Slim Power Bank, 20W Fast Charging, Dual Output, Type C Pd (Input &amp; Output), Quick Charge, Li-Polymer, Multi-Layer Protection For Iphone, Anrdoid &amp; Other Devices (Stylo 10K, Green)"/>
    <n v="999"/>
    <n v="1599"/>
    <n v="0.37523452157598497"/>
    <n v="4"/>
    <n v="7222"/>
    <x v="1"/>
    <n v="11547978"/>
    <s v="&gt;500"/>
  </r>
  <r>
    <s v="Samsung Galaxy M13 (Stardust Brown, 6Gb, 128Gb Storage) | 6000Mah Battery | Upto 12Gb Ram With Ram Plus"/>
    <n v="12999"/>
    <n v="17999"/>
    <n v="0.27779321073392965"/>
    <n v="4.0999999999999996"/>
    <n v="18998"/>
    <x v="1"/>
    <n v="341945002"/>
    <s v="&gt;500"/>
  </r>
  <r>
    <s v="Oppo A74 5G (Fluid Black, 6Gb Ram, 128Gb Storage) With No Cost Emi/Additional Exchange Offers"/>
    <n v="15490"/>
    <n v="20990"/>
    <n v="0.26202953787517863"/>
    <n v="4.2"/>
    <n v="32916"/>
    <x v="1"/>
    <n v="690906840"/>
    <s v="&gt;500"/>
  </r>
  <r>
    <s v="Spigen Ez Fit Tempered Glass Screen Protector Guard For Iphone 14/13/13 Pro - 2 Pack"/>
    <n v="999"/>
    <n v="2899"/>
    <n v="0.65539841324594683"/>
    <n v="4.5999999999999996"/>
    <n v="26603"/>
    <x v="1"/>
    <n v="77122097"/>
    <s v="&gt;500"/>
  </r>
  <r>
    <s v="Noise Colorfit Pulse Smartwatch With 3.56 Cm (1.4&quot;) Full Touch Hd Display, Spo2, Heart Rate, Sleep Monitors &amp; 10-Day Battery - Jet Black"/>
    <n v="1599"/>
    <n v="4999"/>
    <n v="0.68013602720544108"/>
    <n v="4"/>
    <n v="67950"/>
    <x v="1"/>
    <n v="339682050"/>
    <s v="&gt;500"/>
  </r>
  <r>
    <s v="Nokia 105 Plus Single Sim, Keypad Mobile Phone With Wireless Fm Radio, Memory Card Slot And Mp3 Player | Charcoal"/>
    <n v="1324"/>
    <n v="1699"/>
    <n v="0.22071806945261918"/>
    <n v="4"/>
    <n v="128311"/>
    <x v="1"/>
    <n v="218000389"/>
    <s v="&gt;500"/>
  </r>
  <r>
    <s v="Iqoo Z6 Pro 5G By Vivo (Legion Sky, 8Gb Ram, 128Gb Storage) | Snapdragon 778G 5G | 66W Flashcharge | 1300 Nits Peak Brightness | Hdr10+"/>
    <n v="20999"/>
    <n v="29990"/>
    <n v="0.29979993331110372"/>
    <n v="4.3"/>
    <n v="9499"/>
    <x v="1"/>
    <n v="284875010"/>
    <s v="&gt;500"/>
  </r>
  <r>
    <s v="Mi 33W Soniccharge 2.0 Usb Charger For Cellular Phones - White"/>
    <n v="999"/>
    <n v="1999"/>
    <n v="0.5002501250625313"/>
    <n v="4.3"/>
    <n v="1777"/>
    <x v="1"/>
    <n v="3552223"/>
    <s v="&gt;500"/>
  </r>
  <r>
    <s v="Oppo A31 (Mystery Black, 6Gb Ram, 128Gb Storage) With No Cost Emi/Additional Exchange Offers"/>
    <n v="12490"/>
    <n v="15990"/>
    <n v="0.21888680425265791"/>
    <n v="4.2"/>
    <n v="58506"/>
    <x v="1"/>
    <n v="935510940"/>
    <s v="&gt;500"/>
  </r>
  <r>
    <s v="Iqoo Vivo Z6 5G (Chromatic Blue, 8Gb Ram, 128Gb Storage) | Snapdragon 695-6Nm Processor | 120Hz Fhd+ Display | 5000Mah Battery"/>
    <n v="17999"/>
    <n v="21990"/>
    <n v="0.18149158708503865"/>
    <n v="4"/>
    <n v="21350"/>
    <x v="1"/>
    <n v="469486500"/>
    <s v="&gt;500"/>
  </r>
  <r>
    <s v="Portronics Konnect Cl 20W Por-1067 Type-C To 8 Pin Usb 1.2M Cable With Power Delivery &amp; 3A Quick Charge Support, Nylon Braided For All Type-C And 8 Pin Devices, Green"/>
    <n v="350"/>
    <n v="899"/>
    <n v="0.61067853170189101"/>
    <n v="4.2"/>
    <n v="2263"/>
    <x v="0"/>
    <n v="2034437"/>
    <s v="200–500"/>
  </r>
  <r>
    <s v="Motorola A10 Dual Sim Keypad Mobile With 1750 Mah Battery, Expandable Storage Upto 32Gb, Wireless Fm With Recording - Rose Gold"/>
    <n v="1399"/>
    <n v="1630"/>
    <n v="0.14171779141104293"/>
    <n v="4"/>
    <n v="9378"/>
    <x v="1"/>
    <n v="15286140"/>
    <s v="&gt;500"/>
  </r>
  <r>
    <s v="Portronics Konnect L 1.2M Por-1401 Fast Charging 3A 8 Pin Usb Cable With Charge &amp; Sync Function (White)"/>
    <n v="159"/>
    <n v="399"/>
    <n v="0.60150375939849621"/>
    <n v="4.0999999999999996"/>
    <n v="4768"/>
    <x v="0"/>
    <n v="1902432"/>
    <s v="&lt;200"/>
  </r>
  <r>
    <s v="Boat Wave Lite Smartwatch With 1.69&quot; Hd Display, Heart Rate &amp; Spo2 Level Monitor, Multiple Watch Faces, Activity Tracker, Multiple Sports Modes &amp; Ip68 (Deep Blue)"/>
    <n v="1499"/>
    <n v="6990"/>
    <n v="0.78555078683834045"/>
    <n v="3.9"/>
    <n v="21796"/>
    <x v="1"/>
    <n v="152354040"/>
    <s v="&gt;500"/>
  </r>
  <r>
    <s v="Boat Wave Call Smart Watch, Smart Talk With Advanced Dedicated Bluetooth Calling Chip, 1.69‚Äù Hd Display With 550 Nits &amp; 70% Color Gamut, 150+ Watch Faces, Multi-Sport Modes,Hr,Spo2(Caribbean Green)"/>
    <n v="1999"/>
    <n v="7990"/>
    <n v="0.74981226533166456"/>
    <n v="3.8"/>
    <n v="17833"/>
    <x v="1"/>
    <n v="142485670"/>
    <s v="&gt;500"/>
  </r>
  <r>
    <s v="Spigen Ez Fit Tempered Glass Screen Protector For Iphone 14 Pro Max - 2 Pack (Sensor Protection)"/>
    <n v="999"/>
    <n v="2899"/>
    <n v="0.65539841324594683"/>
    <n v="4.7"/>
    <n v="7779"/>
    <x v="1"/>
    <n v="22551321"/>
    <s v="&gt;500"/>
  </r>
  <r>
    <s v="Kingone Upgraded Stylus Pen, Ipad Pencil, Ultra High Precision &amp; Sensitivity, Palm Rejection, Prevents False On/Off Touch, Power Display, Tilt Sensitivity, Magnetic Adsorption For Ipad 2018 And Later"/>
    <n v="2099"/>
    <n v="5999"/>
    <n v="0.6501083513918986"/>
    <n v="4.3"/>
    <n v="17129"/>
    <x v="1"/>
    <n v="102756871"/>
    <s v="&gt;500"/>
  </r>
  <r>
    <s v="Portronics Carpower Mini Car Charger With Dual Output, Fast Charging (Type C Pd 18W + Qc 3.0A) Compatible With All Smartphones(Black)"/>
    <n v="337"/>
    <n v="699"/>
    <n v="0.51788268955650929"/>
    <n v="4.2"/>
    <n v="4969"/>
    <x v="1"/>
    <n v="3473331"/>
    <s v="200–500"/>
  </r>
  <r>
    <s v="Boat Newly Launched Wave Electra With 1.81&quot; Hd Display, Smart Calling With Ultra-Seamless Bt Calling Chip,20 Built-In Watch Faces,100 + Sports Modes,Menu Personalization,In-Built Games(Charcoal Black)"/>
    <n v="2999"/>
    <n v="7990"/>
    <n v="0.6246558197747184"/>
    <n v="4.0999999999999996"/>
    <n v="154"/>
    <x v="1"/>
    <n v="1230460"/>
    <s v="&gt;500"/>
  </r>
  <r>
    <s v="Ptron Newly Launched Force X10 Bluetooth Calling Smartwatch With 1.7&quot; Full Touch Color Display, Real Heart Rate Monitor, Spo2, Watch Faces, 5 Days Runtime, Fitness Trackers &amp; Ip68 Waterproof (Pink)"/>
    <n v="1299"/>
    <n v="5999"/>
    <n v="0.78346391065177534"/>
    <n v="3.3"/>
    <n v="4415"/>
    <x v="1"/>
    <n v="26485585"/>
    <s v="&gt;500"/>
  </r>
  <r>
    <s v="Mi Braided Usb Type-C Cable For Charging Adapter (Red)"/>
    <n v="349"/>
    <n v="399"/>
    <n v="0.12531328320802004"/>
    <n v="4.4000000000000004"/>
    <n v="18757"/>
    <x v="0"/>
    <n v="7484043"/>
    <s v="200–500"/>
  </r>
  <r>
    <s v="Iqoo Vivo Z6 5G (Dynamo Black, 6Gb Ram, 128Gb Storage) | Snapdragon 695-6Nm Processor | 120Hz Fhd+ Display | 5000Mah Battery"/>
    <n v="16499"/>
    <n v="20990"/>
    <n v="0.21395902810862316"/>
    <n v="4"/>
    <n v="21350"/>
    <x v="1"/>
    <n v="448136500"/>
    <s v="&gt;500"/>
  </r>
  <r>
    <s v="Samsung Ehs64 Ehs64Avfwecinu Hands-Free Wired In Ear Earphones With Mic With Remote Note (White)"/>
    <n v="499"/>
    <n v="499"/>
    <n v="0"/>
    <n v="4.2"/>
    <n v="31539"/>
    <x v="1"/>
    <n v="15737961"/>
    <s v="200–500"/>
  </r>
  <r>
    <s v="Duracell Usb Lightning Apple Certified (Mfi) Braided Sync &amp; Charge Cable For Iphone, Ipad And Ipod. Fast Charging Lightning Cable, 3.9 Feet (1.2M) - Black"/>
    <n v="970"/>
    <n v="1799"/>
    <n v="0.46081156197887713"/>
    <n v="4.5"/>
    <n v="815"/>
    <x v="0"/>
    <n v="1466185"/>
    <s v="&gt;500"/>
  </r>
  <r>
    <s v="Spigen Ez Fit Tempered Glass Screen Protector For Iphone 14 Pro - 2 Pack (Sensor Protection)"/>
    <n v="999"/>
    <n v="2899"/>
    <n v="0.65539841324594683"/>
    <n v="4.5999999999999996"/>
    <n v="6129"/>
    <x v="1"/>
    <n v="17767971"/>
    <s v="&gt;500"/>
  </r>
  <r>
    <s v="Samsung Galaxy M04 Dark Blue, 4Gb Ram, 128Gb Storage | Upto 8Gb Ram With Ram Plus | Mediatek Helio P35 | 5000 Mah Battery"/>
    <n v="10499"/>
    <n v="13499"/>
    <n v="0.22223868434698868"/>
    <n v="4.2"/>
    <n v="284"/>
    <x v="1"/>
    <n v="3833716"/>
    <s v="&gt;500"/>
  </r>
  <r>
    <s v="Ambrane Unbreakable 60W / 3A Fast Charging 1.5M Braided Type C To Type C Cable For Smartphones, Tablets, Laptops &amp; Other Type C Devices, Pd Technology, 480Mbps Data Sync (Rctt15, Black)"/>
    <n v="249"/>
    <n v="399"/>
    <n v="0.37593984962406013"/>
    <n v="4"/>
    <n v="43994"/>
    <x v="0"/>
    <n v="17553606"/>
    <s v="200–500"/>
  </r>
  <r>
    <s v="Swapkart Flexible Mobile Tabletop Stand, Metal Built, Heavy Duty Foldable Lazy Bracket Clip Mount Multi Angle Clamp For All Smartphones (Pack Of 1), Multi Color"/>
    <n v="251"/>
    <n v="999"/>
    <n v="0.74874874874874875"/>
    <n v="3.7"/>
    <n v="3234"/>
    <x v="1"/>
    <n v="3230766"/>
    <s v="200–500"/>
  </r>
  <r>
    <s v="Boat Type C A325 Tangle-Free, Sturdy Type C Cable With 3A Rapid Charging &amp; 480Mbps Data Transmission(Black)"/>
    <n v="199"/>
    <n v="499"/>
    <n v="0.60120240480961928"/>
    <n v="4.0999999999999996"/>
    <n v="13045"/>
    <x v="0"/>
    <n v="6509455"/>
    <s v="&lt;200"/>
  </r>
  <r>
    <s v="Redmi 9A Sport (Carbon Black, 2Gb Ram, 32Gb Storage) | 2Ghz Octa-Core Helio G25 Processor | 5000 Mah Battery"/>
    <n v="6499"/>
    <n v="7999"/>
    <n v="0.18752344043005376"/>
    <n v="4.0999999999999996"/>
    <n v="313832"/>
    <x v="1"/>
    <n v="2510342168"/>
    <s v="&gt;500"/>
  </r>
  <r>
    <s v="Fire-Boltt Ring 3 Smart Watch 1.8 Biggest Display With Advanced Bluetooth Calling Chip, Voice Assistance,118 Sports Modes, In Built Calculator &amp; Games, Spo2, Heart Rate Monitoring"/>
    <n v="2999"/>
    <n v="9999"/>
    <n v="0.7000700070007001"/>
    <n v="4.2"/>
    <n v="20879"/>
    <x v="1"/>
    <n v="208769121"/>
    <s v="&gt;500"/>
  </r>
  <r>
    <s v="Amozo Ultra Hybrid Camera And Drop Protection Back Cover Case For Iphone 13 (Tpu + Polycarbonate | Crystal Transparent)"/>
    <n v="279"/>
    <n v="1499"/>
    <n v="0.81387591727818542"/>
    <n v="4.2"/>
    <n v="2646"/>
    <x v="1"/>
    <n v="3966354"/>
    <s v="200–500"/>
  </r>
  <r>
    <s v="Elv Aluminum Adjustable Mobile Phone Foldable Tabletop Stand Dock Mount For All Smartphones, Tabs, Kindle, Ipad (Black)"/>
    <n v="269"/>
    <n v="1499"/>
    <n v="0.82054703135423612"/>
    <n v="4.5"/>
    <n v="28978"/>
    <x v="1"/>
    <n v="43438022"/>
    <s v="200–500"/>
  </r>
  <r>
    <s v="Tecno Spark 9 (Sky Mirror, 6Gb Ram,128Gb Storage) | 11Gb Expandable Ram | Helio G37 Gaming Processor"/>
    <n v="8999"/>
    <n v="13499"/>
    <n v="0.33335802652048302"/>
    <n v="3.8"/>
    <n v="3145"/>
    <x v="1"/>
    <n v="42454355"/>
    <s v="&gt;500"/>
  </r>
  <r>
    <s v="Flix Micro Usb Cable For Smartphone (Black)"/>
    <n v="59"/>
    <n v="199"/>
    <n v="0.70351758793969854"/>
    <n v="4"/>
    <n v="9377"/>
    <x v="0"/>
    <n v="1866023"/>
    <s v="&lt;200"/>
  </r>
  <r>
    <s v="Jbl C100Si Wired In Ear Headphones With Mic, Jbl Pure Bass Sound, One Button Multi-Function Remote, Premium Metallic Finish, Angled Buds For Comfort Fit (Red)"/>
    <n v="599"/>
    <n v="1299"/>
    <n v="0.53887605850654352"/>
    <n v="4.0999999999999996"/>
    <n v="192589"/>
    <x v="1"/>
    <n v="250173111"/>
    <s v="&gt;500"/>
  </r>
  <r>
    <s v="Tukzer Capacitive Stylus Pen For Touch Screens Devices, Fine Point, Lightweight Metal Body With Magnetism Cover Cap For Smartphones/Tablets/Ipad/Ipad Pro/Iphone (Grey)"/>
    <n v="349"/>
    <n v="999"/>
    <n v="0.65065065065065064"/>
    <n v="3.8"/>
    <n v="16557"/>
    <x v="1"/>
    <n v="16540443"/>
    <s v="200–500"/>
  </r>
  <r>
    <s v="Samsung Galaxy M13 5G (Aqua Green, 6Gb, 128Gb Storage) | 5000Mah Battery | Upto 12Gb Ram With Ram Plus"/>
    <n v="13999"/>
    <n v="19499"/>
    <n v="0.28206574696138265"/>
    <n v="4.0999999999999996"/>
    <n v="18998"/>
    <x v="1"/>
    <n v="370442002"/>
    <s v="&gt;500"/>
  </r>
  <r>
    <s v="Tukzer Capacitive Stylus Pen For Touch Screens Devices, Fine Point, Lightweight Metal Body With Magnetism Cover Cap For Smartphones/Tablets/Ipad/Ipad Pro/Iphone (White)"/>
    <n v="349"/>
    <n v="999"/>
    <n v="0.65065065065065064"/>
    <n v="3.8"/>
    <n v="16557"/>
    <x v="1"/>
    <n v="16540443"/>
    <s v="200–500"/>
  </r>
  <r>
    <s v="Mi 10W Wall Charger For Mobile Phones With Micro Usb Cable (Black)"/>
    <n v="499"/>
    <n v="599"/>
    <n v="0.1669449081803005"/>
    <n v="4.2"/>
    <n v="21916"/>
    <x v="1"/>
    <n v="13127684"/>
    <s v="200–500"/>
  </r>
  <r>
    <s v="Fire-Boltt India'S No 1 Smartwatch Brand Talk 2 Bluetooth Calling Smartwatch With Dual Button, Hands On Voice Assistance, 60 Sports Modes, In Built Mic &amp; Speaker With Ip68 Rating"/>
    <n v="2199"/>
    <n v="9999"/>
    <n v="0.78007800780078007"/>
    <n v="4.2"/>
    <n v="29472"/>
    <x v="1"/>
    <n v="294690528"/>
    <s v="&gt;500"/>
  </r>
  <r>
    <s v="Striff 12 Pieces Highly Flexible Silicone Micro Usb Protector, Mouse Cable Protector, Suit For All Cell Phones, Computers And Chargers (White)"/>
    <n v="95"/>
    <n v="499"/>
    <n v="0.80961923847695394"/>
    <n v="4.2"/>
    <n v="1949"/>
    <x v="1"/>
    <n v="972551"/>
    <s v="&lt;200"/>
  </r>
  <r>
    <s v="Flix (Beetel) Usb To Type C Pvc Data Sync &amp; 2A Smartphone Fast Charging Cable, Made In India, 480Mbps Data Sync, Tough Cable, 1 Meter Long Usb Cable For Usb Type C Devices Black Xcd-C12"/>
    <n v="139"/>
    <n v="249"/>
    <n v="0.44176706827309237"/>
    <n v="4"/>
    <n v="9377"/>
    <x v="0"/>
    <n v="2334873"/>
    <s v="&lt;200"/>
  </r>
  <r>
    <s v="Noise Colorfit Pro 4 Alpha Bluetooth Calling Smart Watch With 1.78 Amoled Display, Tru Sync, 60Hz Refresh Rate, Instacharge, Gesture Control, Functional 360 Digital Crown (Jet Black)"/>
    <n v="4499"/>
    <n v="7999"/>
    <n v="0.43755469433679212"/>
    <n v="3.5"/>
    <n v="37"/>
    <x v="1"/>
    <n v="295963"/>
    <s v="&gt;500"/>
  </r>
  <r>
    <s v="Elv Mobile Phone Mount Tabletop Holder For Phones And Tablets - Black"/>
    <n v="89"/>
    <n v="599"/>
    <n v="0.85141903171953259"/>
    <n v="4.3"/>
    <n v="2351"/>
    <x v="1"/>
    <n v="1408249"/>
    <s v="&lt;200"/>
  </r>
  <r>
    <s v="Iqoo Z6 44W By Vivo (Raven Black, 6Gb Ram, 128Gb Storage) | 6.44&quot; Fhd+ Amoled Display | 50% Charge In Just 27 Mins | In-Display Fingerprint Scanning"/>
    <n v="15499"/>
    <n v="20999"/>
    <n v="0.26191723415400736"/>
    <n v="4.0999999999999996"/>
    <n v="19253"/>
    <x v="1"/>
    <n v="404293747"/>
    <s v="&gt;500"/>
  </r>
  <r>
    <s v="Redmi 11 Prime 5G (Meadow Green, 4Gb Ram 64Gb Rom) | Prime Design | Mtk Dimensity 700 | 50 Mp Dual Cam | 5000Mah | 7 Band 5G"/>
    <n v="13999"/>
    <n v="15999"/>
    <n v="0.12500781298831176"/>
    <n v="3.9"/>
    <n v="2180"/>
    <x v="1"/>
    <n v="34877820"/>
    <s v="&gt;500"/>
  </r>
  <r>
    <s v="Noise Pulse Buzz 1.69&quot; Bluetooth Calling Smart Watch With Call Function, 150 Watch Faces, 60 Sports Modes, Spo2 &amp; Heart Rate Monitoring, Calling Smart Watch For Men &amp; Women - Rose Pink"/>
    <n v="1999"/>
    <n v="4999"/>
    <n v="0.60012002400480091"/>
    <n v="3.9"/>
    <n v="7571"/>
    <x v="1"/>
    <n v="37847429"/>
    <s v="&gt;500"/>
  </r>
  <r>
    <s v="Ptron Newly Launched Force X10 Bluetooth Calling Smartwatch With 1.7&quot; Full Touch Display, Real Heart Rate Monitor, Spo2, Watch Faces, 5 Days Runtime, Health/Fitness Trackers &amp; Ip68 Waterproof (Black)"/>
    <n v="1399"/>
    <n v="5999"/>
    <n v="0.76679446574429067"/>
    <n v="3.3"/>
    <n v="4415"/>
    <x v="1"/>
    <n v="26485585"/>
    <s v="&gt;500"/>
  </r>
  <r>
    <s v="Portronics Clamp X Car-Vent Mobile Holder 360 Degree Rotational(Black)"/>
    <n v="599"/>
    <n v="999"/>
    <n v="0.40040040040040042"/>
    <n v="4"/>
    <n v="18654"/>
    <x v="1"/>
    <n v="18635346"/>
    <s v="&gt;500"/>
  </r>
  <r>
    <s v="Ptron Volta Dual Port 12W Smart Usb Charger Adapter, Multi-Layer Protection, Made In India, Bis Certified, Fast Charging Power Adaptor Without Cable For All Ios &amp; Android Devices (Black)"/>
    <n v="199"/>
    <n v="1099"/>
    <n v="0.81892629663330296"/>
    <n v="4"/>
    <n v="3197"/>
    <x v="1"/>
    <n v="3513503"/>
    <s v="&lt;200"/>
  </r>
  <r>
    <s v="Boat Flash Edition Smart Watch With Activity Tracker, Multiple Sports Modes, 1.3&quot; Screen, 170+ Watch Faces, Sleep Monitor, Gesture, Camera &amp; Music Control, Ip68 &amp; 7 Days Battery Life(Lightning Black)"/>
    <n v="1799"/>
    <n v="6990"/>
    <n v="0.74263233190271816"/>
    <n v="4"/>
    <n v="26880"/>
    <x v="1"/>
    <n v="187891200"/>
    <s v="&gt;500"/>
  </r>
  <r>
    <s v="Boat Wave Lite Smartwatch With 1.69 Inches(4.29Cm) Hd Display, Heart Rate &amp; Spo2 Level Monitor, Multiple Watch Faces, Activity Tracker, Multiple Sports Modes &amp; Ip68 (Scarlet Red)"/>
    <n v="1499"/>
    <n v="6990"/>
    <n v="0.78555078683834045"/>
    <n v="3.9"/>
    <n v="21796"/>
    <x v="1"/>
    <n v="152354040"/>
    <s v="&gt;500"/>
  </r>
  <r>
    <s v="Iqoo Z6 Pro 5G By Vivo (Phantom Dusk, 8Gb Ram, 128Gb Storage) | Snapdragon 778G 5G | 66W Flashcharge | 1300 Nits Peak Brightness | Hdr10+"/>
    <n v="20999"/>
    <n v="29990"/>
    <n v="0.29979993331110372"/>
    <n v="4.3"/>
    <n v="9499"/>
    <x v="1"/>
    <n v="284875010"/>
    <s v="&gt;500"/>
  </r>
  <r>
    <s v="Samsung Galaxy M32 Prime Edition (Light Blue, 4Gb Ram, 64Gb)"/>
    <n v="12999"/>
    <n v="13499"/>
    <n v="3.7039780724498109E-2"/>
    <n v="4.0999999999999996"/>
    <n v="56098"/>
    <x v="1"/>
    <n v="757266902"/>
    <s v="&gt;500"/>
  </r>
  <r>
    <s v="Redmi Note 11T 5G (Matte Black, 6Gb Ram, 128Gb Rom)| Dimensity 810 5G | 33W Pro Fast Charging | Charger Included | Additional Exchange Offers|Get 2 Months Of Youtube Premium Free!"/>
    <n v="16999"/>
    <n v="20999"/>
    <n v="0.19048526120291442"/>
    <n v="4.0999999999999996"/>
    <n v="31822"/>
    <x v="1"/>
    <n v="668230178"/>
    <s v="&gt;500"/>
  </r>
  <r>
    <s v="Iqoo Z6 Pro 5G By Vivo (Legion Sky, 6Gb Ram, 128Gb Storage) | Snapdragon 778G 5G | 66W Flashcharge | 1300 Nits Peak Brightness | Hdr10+"/>
    <n v="19999"/>
    <n v="27990"/>
    <n v="0.28549481957842088"/>
    <n v="4.3"/>
    <n v="9499"/>
    <x v="1"/>
    <n v="265877010"/>
    <s v="&gt;500"/>
  </r>
  <r>
    <s v="Redmi Note 11 (Horizon Blue, 6Gb Ram, 64Gb Storage)|90Hz Fhd+ Amoled Display | Qualcomm¬Æ Snapdragon‚Ñ¢ 680-6Nm | 33W Charger Included"/>
    <n v="12999"/>
    <n v="18999"/>
    <n v="0.31580609505763463"/>
    <n v="4.0999999999999996"/>
    <n v="50772"/>
    <x v="1"/>
    <n v="964617228"/>
    <s v="&gt;500"/>
  </r>
  <r>
    <s v="Noise Pulse 2 Max Advanced Bluetooth Calling Smart Watch With 1.85'' Tft And 550 Nits Brightness, Smart Dnd, 10 Days Battery, 100 Sports Mode, Smartwatch For Men And Women - (Jet Black)"/>
    <n v="2999"/>
    <n v="5999"/>
    <n v="0.5000833472245374"/>
    <n v="4.0999999999999996"/>
    <n v="7148"/>
    <x v="1"/>
    <n v="42880852"/>
    <s v="&gt;500"/>
  </r>
  <r>
    <s v="Boat A400 Usb Type-C To Usb-A 2.0 Male Data Cable, 2 Meter (Black)"/>
    <n v="299"/>
    <n v="999"/>
    <n v="0.70070070070070067"/>
    <n v="4.3"/>
    <n v="20850"/>
    <x v="0"/>
    <n v="20829150"/>
    <s v="200–500"/>
  </r>
  <r>
    <s v="Duracell Usb C To Lightning Apple Certified (Mfi) Braided Sync &amp; Charge Cable For Iphone, Ipad And Ipod. Fast Charging Lightning Cable, 3.9 Feet (1.2M) - Black"/>
    <n v="970"/>
    <n v="1999"/>
    <n v="0.51475737868934468"/>
    <n v="4.4000000000000004"/>
    <n v="184"/>
    <x v="0"/>
    <n v="367816"/>
    <s v="&gt;500"/>
  </r>
  <r>
    <s v="Myvn 30W Warp/20W Dash Charging Usb Type C Charger Cable Compatible For Cellular Phones Oneplus 8T 8 8Pro 7 Pro / 7T / 7T Pro Nord And Oneplus 3 / 3T / 5 / 5T / 6 / 6T / 7"/>
    <n v="329"/>
    <n v="999"/>
    <n v="0.67067067067067065"/>
    <n v="4.2"/>
    <n v="3492"/>
    <x v="1"/>
    <n v="3488508"/>
    <s v="200–500"/>
  </r>
  <r>
    <s v="Ptron Newly Launched Force X10 Bluetooth Calling Smartwatch With 1.7&quot; Full Touch Color Display, Real Heart Rate Monitor, Spo2, Watch Faces, 5 Days Runtime, Fitness Trackers &amp; Ip68 Waterproof (Blue)"/>
    <n v="1299"/>
    <n v="5999"/>
    <n v="0.78346391065177534"/>
    <n v="3.3"/>
    <n v="4415"/>
    <x v="1"/>
    <n v="26485585"/>
    <s v="&gt;500"/>
  </r>
  <r>
    <s v="Sandisk Ultra¬Æ Microsdxc‚Ñ¢ Uhs-I Card, 256Gb, 150Mb/S R, 10 Y Warranty, For Smartphones"/>
    <n v="1989"/>
    <n v="3500"/>
    <n v="0.43171428571428572"/>
    <n v="4.4000000000000004"/>
    <n v="67260"/>
    <x v="1"/>
    <n v="235410000"/>
    <s v="&gt;500"/>
  </r>
  <r>
    <s v="Fire-Boltt Phoenix Smart Watch With Bluetooth Calling 1.3&quot;,120+ Sports Modes, 240*240 Px High Res With Spo2, Heart Rate Monitoring &amp; Ip67 Rating"/>
    <n v="1999"/>
    <n v="9999"/>
    <n v="0.80008000800080004"/>
    <n v="4.3"/>
    <n v="27704"/>
    <x v="1"/>
    <n v="277012296"/>
    <s v="&gt;500"/>
  </r>
  <r>
    <s v="Redmi Note 11 (Space Black, 6Gb Ram, 64Gb Storage) | 90Hz Fhd+ Amoled Display | Qualcomm¬Æ Snapdragon‚Ñ¢ 680-6Nm | 33W Charger Included"/>
    <n v="12999"/>
    <n v="18999"/>
    <n v="0.31580609505763463"/>
    <n v="4.0999999999999996"/>
    <n v="50772"/>
    <x v="1"/>
    <n v="964617228"/>
    <s v="&gt;500"/>
  </r>
  <r>
    <s v="Noise Colorfit Pro 2 Full Touch Control Smart Watch With 35G Weight &amp; Upgraded Lcd Display (Deep Wine)"/>
    <n v="1499"/>
    <n v="4999"/>
    <n v="0.70014002800560116"/>
    <n v="4"/>
    <n v="92588"/>
    <x v="1"/>
    <n v="462847412"/>
    <s v="&gt;500"/>
  </r>
  <r>
    <s v="Redmi Note 11T 5G (Aquamarine Blue, 6Gb Ram, 128Gb Rom)| Dimensity 810 5G | 33W Pro Fast Charging | Charger Included | Additional Exchange Offers| Get 2 Months Of Youtube Premium Free!"/>
    <n v="16999"/>
    <n v="20999"/>
    <n v="0.19048526120291442"/>
    <n v="4.0999999999999996"/>
    <n v="31822"/>
    <x v="1"/>
    <n v="668230178"/>
    <s v="&gt;500"/>
  </r>
  <r>
    <s v="Newly Launched Boult Dive+ With 1.85&quot; Hd Display, Bluetooth Calling Smartwatch, 500 Nits Brightness, 7 Days Battery Life, 150+ Watch Faces, 100+ Sport Modes, Ip68 Waterproof Smart Watch (Jet Black)"/>
    <n v="1999"/>
    <n v="8499"/>
    <n v="0.76479585833627484"/>
    <n v="4.3"/>
    <n v="240"/>
    <x v="1"/>
    <n v="2039760"/>
    <s v="&gt;500"/>
  </r>
  <r>
    <s v="Oneplus Nord Watch With 1.78‚Äù Amoled Display, 60 Hz Refresh Rate, 105 Fitness Modes, 10 Days Battery, Spo2, Heart Rate, Stress Monitor, Women Health Tracker &amp; Multiple Watch Face [Midnight Black]"/>
    <n v="4999"/>
    <n v="6999"/>
    <n v="0.2857551078725532"/>
    <n v="3.8"/>
    <n v="758"/>
    <x v="1"/>
    <n v="5305242"/>
    <s v="&gt;500"/>
  </r>
  <r>
    <s v="Ptron Solero Mb301 3A Micro Usb Data &amp; Charging Cable, Made In India, 480Mbps Data Sync, Strong &amp; Durable 1.5-Meter Nylon Braided Usb Cable For Micro Usb Devices - (Black)"/>
    <n v="99"/>
    <n v="666.66"/>
    <n v="0.85149851498514983"/>
    <n v="3.9"/>
    <n v="24870"/>
    <x v="0"/>
    <n v="16579834.199999999"/>
    <s v="&lt;200"/>
  </r>
  <r>
    <s v="Noise Agile 2 Buzz Bluetooth Calling Smart Watch With 1.28&quot; Tft Display,Dual Button,In-Built Mic &amp; Speaker,Ai Voice Assistant, Health Suite,In-Built Games, 100 Watch Faces-(Jet Black)"/>
    <n v="2499"/>
    <n v="5999"/>
    <n v="0.58343057176196034"/>
    <n v="3.7"/>
    <n v="828"/>
    <x v="1"/>
    <n v="4967172"/>
    <s v="&gt;500"/>
  </r>
  <r>
    <s v="Motorola A10 Dual Sim Keypad Mobile With 1750 Mah Battery, Expandable Storage Upto 32Gb, Wireless Fm With Recording - Dark Blue"/>
    <n v="1399"/>
    <n v="1630"/>
    <n v="0.14171779141104293"/>
    <n v="4"/>
    <n v="9378"/>
    <x v="1"/>
    <n v="15286140"/>
    <s v="&gt;500"/>
  </r>
  <r>
    <s v="Fire-Boltt Ninja 3 Smartwatch Full Touch 1.69 &quot; &amp; 60 Sports Modes With Ip68, Sp02 Tracking, Over 100 Cloud Based Watch Faces ( Silver )"/>
    <n v="1499"/>
    <n v="9999"/>
    <n v="0.85008500850085011"/>
    <n v="4.2"/>
    <n v="22638"/>
    <x v="1"/>
    <n v="226357362"/>
    <s v="&gt;500"/>
  </r>
  <r>
    <s v="Amazonbasics Nylon Braided Usb-C To Lightning Cable, Fast Charging Mfi Certified Smartphone, Iphone Charger (6-Foot, Dark Grey)"/>
    <n v="899"/>
    <n v="1900"/>
    <n v="0.52684210526315789"/>
    <n v="4.4000000000000004"/>
    <n v="13552"/>
    <x v="0"/>
    <n v="25748800"/>
    <s v="&gt;500"/>
  </r>
  <r>
    <s v="Flix (Beetel) Bolt 2.4 12W Dual Usb Smart Charger, Made In India, Bis Certified, Fast Charging Power Adaptor With 1 Meter Usb To Type C Cable For Cellular Phones (White)(Xwc-64D)"/>
    <n v="249"/>
    <n v="599"/>
    <n v="0.58430717863105175"/>
    <n v="3.9"/>
    <n v="2147"/>
    <x v="1"/>
    <n v="1286053"/>
    <s v="200–500"/>
  </r>
  <r>
    <s v="Kyosei Advanced Tempered Glass Compatible With Google Pixel 6A With Military-Grade Anti-Explosion Edge-To-Edge Coverage Screen Protector Guard"/>
    <n v="299"/>
    <n v="1199"/>
    <n v="0.75062552126772308"/>
    <n v="4.5"/>
    <n v="596"/>
    <x v="1"/>
    <n v="714604"/>
    <s v="200–500"/>
  </r>
  <r>
    <s v="Striff 12 Pieces Highly Flexible Silicone Micro Usb Protector, Mouse Cable Protector, Suit For All Cell Phones, Computers And Chargers (Black)"/>
    <n v="79"/>
    <n v="499"/>
    <n v="0.84168336673346689"/>
    <n v="4.2"/>
    <n v="1949"/>
    <x v="1"/>
    <n v="972551"/>
    <s v="&lt;200"/>
  </r>
  <r>
    <s v="Redmi 11 Prime 5G (Thunder Black, 4Gb Ram, 64Gb Storage) | Prime Design | Mtk Dimensity 700 | 50 Mp Dual Cam | 5000Mah | 7 Band 5G"/>
    <n v="13999"/>
    <n v="15999"/>
    <n v="0.12500781298831176"/>
    <n v="3.9"/>
    <n v="2180"/>
    <x v="1"/>
    <n v="34877820"/>
    <s v="&gt;500"/>
  </r>
  <r>
    <s v="Samsung Original Ehs64 Wired In Ear Earphones With Mic, Black"/>
    <n v="949"/>
    <n v="999"/>
    <n v="5.0050050050050053E-2"/>
    <n v="4.2"/>
    <n v="31539"/>
    <x v="1"/>
    <n v="31507461"/>
    <s v="&gt;500"/>
  </r>
  <r>
    <s v="Striff Multi Angle Tablet/Mobile Stand. Holder For Iphone, Android, Samsung, Oneplus, Xiaomi. Portable,Foldable Stand.Perfect For Bed,Office, Home,Gift And Desktop (Black)"/>
    <n v="99"/>
    <n v="499"/>
    <n v="0.80160320641282568"/>
    <n v="4.0999999999999996"/>
    <n v="2451"/>
    <x v="1"/>
    <n v="1223049"/>
    <s v="&lt;200"/>
  </r>
  <r>
    <s v="Boat Newly Launched Wave Electra With 1.81&quot; Hd Display, Smart Calling Ultra-Seamless Bt Calling Chip, 20 Built-In Watch Faces, 100 + Sports Modes, Menu Personalization, In-Built Games(Cherry Blossom)"/>
    <n v="2499"/>
    <n v="7990"/>
    <n v="0.68723404255319154"/>
    <n v="4.0999999999999996"/>
    <n v="154"/>
    <x v="1"/>
    <n v="1230460"/>
    <s v="&gt;500"/>
  </r>
  <r>
    <s v="Wecool B1 Mobile Holder For Bikes Or Bike Mobile Holder For Maps And Gps Navigation, One Click Locking, Firm Gripping, Anti Shake And Stable Cradle Clamp With 360¬∞ Rotation Bicycle Phone Mount"/>
    <n v="689"/>
    <n v="1999"/>
    <n v="0.65532766383191599"/>
    <n v="4.3"/>
    <n v="1193"/>
    <x v="1"/>
    <n v="2384807"/>
    <s v="&gt;500"/>
  </r>
  <r>
    <s v="Sounce 360 Adjustable Mobile Phone Holder, Universal Phone Holder Clip Lazy Bracket Flexible Gooseneck Clamp Long Arms Mount For Mobile Tabletop Stand For Bedroom, Office, Bathroom, White"/>
    <n v="499"/>
    <n v="1899"/>
    <n v="0.73723012111637709"/>
    <n v="4.0999999999999996"/>
    <n v="1475"/>
    <x v="1"/>
    <n v="2801025"/>
    <s v="200–500"/>
  </r>
  <r>
    <s v="Opentech¬Æ Military-Grade Tempered Glass Screen Protector Compatible For Iphone 13/13 Pro / 14 With Edge To Edge Coverage And Easy Installation Kit (6.1 Inches)"/>
    <n v="299"/>
    <n v="999"/>
    <n v="0.70070070070070067"/>
    <n v="4.3"/>
    <n v="8891"/>
    <x v="1"/>
    <n v="8882109"/>
    <s v="200–500"/>
  </r>
  <r>
    <s v="En Ligne Adjustable Cell Phone Stand, Foldable Portable Phone Stand Phone Holder For Desk, Desktop Tablet Stand Compatible With Mobile Phone/Ipad/Tablet (Black)"/>
    <n v="209"/>
    <n v="499"/>
    <n v="0.58116232464929862"/>
    <n v="3.6"/>
    <n v="104"/>
    <x v="1"/>
    <n v="51896"/>
    <s v="200–500"/>
  </r>
  <r>
    <s v="Tecno Spark 8T (Turquoise Cyan, 4Gb Ram,64Gb Storage) | 50Mp Ai Camera | 7Gb Expandable Ram"/>
    <n v="8499"/>
    <n v="12999"/>
    <n v="0.34618047542118624"/>
    <n v="4.0999999999999996"/>
    <n v="6662"/>
    <x v="1"/>
    <n v="86599338"/>
    <s v="&gt;500"/>
  </r>
  <r>
    <s v="Urbn 20000 Mah Lithium_Polymer 22.5W Super Fast Charging Ultra Compact Power Bank With Quick Charge &amp; Power Delivery, Type C Input/Output, Made In India, Type C Cable Included (Camo)"/>
    <n v="2179"/>
    <n v="3999"/>
    <n v="0.45511377844461115"/>
    <n v="4"/>
    <n v="8380"/>
    <x v="1"/>
    <n v="33511620"/>
    <s v="&gt;500"/>
  </r>
  <r>
    <s v="Redmi Note 11T 5G (Stardust White, 6Gb Ram, 128Gb Rom)| Dimensity 810 5G | 33W Pro Fast Charging | Charger Included | Additional Exchange Offers|Get 2 Months Of Youtube Premium Free!"/>
    <n v="16999"/>
    <n v="20999"/>
    <n v="0.19048526120291442"/>
    <n v="4.0999999999999996"/>
    <n v="31822"/>
    <x v="1"/>
    <n v="668230178"/>
    <s v="&gt;500"/>
  </r>
  <r>
    <s v="Oneplus 10T 5G (Moonstone Black, 8Gb Ram, 128Gb Storage)"/>
    <n v="44999"/>
    <n v="49999"/>
    <n v="0.1000020000400008"/>
    <n v="4.3"/>
    <n v="3075"/>
    <x v="1"/>
    <n v="153746925"/>
    <s v="&gt;500"/>
  </r>
  <r>
    <s v="Nokia 150 (2020) (Cyan)"/>
    <n v="2599"/>
    <n v="2999"/>
    <n v="0.13337779259753252"/>
    <n v="3.9"/>
    <n v="14266"/>
    <x v="1"/>
    <n v="42783734"/>
    <s v="&gt;500"/>
  </r>
  <r>
    <s v="Noise Colorfit Ultra Se Smart Watch With 1.75&quot;(4.3Cm) Hd Display, Aluminium Alloy Body, 60 Sports Modes, Spo2, Lightweight, Stock Market Info, Calls &amp; Sms Reply (Vintage Brown)"/>
    <n v="2799"/>
    <n v="6499"/>
    <n v="0.56931835667025699"/>
    <n v="4.0999999999999996"/>
    <n v="38879"/>
    <x v="1"/>
    <n v="252674621"/>
    <s v="&gt;500"/>
  </r>
  <r>
    <s v="Boat Rockerz 400 Bluetooth On Ear Headphones With Mic With Upto 8 Hours Playback &amp; Soft Padded Ear Cushions(Grey/Green)"/>
    <n v="1399"/>
    <n v="2990"/>
    <n v="0.53210702341137128"/>
    <n v="4.0999999999999996"/>
    <n v="97175"/>
    <x v="1"/>
    <n v="290553250"/>
    <s v="&gt;500"/>
  </r>
  <r>
    <s v="Sandisk Ultra Microsd Uhs-I Card 64Gb, 120Mb/S R"/>
    <n v="649"/>
    <n v="2400"/>
    <n v="0.72958333333333336"/>
    <n v="4.4000000000000004"/>
    <n v="67260"/>
    <x v="1"/>
    <n v="161424000"/>
    <s v="&gt;500"/>
  </r>
  <r>
    <s v="Iphone Original 20W C Type Fast Pd Charger Compatible With I-Phone13/13 Mini/13Pro/13 Pro Max I-Phone 12/12 Pro/12Mini/12 Pro Max, I-Phone11/11 Pro/11 Pro Max 2020 (Only Adapter)"/>
    <n v="799"/>
    <n v="3990"/>
    <n v="0.79974937343358399"/>
    <n v="3.8"/>
    <n v="119"/>
    <x v="1"/>
    <n v="474810"/>
    <s v="&gt;500"/>
  </r>
  <r>
    <s v="Liramark Webcam Cover Slide, Ultra Thin Laptop Camera Cover Slide Blocker For Computer Macbook Pro Imac Pc Tablet (Pack Of 3)"/>
    <n v="149"/>
    <n v="149"/>
    <n v="0"/>
    <n v="4.3"/>
    <n v="10833"/>
    <x v="0"/>
    <n v="1614117"/>
    <s v="&lt;200"/>
  </r>
  <r>
    <s v="Amazonbasics New Release Nylon Usb-A To Lightning Cable Cord, Fast Charging Mfi Certified Charger For Apple Iphone, Ipad (6-Ft, Rose Gold)"/>
    <n v="799"/>
    <n v="2100"/>
    <n v="0.61952380952380948"/>
    <n v="4.3"/>
    <n v="8188"/>
    <x v="0"/>
    <n v="17194800"/>
    <s v="&gt;500"/>
  </r>
  <r>
    <s v="Nokia 8210 4G Volte Keypad Phone With Dual Sim, Big Display, Inbuilt Mp3 Player &amp; Wireless Fm Radio | Blue"/>
    <n v="3799"/>
    <n v="5299"/>
    <n v="0.28307227778826194"/>
    <n v="3.5"/>
    <n v="1641"/>
    <x v="1"/>
    <n v="8695659"/>
    <s v="&gt;500"/>
  </r>
  <r>
    <s v="Sounce Protective Case Cover Compatible Boat Xtend Overall Protective Case Tpu Hd Clear Ultra-Thin Cover With Unbreakable Screen Guard"/>
    <n v="199"/>
    <n v="1899"/>
    <n v="0.8952080042127436"/>
    <n v="4"/>
    <n v="4740"/>
    <x v="1"/>
    <n v="9001260"/>
    <s v="&lt;200"/>
  </r>
  <r>
    <s v="Samsung Galaxy M53 5G (Deep Ocean Blue, 6Gb, 128Gb Storage) | 108Mp | Samoled+ 120Hz | 12Gb Ram With Ram Plus | Travel Adapter To Be Purchased Separately"/>
    <n v="23999"/>
    <n v="32999"/>
    <n v="0.27273553744052847"/>
    <n v="3.9"/>
    <n v="8866"/>
    <x v="1"/>
    <n v="292569134"/>
    <s v="&gt;500"/>
  </r>
  <r>
    <s v="Iqoo 9 Se 5G (Sunset Sierra, 8Gb Ram, 128Gb Storage) | Qualcomm Snapdragon 888 | 66W Flash Charge"/>
    <n v="29990"/>
    <n v="39990"/>
    <n v="0.25006251562890724"/>
    <n v="4.3"/>
    <n v="8399"/>
    <x v="1"/>
    <n v="335876010"/>
    <s v="&gt;500"/>
  </r>
  <r>
    <s v="Shreenova Id116 Plus Bluetooth Fitness Smart Watch For Men Women And Kids Activity Tracker (Black)"/>
    <n v="281"/>
    <n v="1999"/>
    <n v="0.85942971485742869"/>
    <n v="2.8"/>
    <n v="87"/>
    <x v="1"/>
    <n v="173913"/>
    <s v="200–500"/>
  </r>
  <r>
    <s v="Poco C31 (Shadow Gray, 64 Gb) (4 Gb Ram)"/>
    <n v="7998"/>
    <n v="11999"/>
    <n v="0.3334444537044754"/>
    <n v="3.8"/>
    <n v="125"/>
    <x v="1"/>
    <n v="1499875"/>
    <s v="&gt;500"/>
  </r>
  <r>
    <s v="Noise_Colorfit Smart Watch Charger 2 Pin Usb Fast Charger Magnetic Charging Cable Adapter (Smart Watch Charger 2 Pin)"/>
    <n v="249"/>
    <n v="999"/>
    <n v="0.75075075075075071"/>
    <n v="4.5"/>
    <n v="38"/>
    <x v="1"/>
    <n v="37962"/>
    <s v="200–500"/>
  </r>
  <r>
    <s v="Popio Tempered Glass Screen Protector Compatible For Iphone 12 / Iphone 12 Pro With Case Friendly Edge To Edge Coverage And Easy Installation Kit, Pack Of 1"/>
    <n v="299"/>
    <n v="599"/>
    <n v="0.5008347245409015"/>
    <n v="4.3"/>
    <n v="4674"/>
    <x v="1"/>
    <n v="2799726"/>
    <s v="200–500"/>
  </r>
  <r>
    <s v="10Werun Id-116 Bluetooth Smartwatch Wireless Fitness Band For Boys, Girls, Men, Women &amp; Kids | Sports Gym Watch For All Smart Phones I Heart Rate And Spo2 Monitor"/>
    <n v="499"/>
    <n v="1899"/>
    <n v="0.73723012111637709"/>
    <n v="4.0999999999999996"/>
    <n v="412"/>
    <x v="1"/>
    <n v="782388"/>
    <s v="200–500"/>
  </r>
  <r>
    <s v="Tokdis Mx-1 Pro Bluetooth Calling Smartwatch - 1.69‚Äù Lcd Display, Multiple Watch Faces, Sleep Monitor, Heart &amp; Spo2 Monitoring, Multiple Sports Modes, Water Resistant"/>
    <n v="899"/>
    <n v="3499"/>
    <n v="0.74306944841383249"/>
    <n v="3"/>
    <n v="681"/>
    <x v="1"/>
    <n v="2382819"/>
    <s v="&gt;500"/>
  </r>
  <r>
    <s v="Urbn 20000 Mah Lithium_Polymer Power Bank With 12 Watt Fast Charging, Camo"/>
    <n v="1599"/>
    <n v="3499"/>
    <n v="0.54301228922549305"/>
    <n v="4"/>
    <n v="36384"/>
    <x v="1"/>
    <n v="127307616"/>
    <s v="&gt;500"/>
  </r>
  <r>
    <s v="Sounce Gold Plated 3.5 Mm Headphone Splitter For Computer 2 Male To 1 Female 3.5Mm Headphone Mic Audio Y Splitter Cable Smartphone Headset To Pc Adapter ‚Äì (Black,20Cm)"/>
    <n v="120"/>
    <n v="999"/>
    <n v="0.87987987987987992"/>
    <n v="3.9"/>
    <n v="6491"/>
    <x v="1"/>
    <n v="6484509"/>
    <s v="&lt;200"/>
  </r>
  <r>
    <s v="Noise Colorfit Ultra 2 Buzz 1.78&quot; Amoled Bluetooth Calling Watch With 368*448Px Always On Display, Premium Metallic Finish, 100+ Watch Faces, 100+ Sports Modes, Health Suite (Jet Black)"/>
    <n v="3999"/>
    <n v="6999"/>
    <n v="0.42863266180882981"/>
    <n v="4.0999999999999996"/>
    <n v="10229"/>
    <x v="1"/>
    <n v="71592771"/>
    <s v="&gt;500"/>
  </r>
  <r>
    <s v="Redmi Note 11 (Horizon Blue, 6Gb Ram, 64Gb Storage)|90Hz Fhd+ Amoled Display | Qualcomm¬Æ Snapdragon‚Ñ¢ 680-6Nm | 33W Charger Included"/>
    <n v="12999"/>
    <n v="18999"/>
    <n v="0.31580609505763463"/>
    <n v="4.0999999999999996"/>
    <n v="50772"/>
    <x v="1"/>
    <n v="964617228"/>
    <s v="&gt;500"/>
  </r>
  <r>
    <s v="Spigen Ultra Hybrid Back Cover Case Compatible With Iphone 14 Pro Max (Tpu + Poly Carbonate | Crystal Clear)"/>
    <n v="1599"/>
    <n v="2599"/>
    <n v="0.38476337052712584"/>
    <n v="4.3"/>
    <n v="1801"/>
    <x v="1"/>
    <n v="4680799"/>
    <s v="&gt;500"/>
  </r>
  <r>
    <s v="Oraimo 18W Usb &amp; Type-C Dual Output Super Fast Charger Wall Adapter Pe2.0&amp;Quick Charge 3.0 &amp; Power Delivery 3.0 Compatible For Iphone 13/13 Mini/13 Pro Max/12/12 Pro Max, Ipad Mini/Pro, Pixel, Galaxy, Airpods Pro"/>
    <n v="699"/>
    <n v="1199"/>
    <n v="0.4170141784820684"/>
    <n v="4"/>
    <n v="14404"/>
    <x v="1"/>
    <n v="17270396"/>
    <s v="&gt;500"/>
  </r>
  <r>
    <s v="Lapster 12Pcs Spiral Cable Protectors For Charger, Wires, Data Charger Cable Protector For Computers, Cell Phones Etc.(Grey)"/>
    <n v="99"/>
    <n v="999"/>
    <n v="0.90090090090090091"/>
    <n v="4.4000000000000004"/>
    <n v="305"/>
    <x v="1"/>
    <n v="304695"/>
    <s v="&lt;200"/>
  </r>
  <r>
    <s v="Mi Redmi 9I Sport (Carbon Black, 64 Gb) (4 Gb Ram)"/>
    <n v="7915"/>
    <n v="9999"/>
    <n v="0.20842084208420841"/>
    <n v="4.3"/>
    <n v="1376"/>
    <x v="1"/>
    <n v="13758624"/>
    <s v="&gt;500"/>
  </r>
  <r>
    <s v="Fire-Boltt Ninja 3 Smartwatch Full Touch 1.69 &quot; &amp; 60 Sports Modes With Ip68, Sp02 Tracking, Over 100 Cloud Based Watch Faces ( Green )"/>
    <n v="1499"/>
    <n v="7999"/>
    <n v="0.81260157519689957"/>
    <n v="4.2"/>
    <n v="22638"/>
    <x v="1"/>
    <n v="181081362"/>
    <s v="&gt;500"/>
  </r>
  <r>
    <s v="Lava A1 Josh 21(Blue Silver) -Dual Sim,Call Blink Notification,Military Grade Certified With 4 Day Battery Backup, Keypad Mobile"/>
    <n v="1055"/>
    <n v="1249"/>
    <n v="0.15532425940752603"/>
    <n v="3.8"/>
    <n v="2352"/>
    <x v="1"/>
    <n v="2937648"/>
    <s v="&gt;500"/>
  </r>
  <r>
    <s v="Popio Tempered Glass Compatible For Iphone 13 / Iphone 13 Pro/Iphone 14 (Transparent) Edge To Edge Full Screen Coverage With Installation Kit, Pack Of 2"/>
    <n v="150"/>
    <n v="599"/>
    <n v="0.74958263772954925"/>
    <n v="4.3"/>
    <n v="714"/>
    <x v="1"/>
    <n v="427686"/>
    <s v="&lt;200"/>
  </r>
  <r>
    <s v="Amazon Basics Usb Type-C To Usb-A 2.0 Male Fast Charging Cable For Laptop - 3 Feet (0.9 Meters), Black"/>
    <n v="219"/>
    <n v="700"/>
    <n v="0.68714285714285717"/>
    <n v="4.3"/>
    <n v="20052"/>
    <x v="0"/>
    <n v="14036400"/>
    <s v="200–500"/>
  </r>
  <r>
    <s v="Amozo Ultra Hybrid Camera And Drop Protection Back Cover Case For Iphone 13 (Polycarbonate| Back Transparent - Sides Black)"/>
    <n v="474"/>
    <n v="1799"/>
    <n v="0.73652028904947198"/>
    <n v="4.3"/>
    <n v="1454"/>
    <x v="1"/>
    <n v="2615746"/>
    <s v="200–500"/>
  </r>
  <r>
    <s v="Pinnaclz Original Combo Of 2 Micro Usb Fast Charging Cable, Usb Charging Cable For Data Transfer Perfect For Android Smart Phones White 1.2 Meter Made In India (Pack Of 2)"/>
    <n v="115"/>
    <n v="499"/>
    <n v="0.76953907815631262"/>
    <n v="4"/>
    <n v="7732"/>
    <x v="0"/>
    <n v="3858268"/>
    <s v="&lt;200"/>
  </r>
  <r>
    <s v="Flix Usb Charger,Flix (Beetel) Bolt 2.4 Dual Poart,5V/2.4A/12W Usb Wall Charger Fast Charging,Adapter For Android/Iphone 11/Xs/Xs Max/Xr/X/8/7/6/Plus,Ipad Pro/Air 2/Mini 3/4,Samsung S4/S5 &amp; More-Black"/>
    <n v="239"/>
    <n v="599"/>
    <n v="0.60100166944908184"/>
    <n v="3.9"/>
    <n v="2147"/>
    <x v="1"/>
    <n v="1286053"/>
    <s v="200–500"/>
  </r>
  <r>
    <s v="Redmi 9A Sport (Coral Green, 3Gb Ram, 32Gb Storage) | 2Ghz Octa-Core Helio G25 Processor | 5000 Mah Battery"/>
    <n v="7499"/>
    <n v="9499"/>
    <n v="0.21054847878724076"/>
    <n v="4.0999999999999996"/>
    <n v="313832"/>
    <x v="1"/>
    <n v="2981090168"/>
    <s v="&gt;500"/>
  </r>
  <r>
    <s v="Prolet Classic Bumper Case Cover For Samsung Galaxy Watch 4 44Mm Tpu Plated Full Screen Protector (Black)"/>
    <n v="265"/>
    <n v="999"/>
    <n v="0.73473473473473472"/>
    <n v="3.7"/>
    <n v="465"/>
    <x v="1"/>
    <n v="464535"/>
    <s v="200–500"/>
  </r>
  <r>
    <s v="Samsung Galaxy S20 Fe 5G (Cloud Navy, 8Gb Ram, 128Gb Storage) With No Cost Emi &amp; Additional Exchange Offers"/>
    <n v="37990"/>
    <n v="74999"/>
    <n v="0.49345991279883733"/>
    <n v="4.2"/>
    <n v="27790"/>
    <x v="1"/>
    <n v="2084222210"/>
    <s v="&gt;500"/>
  </r>
  <r>
    <s v="Ambrane 2 In 1 Type-C &amp; Micro Usb Cable With 60W / 3A Fast Charging, 480 Mbps High Data, Pd Technology &amp; Quick Charge 3.0, Compatible With All Type-C &amp; Micro Usb Devices (Abdc-10, Black)"/>
    <n v="199"/>
    <n v="499"/>
    <n v="0.60120240480961928"/>
    <n v="4.0999999999999996"/>
    <n v="602"/>
    <x v="0"/>
    <n v="300398"/>
    <s v="&lt;200"/>
  </r>
  <r>
    <s v="Ambrane 60W / 3A Fast Charging Output Cable With Type-C To Usb For Mobile, Neckband, True Wireless Earphone Charging, 480Mbps Data Sync Speed, 1M Length (Act - Az10, Black)"/>
    <n v="179"/>
    <n v="399"/>
    <n v="0.55137844611528819"/>
    <n v="4"/>
    <n v="1423"/>
    <x v="0"/>
    <n v="567777"/>
    <s v="&lt;200"/>
  </r>
  <r>
    <s v="Wecool S5 Long Selfie Stick, With Large Reinforced Tripod Stand Up To 61 Inch / 156 Cms, Ultra Long Multi Function Bluetooth Selfie Stick With 1/4 Screw Compatible With Gopro, Camera, And Ring Light"/>
    <n v="1799"/>
    <n v="3999"/>
    <n v="0.55013753438359592"/>
    <n v="4.5999999999999996"/>
    <n v="245"/>
    <x v="1"/>
    <n v="979755"/>
    <s v="&gt;500"/>
  </r>
  <r>
    <s v="Poco C31 (Royal Blue, 64 Gb) (4 Gb Ram)"/>
    <n v="8499"/>
    <n v="11999"/>
    <n v="0.29169097424785401"/>
    <n v="3.9"/>
    <n v="276"/>
    <x v="1"/>
    <n v="3311724"/>
    <s v="&gt;500"/>
  </r>
  <r>
    <s v="Noise Colorfit Pulse Grand Smart Watch With 1.69&quot;(4.29Cm) Hd Display, 60 Sports Modes, 150 Watch Faces, Fast Charge, Spo2, Stress, Sleep, Heart Rate Monitoring &amp; Ip68 Waterproof (Electric Blue)"/>
    <n v="1999"/>
    <n v="3999"/>
    <n v="0.50012503125781449"/>
    <n v="4"/>
    <n v="30254"/>
    <x v="1"/>
    <n v="120985746"/>
    <s v="&gt;500"/>
  </r>
  <r>
    <s v="Fire-Boltt Visionary 1.78&quot; Amoled Bluetooth Calling Smartwatch With 368*448 Pixel Resolution 100+ Sports Mode, Tws Connection, Voice Assistance, Spo2 &amp; Heart Rate Monitoring"/>
    <n v="3999"/>
    <n v="17999"/>
    <n v="0.77782099005500305"/>
    <n v="4.3"/>
    <n v="17161"/>
    <x v="1"/>
    <n v="308880839"/>
    <s v="&gt;500"/>
  </r>
  <r>
    <s v="Amazon Basics 2 Amp Usb Wall Charger &amp; Micro Usb Cable (White)"/>
    <n v="219"/>
    <n v="499"/>
    <n v="0.56112224448897796"/>
    <n v="4.4000000000000004"/>
    <n v="14"/>
    <x v="1"/>
    <n v="6986"/>
    <s v="200–500"/>
  </r>
  <r>
    <s v="Mobilife Bluetooth Extendable Selfie Stick With Tripod Stand And Wireless Remote,3-In-1 Multifunctional Selfie Stick Tripod For Iphone Samsung Mi Realme Oppo Vivo Google More,Black"/>
    <n v="599"/>
    <n v="1399"/>
    <n v="0.57183702644746248"/>
    <n v="4.0999999999999996"/>
    <n v="14560"/>
    <x v="1"/>
    <n v="20369440"/>
    <s v="&gt;500"/>
  </r>
  <r>
    <s v="Ambrane 27000Mah Power Bank, 20W Fast Charging, Triple Output, Type C Pd (Input &amp; Output), Quick Charge, Li-Polymer, Multi-Layer Protection For Iphone, Smartphones &amp; Other Devices (Stylo Pro, Black)"/>
    <n v="2499"/>
    <n v="2999"/>
    <n v="0.16672224074691563"/>
    <n v="4.0999999999999996"/>
    <n v="3156"/>
    <x v="1"/>
    <n v="9464844"/>
    <s v="&gt;500"/>
  </r>
  <r>
    <s v="Striff Wall Mount Phone Holder Wall Mount With Adhesive Strips, Charging Holder Compatible With Iphone, Smartphone And Mini Tablet (Pack Of 1) (White)"/>
    <n v="89"/>
    <n v="499"/>
    <n v="0.82164328657314634"/>
    <n v="4.0999999999999996"/>
    <n v="9340"/>
    <x v="1"/>
    <n v="4660660"/>
    <s v="&lt;200"/>
  </r>
  <r>
    <s v="Fire-Boltt Tank 1.85&quot; Bluetooth Calling Smart Watch, 123 Sports Mode, 8 Ui Interactions, Built In Speaker &amp; Mic, 7 Days Battery &amp; Fire-Boltt Health Suite"/>
    <n v="2999"/>
    <n v="11999"/>
    <n v="0.75006250520876738"/>
    <n v="4.4000000000000004"/>
    <n v="768"/>
    <x v="1"/>
    <n v="9215232"/>
    <s v="&gt;500"/>
  </r>
  <r>
    <s v="Elv Aluminium Adjustable Mobile Phone Foldable Holder Tabletop Stand Dock Mount For All Smartphones, Tabs, Kindle, Ipad (Moonlight Silver)"/>
    <n v="314"/>
    <n v="1499"/>
    <n v="0.79052701801200798"/>
    <n v="4.5"/>
    <n v="28978"/>
    <x v="1"/>
    <n v="43438022"/>
    <s v="200–500"/>
  </r>
  <r>
    <s v="Samsung Galaxy M13 5G (Stardust Brown, 6Gb, 128Gb Storage) | 5000Mah Battery | Upto 12Gb Ram With Ram Plus"/>
    <n v="13999"/>
    <n v="19499"/>
    <n v="0.28206574696138265"/>
    <n v="4.0999999999999996"/>
    <n v="18998"/>
    <x v="1"/>
    <n v="370442002"/>
    <s v="&gt;500"/>
  </r>
  <r>
    <s v="Dyazo Usb 3.0 Type C Female To Usb A Male Connector/Converter/Adapter Compatible For Samsung Galaxy Note S 20 10 Plus Ultra,Google Pixel 4 5 3 2 &amp; Other Type-C Devices"/>
    <n v="139"/>
    <n v="499"/>
    <n v="0.72144288577154314"/>
    <n v="4.2"/>
    <n v="4971"/>
    <x v="1"/>
    <n v="2480529"/>
    <s v="&lt;200"/>
  </r>
  <r>
    <s v="Kingone Wireless Charging Pencil (2Nd Generation) For Ipad With Magnetic And Tilt Sensitive, Palm Rejection, Compatible With Apple Ipad Pro 11 Inch 1/2/3/4, Ipad Pro 12.9 Inch 3/4/5/6, Ipad Air 4/5, Mini6"/>
    <n v="2599"/>
    <n v="6999"/>
    <n v="0.62866123731961709"/>
    <n v="4.5"/>
    <n v="1526"/>
    <x v="1"/>
    <n v="10680474"/>
    <s v="&gt;500"/>
  </r>
  <r>
    <s v="Boat Bassheads 100 In-Ear Wired Headphones With Mic (Black)"/>
    <n v="365"/>
    <n v="999"/>
    <n v="0.63463463463463465"/>
    <n v="4.0999999999999996"/>
    <n v="363711"/>
    <x v="1"/>
    <n v="363347289"/>
    <s v="200–500"/>
  </r>
  <r>
    <s v="Boat Airdopes 141 Bluetooth Truly Wireless In Ear Earbuds With Mic, 42H Playtime, Beast Mode(Low Latency Upto 80Ms) For Gaming, Enx Tech, Asap Charge, Iwp, Ipx4 Water Resistance (Bold Black)"/>
    <n v="1499"/>
    <n v="4490"/>
    <n v="0.66614699331848548"/>
    <n v="3.9"/>
    <n v="136954"/>
    <x v="1"/>
    <n v="614923460"/>
    <s v="&gt;500"/>
  </r>
  <r>
    <s v="Fire-Boltt Phoenix Smart Watch With Bluetooth Calling 1.3&quot;,120+ Sports Modes, 240*240 Px High Res With Spo2, Heart Rate Monitoring &amp; Ip67 Rating"/>
    <n v="1998"/>
    <n v="9999"/>
    <n v="0.80018001800180016"/>
    <n v="4.3"/>
    <n v="27709"/>
    <x v="1"/>
    <n v="277062291"/>
    <s v="&gt;500"/>
  </r>
  <r>
    <s v="Boat Wave Call Smart Watch, Smart Talk With Advanced Dedicated Bluetooth Calling Chip, 1.69‚Äù Hd Display With 550 Nits &amp; 70% Color Gamut, 150+ Watch Faces, Multi-Sport Modes,Hr,Spo2, Ip68(Active Black)"/>
    <n v="1799"/>
    <n v="7990"/>
    <n v="0.77484355444305386"/>
    <n v="3.8"/>
    <n v="17833"/>
    <x v="1"/>
    <n v="142485670"/>
    <s v="&gt;500"/>
  </r>
  <r>
    <s v="Sandisk Cruzer Blade 32Gb Usb Flash Drive"/>
    <n v="289"/>
    <n v="650"/>
    <n v="0.55538461538461537"/>
    <n v="4.3"/>
    <n v="253105"/>
    <x v="0"/>
    <n v="164518250"/>
    <s v="200–500"/>
  </r>
  <r>
    <s v="Logitech B170 Wireless Mouse, 2.4 Ghz With Usb Nano Receiver, Optical Tracking, 12-Months Battery Life, Ambidextrous, Pc/Mac/Laptop - Black"/>
    <n v="599"/>
    <n v="895"/>
    <n v="0.33072625698324021"/>
    <n v="4.4000000000000004"/>
    <n v="61314"/>
    <x v="0"/>
    <n v="54876030"/>
    <s v="&gt;500"/>
  </r>
  <r>
    <s v="Storio Kids Toys Lcd Writing Tablet 8.5Inch E-Note Pad Best Birthday Gift For Girls Boys, Multicolor (Sc1667)"/>
    <n v="217"/>
    <n v="237"/>
    <n v="8.4388185654008435E-2"/>
    <n v="3.8"/>
    <n v="7354"/>
    <x v="0"/>
    <n v="1742898"/>
    <s v="200–500"/>
  </r>
  <r>
    <s v="Boat Airdopes 121V2 In-Ear True Wireless Earbuds With Upto 14 Hours Playback, 8Mm Drivers, Battery Indicators, Lightweight Earbuds &amp; Multifunction Controls (Active Black, With Mic)"/>
    <n v="1299"/>
    <n v="2990"/>
    <n v="0.56555183946488297"/>
    <n v="3.8"/>
    <n v="180998"/>
    <x v="1"/>
    <n v="541184020"/>
    <s v="&gt;500"/>
  </r>
  <r>
    <s v="Ske Bed Study Table Portable Wood Multifunction Laptop-Table Lapdesk For Children Bed Foldabe Table Work With Tablet Slot &amp; Cup Holder Brown Black"/>
    <n v="263"/>
    <n v="699"/>
    <n v="0.62374821173104433"/>
    <n v="3.5"/>
    <n v="690"/>
    <x v="0"/>
    <n v="482310"/>
    <s v="200–500"/>
  </r>
  <r>
    <s v="Sandisk Ultra¬Æ Microsdxc‚Ñ¢ Uhs-I Card, 64Gb, 140Mb/S R, 10 Y Warranty, For Smartphones"/>
    <n v="569"/>
    <n v="1000"/>
    <n v="0.43099999999999999"/>
    <n v="4.4000000000000004"/>
    <n v="67262"/>
    <x v="1"/>
    <n v="67262000"/>
    <s v="&gt;500"/>
  </r>
  <r>
    <s v="Noise Pulse Go Buzz Smart Watch Bluetooth Calling With 1.69&quot; Display, 550 Nits, 150+ Cloud Watch Face, Spo2, Heart Rate Tracking, 100 Sports Mode With Auto Detection, Longer Battery (Jet Black)"/>
    <n v="1999"/>
    <n v="4999"/>
    <n v="0.60012002400480091"/>
    <n v="4.0999999999999996"/>
    <n v="10689"/>
    <x v="1"/>
    <n v="53434311"/>
    <s v="&gt;500"/>
  </r>
  <r>
    <s v="Boat Rockerz 255 Pro+ In-Ear Bluetooth Neckband With Upto 40 Hours Playback, Asap Charge, Ipx7, Dual Pairing, Bt V5.0, With Mic (Active Black)"/>
    <n v="1399"/>
    <n v="3990"/>
    <n v="0.64937343358395994"/>
    <n v="4.0999999999999996"/>
    <n v="141841"/>
    <x v="1"/>
    <n v="565945590"/>
    <s v="&gt;500"/>
  </r>
  <r>
    <s v="Striff Adjustable Laptop Tabletop Stand Patented Riser Ventilated Portable Foldable Compatible With Macbook Notebook Tablet Tray Desk Table Book With Free Phone Stand (Black)"/>
    <n v="349"/>
    <n v="1499"/>
    <n v="0.76717811874583053"/>
    <n v="4.3"/>
    <n v="24791"/>
    <x v="0"/>
    <n v="37161709"/>
    <s v="200–500"/>
  </r>
  <r>
    <s v="Zebronics Zeb-Bro In Ear Wired Earphones With Mic, 3.5Mm Audio Jack, 10Mm Drivers, Phone/Tablet Compatible(Black)"/>
    <n v="149"/>
    <n v="399"/>
    <n v="0.62656641604010022"/>
    <n v="3.5"/>
    <n v="21764"/>
    <x v="1"/>
    <n v="8683836"/>
    <s v="&lt;200"/>
  </r>
  <r>
    <s v="Jbl C100Si Wired In Ear Headphones With Mic, Jbl Pure Bass Sound, One Button Multi-Function Remote, Angled Buds For Comfort Fit (Black)"/>
    <n v="599"/>
    <n v="999"/>
    <n v="0.40040040040040042"/>
    <n v="4.0999999999999996"/>
    <n v="192587"/>
    <x v="1"/>
    <n v="192394413"/>
    <s v="&gt;500"/>
  </r>
  <r>
    <s v="Boat Rockerz 450 Bluetooth On Ear Headphones With Mic, Upto 15 Hours Playback, 40Mm Drivers, Padded Ear Cushions, Integrated Controls And Dual Modes(Luscious Black)"/>
    <n v="1220"/>
    <n v="3990"/>
    <n v="0.69423558897243109"/>
    <n v="4.0999999999999996"/>
    <n v="107151"/>
    <x v="1"/>
    <n v="427532490"/>
    <s v="&gt;500"/>
  </r>
  <r>
    <s v="Boat Wave Lite Smartwatch With 1.69&quot; Hd Display, Sleek Metal Body, Hr &amp; Spo2 Level Monitor, 140+ Watch Faces, Activity Tracker, Multiple Sports Modes, Ip68 &amp; 7 Days Battery Life(Active Black)"/>
    <n v="1499"/>
    <n v="6990"/>
    <n v="0.78555078683834045"/>
    <n v="3.9"/>
    <n v="21797"/>
    <x v="1"/>
    <n v="152361030"/>
    <s v="&gt;500"/>
  </r>
  <r>
    <s v="Jbl C50Hi, Wired In Ear Headphones With Mic, One Button Multi-Function Remote, Lightweight &amp; Comfortable Fit (Black)"/>
    <n v="499"/>
    <n v="999"/>
    <n v="0.50050050050050054"/>
    <n v="3.9"/>
    <n v="92995"/>
    <x v="1"/>
    <n v="92902005"/>
    <s v="200–500"/>
  </r>
  <r>
    <s v="Lapster Spiral Charger Spiral Charger Cable Protectors For Wires Data Cable Saver Charging Cord Protective Cable Cover Set Of 3 (12 Pieces)"/>
    <n v="99"/>
    <n v="999"/>
    <n v="0.90090090090090091"/>
    <n v="4.0999999999999996"/>
    <n v="8751"/>
    <x v="0"/>
    <n v="8742249"/>
    <s v="&lt;200"/>
  </r>
  <r>
    <s v="Ptron Bullet Pro 36W Pd Quick Charger, 3 Port Fast Car Charger Adapter - Compatible With All Smartphones &amp; Tablets (Black)"/>
    <n v="349"/>
    <n v="1299"/>
    <n v="0.73133179368745194"/>
    <n v="4"/>
    <n v="14283"/>
    <x v="1"/>
    <n v="18553617"/>
    <s v="200–500"/>
  </r>
  <r>
    <s v="Hp V236W Usb 2.0 64Gb Pen Drive, Metal"/>
    <n v="475"/>
    <n v="1500"/>
    <n v="0.68333333333333335"/>
    <n v="4.2"/>
    <n v="64273"/>
    <x v="0"/>
    <n v="96409500"/>
    <s v="200–500"/>
  </r>
  <r>
    <s v="Hp X1000 Wired Usb Mouse With 3 Handy Buttons, Fast-Moving Scroll Wheel And Optical Sensor Works On Most Surfaces (H2C21Aa, Black/Grey)"/>
    <n v="269"/>
    <n v="649"/>
    <n v="0.58551617873651773"/>
    <n v="4.3"/>
    <n v="54315"/>
    <x v="0"/>
    <n v="35250435"/>
    <s v="200–500"/>
  </r>
  <r>
    <s v="Portronics Toad 23 Wireless Optical Mouse With 2.4Ghz, Usb Nano Dongle, Optical Orientation, Click Wheel, Adjustable Dpi(Black)"/>
    <n v="299"/>
    <n v="599"/>
    <n v="0.5008347245409015"/>
    <n v="4.0999999999999996"/>
    <n v="1597"/>
    <x v="0"/>
    <n v="956603"/>
    <s v="200–500"/>
  </r>
  <r>
    <s v="Noise Colorfit Pulse Grand Smart Watch With 1.69&quot;(4.29Cm) Hd Display, 60 Sports Modes, 150 Watch Faces, Fast Charge, Spo2, Stress, Sleep, Heart Rate Monitoring &amp; Ip68 Waterproof (Jet Black)"/>
    <n v="1599"/>
    <n v="3999"/>
    <n v="0.60015003750937734"/>
    <n v="4"/>
    <n v="30254"/>
    <x v="1"/>
    <n v="120985746"/>
    <s v="&gt;500"/>
  </r>
  <r>
    <s v="Fire-Boltt Ninja 3 Smartwatch Full Touch 1.69 &amp; 60 Sports Modes With Ip68, Sp02 Tracking, Over 100 Cloud Based Watch Faces - Black"/>
    <n v="1499"/>
    <n v="7999"/>
    <n v="0.81260157519689957"/>
    <n v="4.2"/>
    <n v="22638"/>
    <x v="1"/>
    <n v="181081362"/>
    <s v="&gt;500"/>
  </r>
  <r>
    <s v="Boult Audio Bassbuds X1 In-Ear Wired Earphones With 10Mm Extra Bass Driver And Hd Sound With Mic(Black)"/>
    <n v="329"/>
    <n v="999"/>
    <n v="0.67067067067067065"/>
    <n v="3.9"/>
    <n v="77027"/>
    <x v="1"/>
    <n v="76949973"/>
    <s v="200–500"/>
  </r>
  <r>
    <s v="Dell Kb216 Wired Multimedia Usb Keyboard With Super Quite Plunger Keys With Spill-Resistant ‚Äì Black"/>
    <n v="549"/>
    <n v="1799"/>
    <n v="0.69483046136742632"/>
    <n v="4.3"/>
    <n v="28829"/>
    <x v="0"/>
    <n v="51863371"/>
    <s v="&gt;500"/>
  </r>
  <r>
    <s v="Fire-Boltt India'S No 1 Smartwatch Brand Talk 2 Bluetooth Calling Smartwatch With Dual Button, Hands On Voice Assistance, 60 Sports Modes, In Built Mic &amp; Speaker With Ip68 Rating"/>
    <n v="2199"/>
    <n v="9999"/>
    <n v="0.78007800780078007"/>
    <n v="4.2"/>
    <n v="29478"/>
    <x v="1"/>
    <n v="294750522"/>
    <s v="&gt;500"/>
  </r>
  <r>
    <s v="Dell Ms116 1000Dpi Usb Wired Optical Mouse, Led Tracking, Scrolling Wheel, Plug And Play."/>
    <n v="299"/>
    <n v="650"/>
    <n v="0.54"/>
    <n v="4.5"/>
    <n v="33176"/>
    <x v="0"/>
    <n v="21564400"/>
    <s v="200–500"/>
  </r>
  <r>
    <s v="Boya Bym1 Auxiliary Omnidirectional Lavalier Condenser Microphone With 20Ft Audio Cable (Black)"/>
    <n v="798"/>
    <n v="1995"/>
    <n v="0.6"/>
    <n v="4"/>
    <n v="68664"/>
    <x v="2"/>
    <n v="136984680"/>
    <s v="&gt;500"/>
  </r>
  <r>
    <s v="Wayona Nylon Braided Usb To Lightning Fast Charging And Data Sync Cable Compatible For Iphone 13, 12,11, X, 8, 7, 6, 5, Ipad Air, Pro, Mini (3 Ft Pack Of 1, Grey)"/>
    <n v="399"/>
    <n v="1099"/>
    <n v="0.63694267515923564"/>
    <n v="4.2"/>
    <n v="24269"/>
    <x v="0"/>
    <n v="26671631"/>
    <s v="200–500"/>
  </r>
  <r>
    <s v="Duracell Ultra Alkaline Aa Battery, 8 Pcs"/>
    <n v="266"/>
    <n v="315"/>
    <n v="0.15555555555555556"/>
    <n v="4.5"/>
    <n v="28030"/>
    <x v="1"/>
    <n v="8829450"/>
    <s v="200–500"/>
  </r>
  <r>
    <s v="Classmate Octane Neon- Blue Gel Pens(Pack Of 5)|Smooth Writing Pen|Attractive Body Colour For Boys &amp; Girls|Waterproof Ink For Smudge Free Writing|Preferred By Students For Exam|Study At Home Essential"/>
    <n v="50"/>
    <n v="50"/>
    <n v="0"/>
    <n v="4.3"/>
    <n v="5792"/>
    <x v="3"/>
    <n v="289600"/>
    <s v="&lt;200"/>
  </r>
  <r>
    <s v="3M Scotch Double Sided Heavy Duty Tape(1M Holds 4.5Kgs) For Indoor Hanging Applications (Photo Frames, Mirrors, Key Holders, Car Interiors, Extension Boards, Wall Decoration, Etc)(L: 3M, W: 24Mm)"/>
    <n v="130"/>
    <n v="165"/>
    <n v="0.21212121212121213"/>
    <n v="3.9"/>
    <n v="14778"/>
    <x v="4"/>
    <n v="2438370"/>
    <s v="&lt;200"/>
  </r>
  <r>
    <s v="Boat Bassheads 152 In Ear Wired Earphones With Mic(Active Black)"/>
    <n v="449"/>
    <n v="1290"/>
    <n v="0.65193798449612406"/>
    <n v="4.0999999999999996"/>
    <n v="91770"/>
    <x v="1"/>
    <n v="118383300"/>
    <s v="200–500"/>
  </r>
  <r>
    <s v="Fire-Boltt Visionary 1.78&quot; Amoled Bluetooth Calling Smartwatch With 368*448 Pixel Resolution 100+ Sports Mode, Tws Connection, Voice Assistance, Spo2 &amp; Heart Rate Monitoring"/>
    <n v="3999"/>
    <n v="16999"/>
    <n v="0.76475086769809986"/>
    <n v="4.3"/>
    <n v="17162"/>
    <x v="1"/>
    <n v="291736838"/>
    <s v="&gt;500"/>
  </r>
  <r>
    <s v="Boat Bassheads 122 Wired Earphones With Heavy Bass, Integrated Controls And Mic (Gun Metal)"/>
    <n v="399"/>
    <n v="1290"/>
    <n v="0.69069767441860463"/>
    <n v="4.2"/>
    <n v="206"/>
    <x v="1"/>
    <n v="265740"/>
    <s v="200–500"/>
  </r>
  <r>
    <s v="Dell Usb Wireless Keyboard And Mouse Set- Km3322W, Anti-Fade &amp; Spill-Resistant Keys, Up To 36 Month Battery Life, 3Y Advance Exchange Warranty, Black"/>
    <n v="1399"/>
    <n v="2498"/>
    <n v="0.43995196156925542"/>
    <n v="4.2"/>
    <n v="33717"/>
    <x v="0"/>
    <n v="84225066"/>
    <s v="&gt;500"/>
  </r>
  <r>
    <s v="Ambrane Unbreakable 60W / 3A Fast Charging 1.5M Braided Type C Cable For Smartphones, Tablets, Laptops &amp; Other Type C Devices, Pd Technology, 480Mbps Data Sync, Quick Charge 3.0 (Rct15A, Black)"/>
    <n v="199"/>
    <n v="349"/>
    <n v="0.42979942693409739"/>
    <n v="4"/>
    <n v="43994"/>
    <x v="0"/>
    <n v="15353906"/>
    <s v="&lt;200"/>
  </r>
  <r>
    <s v="Sounce Fast Phone Charging Cable &amp; Data Sync Usb Cable Compatible For Iphone 13, 12,11, X, 8, 7, 6, 5, Ipad Air, Pro, Mini &amp; Ios Devices"/>
    <n v="199"/>
    <n v="999"/>
    <n v="0.80080080080080085"/>
    <n v="3.9"/>
    <n v="7928"/>
    <x v="0"/>
    <n v="7920072"/>
    <s v="&lt;200"/>
  </r>
  <r>
    <s v="Noise Colorfit Pro 4 Advanced Bluetooth Calling Smart Watch With 1.72&quot; Truview Display, Fully-Functional Digital Crown, 311 Ppi, 60Hz Refresh Rate, 500 Nits Brightness (Charcoal Black)"/>
    <n v="2998"/>
    <n v="5999"/>
    <n v="0.50025004167361231"/>
    <n v="4.0999999999999996"/>
    <n v="5179"/>
    <x v="1"/>
    <n v="31068821"/>
    <s v="&gt;500"/>
  </r>
  <r>
    <s v="Seagate Expansion 1Tb External Hdd - Usb 3.0 For Windows And Mac With 3 Yr Data Recovery Services, Portable Hard Drive (Stkm1000400)"/>
    <n v="4098"/>
    <n v="4999"/>
    <n v="0.18023604720944189"/>
    <n v="4.5"/>
    <n v="50810"/>
    <x v="0"/>
    <n v="253999190"/>
    <s v="&gt;500"/>
  </r>
  <r>
    <s v="Hp W100 480P 30 Fps Digital Webcam With Built-In Mic, Plug And Play Setup, Wide-Angle View For Video Calling On Skype, Zoom, Microsoft Teams And Other Apps (Black)"/>
    <n v="499"/>
    <n v="1999"/>
    <n v="0.75037518759379684"/>
    <n v="3.7"/>
    <n v="3369"/>
    <x v="1"/>
    <n v="6734631"/>
    <s v="200–500"/>
  </r>
  <r>
    <s v="Zebronics Zeb-Dash Plus 2.4Ghz High Precision Wireless Mouse With Up To 1600 Dpi, Power Saving Mode, Nano Receiver And Plug &amp; Play Usage - Usb"/>
    <n v="299"/>
    <n v="449"/>
    <n v="0.33407572383073497"/>
    <n v="3.5"/>
    <n v="11827"/>
    <x v="0"/>
    <n v="5310323"/>
    <s v="200–500"/>
  </r>
  <r>
    <s v="Boat Deuce Usb 300 2 In 1 Type-C &amp; Micro Usb Stress Resistant, Tangle-Free, Sturdy Cable With 3A Fast Charging &amp; 480Mbps Data Transmission, 10000+ Bends Lifespan And Extended 1.5M Length(Martian Red)"/>
    <n v="329"/>
    <n v="699"/>
    <n v="0.52932761087267521"/>
    <n v="4.2"/>
    <n v="94364"/>
    <x v="0"/>
    <n v="65960436"/>
    <s v="200–500"/>
  </r>
  <r>
    <s v="Zebronics Zeb-Companion 107 Usb Wireless Keyboard And Mouse Set With Nano Receiver (Black)"/>
    <n v="699"/>
    <n v="999"/>
    <n v="0.3003003003003003"/>
    <n v="3.5"/>
    <n v="15295"/>
    <x v="0"/>
    <n v="15279705"/>
    <s v="&gt;500"/>
  </r>
  <r>
    <s v="Syvo Wt 3130 Aluminum Tripod (133Cm), Universal Lightweight Tripod With Mobile Phone Holder Mount &amp; Carry Bag For All Smart Phones, Gopro, Cameras - Brown"/>
    <n v="799"/>
    <n v="3990"/>
    <n v="0.79974937343358399"/>
    <n v="4.3"/>
    <n v="27139"/>
    <x v="1"/>
    <n v="108284610"/>
    <s v="&gt;500"/>
  </r>
  <r>
    <s v="Boult Audio Airbass Z20 True Wireless, 40H Battery Life, Zen Enc Mic, Type-C Lightning Boult Fast Charging (10Mins=100Mins), Boomx Tech Bass, Enc, Ipx5 In Ear Earbuds With Mic (Green)"/>
    <n v="1399"/>
    <n v="5499"/>
    <n v="0.74559010729223496"/>
    <n v="3.9"/>
    <n v="9504"/>
    <x v="1"/>
    <n v="52262496"/>
    <s v="&gt;500"/>
  </r>
  <r>
    <s v="Portronics Konnect L 1.2M Fast Charging 3A 8 Pin Usb Cable With Charge &amp; Sync Function For Iphone, Ipad (Grey)"/>
    <n v="154"/>
    <n v="399"/>
    <n v="0.61403508771929827"/>
    <n v="4.2"/>
    <n v="16905"/>
    <x v="0"/>
    <n v="6745095"/>
    <s v="&lt;200"/>
  </r>
  <r>
    <s v="Sandisk Ultra Flair 64Gb Usb 3.0 Pen Drive, Multicolor"/>
    <n v="519"/>
    <n v="1350"/>
    <n v="0.61555555555555552"/>
    <n v="4.3"/>
    <n v="30058"/>
    <x v="0"/>
    <n v="40578300"/>
    <s v="&gt;500"/>
  </r>
  <r>
    <s v="Boat Xtend Smartwatch With Alexa Built-In, 1.69‚Äù Hd Display, Multiple Watch Faces, Stress Monitor, Heart &amp; Spo2 Monitoring, 14 Sports Modes, Sleep Monitor, 5 Atm &amp; 7 Days Battery(Charcoal Black)"/>
    <n v="2299"/>
    <n v="7990"/>
    <n v="0.71226533166458073"/>
    <n v="4.2"/>
    <n v="69619"/>
    <x v="1"/>
    <n v="556255810"/>
    <s v="&gt;500"/>
  </r>
  <r>
    <s v="Tygot Bluetooth Extendable Selfie Sticks With Wireless Remote And Tripod Stand, 3-In-1 Multifunctional Selfie Stick With Tripod Stand Compatible With Iphone/Oneplus/Samsung/Oppo/Vivo And All Phones"/>
    <n v="399"/>
    <n v="1999"/>
    <n v="0.80040020010004997"/>
    <n v="4"/>
    <n v="3382"/>
    <x v="1"/>
    <n v="6760618"/>
    <s v="200–500"/>
  </r>
  <r>
    <s v="Boat Rockerz 330 In-Ear Bluetooth Neckband With Upto 30 Hours Playtime, Asap Charge, Signature Sound, Dual Pairing &amp; Ipx5 With Mic (Active Black)"/>
    <n v="1499"/>
    <n v="3990"/>
    <n v="0.62431077694235593"/>
    <n v="4.0999999999999996"/>
    <n v="109864"/>
    <x v="1"/>
    <n v="438357360"/>
    <s v="&gt;500"/>
  </r>
  <r>
    <s v="Casio Fx-991Es Plus-2Nd Edition Scientific Calculator, Black"/>
    <n v="1295"/>
    <n v="1295"/>
    <n v="0"/>
    <n v="4.5"/>
    <n v="5760"/>
    <x v="3"/>
    <n v="7459200"/>
    <s v="&gt;500"/>
  </r>
  <r>
    <s v="Tp-Link Ac750 Wifi Range Extender | Up To 750Mbps | Dual Band Wifi Extender, Repeater, Wifi Signal Booster, Access Point| Easy Set-Up | Extends Wifi To Smart Home &amp; Alexa Devices (Re200)"/>
    <n v="1889"/>
    <n v="5499"/>
    <n v="0.65648299690852885"/>
    <n v="4.2"/>
    <n v="49551"/>
    <x v="0"/>
    <n v="272480949"/>
    <s v="&gt;500"/>
  </r>
  <r>
    <s v="Boat Bassheads 242 In Ear Wired Earphones With Mic(Blue)"/>
    <n v="455"/>
    <n v="1490"/>
    <n v="0.69463087248322153"/>
    <n v="4.0999999999999996"/>
    <n v="161677"/>
    <x v="1"/>
    <n v="240898730"/>
    <s v="200–500"/>
  </r>
  <r>
    <s v="Digitek¬Æ (Dtr 260 Gt) Gorilla Tripod/Mini 33 Cm (13 Inch) Tripod For Mobile Phone With Phone Mount &amp; Remote, Flexible Gorilla Stand For Dslr &amp; Action Cameras"/>
    <n v="399"/>
    <n v="995"/>
    <n v="0.59899497487437181"/>
    <n v="3.9"/>
    <n v="21372"/>
    <x v="1"/>
    <n v="21265140"/>
    <s v="200–500"/>
  </r>
  <r>
    <s v="Samsung Evo Plus 128Gb Microsdxc Uhs-I U3 130Mb/S Full Hd &amp; 4K Uhd Memory Card With Adapter (Mb-Mc128Ka), Blue"/>
    <n v="1059"/>
    <n v="3999"/>
    <n v="0.7351837959489872"/>
    <n v="4.3"/>
    <n v="140035"/>
    <x v="1"/>
    <n v="559999965"/>
    <s v="&gt;500"/>
  </r>
  <r>
    <s v="Ptron Solero Tb301 3A Type-C Data And Fast Charging Cable, Made In India, 480Mbps Data Sync, Strong And Durable 1.5-Meter Nylon Braided Usb Cable For Type-C Devices For Charging Adapter (Black)"/>
    <n v="149"/>
    <n v="1000"/>
    <n v="0.85099999999999998"/>
    <n v="3.9"/>
    <n v="24870"/>
    <x v="0"/>
    <n v="24870000"/>
    <s v="&lt;200"/>
  </r>
  <r>
    <s v="Hp 805 Black Original Ink Cartridge"/>
    <n v="717"/>
    <n v="761"/>
    <n v="5.7818659658344283E-2"/>
    <n v="4"/>
    <n v="7199"/>
    <x v="0"/>
    <n v="5478439"/>
    <s v="&gt;500"/>
  </r>
  <r>
    <s v="Sounce Spiral Charger Cable Protector Data Cable Saver Charging Cord Protective Cable Cover Headphone Macbook Laptop Earphone Cell Phone Set Of 3 (Cable Protector (12 Units))"/>
    <n v="99"/>
    <n v="999"/>
    <n v="0.90090090090090091"/>
    <n v="4"/>
    <n v="1396"/>
    <x v="0"/>
    <n v="1394604"/>
    <s v="&lt;200"/>
  </r>
  <r>
    <s v="Gizga Essentials Universal Silicone Keyboard Protector Skin For 15.6-Inches Laptop (5 X 6 X 3 Inches)"/>
    <n v="39"/>
    <n v="299"/>
    <n v="0.86956521739130432"/>
    <n v="3.5"/>
    <n v="15233"/>
    <x v="0"/>
    <n v="4554667"/>
    <s v="&lt;200"/>
  </r>
  <r>
    <s v="Sandisk Ultra 128 Gb Usb 3.0 Pen Drive (Black)"/>
    <n v="889"/>
    <n v="2500"/>
    <n v="0.64439999999999997"/>
    <n v="4.3"/>
    <n v="55747"/>
    <x v="0"/>
    <n v="139367500"/>
    <s v="&gt;500"/>
  </r>
  <r>
    <s v="Boult Audio Zcharge Bluetooth Wireless In Ear Earphones With Mic, 40H Playtime And Super Fast Charging, Environmental Noise Cancellation For Pro+ Calling And Ipx5 Water Resistant (Black)"/>
    <n v="1199"/>
    <n v="4999"/>
    <n v="0.76015203040608126"/>
    <n v="3.8"/>
    <n v="14961"/>
    <x v="1"/>
    <n v="74790039"/>
    <s v="&gt;500"/>
  </r>
  <r>
    <s v="Dell Wm118 Wireless Mouse, 2.4 Ghz With Usb Nano Receiver, Optical Tracking, 12-Months Battery Life, Ambidextrous, Pc/Mac/Laptop - Black."/>
    <n v="569"/>
    <n v="1299"/>
    <n v="0.56197074672825253"/>
    <n v="4.4000000000000004"/>
    <n v="9275"/>
    <x v="0"/>
    <n v="12048225"/>
    <s v="&gt;500"/>
  </r>
  <r>
    <s v="Boult Audio Airbass Powerbuds With Inbuilt Powerbank, 120H Total Playtime, Ipx7 Fully Waterproof, Lightning Boult Type-C Fast Charging, Low Latency Gaming, Tws Earbuds With Pro+ Calling Mic (Black)"/>
    <n v="1499"/>
    <n v="8999"/>
    <n v="0.83342593621513505"/>
    <n v="3.7"/>
    <n v="28324"/>
    <x v="1"/>
    <n v="254887676"/>
    <s v="&gt;500"/>
  </r>
  <r>
    <s v="Eveready 1015 Carbon Zinc Aa Battery - 10 Pieces"/>
    <n v="149"/>
    <n v="180"/>
    <n v="0.17222222222222222"/>
    <n v="4.4000000000000004"/>
    <n v="644"/>
    <x v="1"/>
    <n v="115920"/>
    <s v="&lt;200"/>
  </r>
  <r>
    <s v="Zebronics Zeb-Transformer-M Optical Usb Gaming Mouse With Led Effect(Black)"/>
    <n v="399"/>
    <n v="549"/>
    <n v="0.27322404371584702"/>
    <n v="4.4000000000000004"/>
    <n v="18139"/>
    <x v="0"/>
    <n v="9958311"/>
    <s v="200–500"/>
  </r>
  <r>
    <s v="Pidilite Fevicryl Acrylic Colours Sunflower Kit (10 Colors X 15 Ml) Diy Paint, Rich Pigment, Non-Craking Paint For Canvas, Wood, Leather, Earthenware, Metal, Diwali Gifts For Diwali"/>
    <n v="191"/>
    <n v="225"/>
    <n v="0.15111111111111111"/>
    <n v="4.4000000000000004"/>
    <n v="7203"/>
    <x v="4"/>
    <n v="1620675"/>
    <s v="&lt;200"/>
  </r>
  <r>
    <s v="Striff Mpad Mouse Mat 230X190X3Mm Gaming Mouse Pad, Non-Slip Rubber Base, Waterproof Surface, Premium-Textured, Compatible With Laser And Optical Mice(Universe Black)"/>
    <n v="129"/>
    <n v="999"/>
    <n v="0.87087087087087089"/>
    <n v="4.2"/>
    <n v="491"/>
    <x v="0"/>
    <n v="490509"/>
    <s v="&lt;200"/>
  </r>
  <r>
    <s v="Gizga Essentials Hard Drive Case Shell, 6.35Cm/2.5-Inch, Portable Storage Organizer Bag For Earphone Usb Cable Power Bank Mobile Charger Digital Gadget Hard Disk, Water Resistance Material, Black"/>
    <n v="199"/>
    <n v="599"/>
    <n v="0.667779632721202"/>
    <n v="4.5"/>
    <n v="13568"/>
    <x v="0"/>
    <n v="8127232"/>
    <s v="&lt;200"/>
  </r>
  <r>
    <s v="Boult Audio Fxcharge With Enc, 32H Playtime, 5Min=7H Type C Fast Charging, Zen Enc, 14.2 Mm Boomx Rich Bass, Ipx5, Bluetooth Wireless In Ear Earphones Neckband With Mic (Black)"/>
    <n v="999"/>
    <n v="4499"/>
    <n v="0.77795065570126698"/>
    <n v="3.8"/>
    <n v="3390"/>
    <x v="1"/>
    <n v="15251610"/>
    <s v="&gt;500"/>
  </r>
  <r>
    <s v="Boult Audio Probass Curve Bluetooth Wireless In Ear Earphones With Mic With Ipx5 Water Resistant, 12H Battery Life &amp; Extra Bass (Black)"/>
    <n v="899"/>
    <n v="4499"/>
    <n v="0.80017781729273174"/>
    <n v="3.8"/>
    <n v="103052"/>
    <x v="1"/>
    <n v="463630948"/>
    <s v="&gt;500"/>
  </r>
  <r>
    <s v="Ambrane 20000Mah Power Bank With 20W Fast Charging, Triple Output, Power Delivery, Type C Input, Made In India, Multi-Layer Protection, Li-Polymer + Type C Cable (Stylo-20K, Black)"/>
    <n v="1799"/>
    <n v="2499"/>
    <n v="0.28011204481792717"/>
    <n v="4.0999999999999996"/>
    <n v="18678"/>
    <x v="1"/>
    <n v="46676322"/>
    <s v="&gt;500"/>
  </r>
  <r>
    <s v="Boat Micro Usb 55 Tangle-Free, Sturdy Micro Usb Cable With 3A Fast Charging &amp; 480Mbps Data Transmission (Black)"/>
    <n v="176.63"/>
    <n v="499"/>
    <n v="0.64603206412825653"/>
    <n v="4.0999999999999996"/>
    <n v="15189"/>
    <x v="0"/>
    <n v="7579311"/>
    <s v="&lt;200"/>
  </r>
  <r>
    <s v="Casio Fx-82Ms 2Nd Gen Non-Programmable Scientific Calculator, 240 Functions And 2-Line Display, Black"/>
    <n v="522"/>
    <n v="550"/>
    <n v="5.0909090909090911E-2"/>
    <n v="4.4000000000000004"/>
    <n v="12179"/>
    <x v="3"/>
    <n v="6698450"/>
    <s v="&gt;500"/>
  </r>
  <r>
    <s v="Tygot 10 Inches Big Led Ring Light For Camera, Phone Tiktok Youtube Video Shooting And Makeup, 10&quot; Inch Ring Light With 7 Feet Long Foldable And Lightweight Tripod Stand"/>
    <n v="799"/>
    <n v="1999"/>
    <n v="0.60030015007503756"/>
    <n v="3.8"/>
    <n v="12958"/>
    <x v="1"/>
    <n v="25903042"/>
    <s v="&gt;500"/>
  </r>
  <r>
    <s v="Hp X200 Wireless Mouse With 2.4 Ghz Wireless Connectivity, Adjustable Dpi Up To 1600, Ambidextrous Design, And 18-Month Long Battery Life. 3-Years Warranty (6Vy95Aa)"/>
    <n v="681"/>
    <n v="1199"/>
    <n v="0.43202668890742285"/>
    <n v="4.2"/>
    <n v="8258"/>
    <x v="0"/>
    <n v="9901342"/>
    <s v="&gt;500"/>
  </r>
  <r>
    <s v="Oakter Mini Ups For 12V Wifi Router Broadband Modem | Backup Upto 4 Hours | Wifi Router Ups Power Backup During Power Cuts | Ups For 12V Router Broadband Modem | Current Surge &amp; Deep Discharge Protection"/>
    <n v="1199"/>
    <n v="3490"/>
    <n v="0.65644699140401142"/>
    <n v="4.0999999999999996"/>
    <n v="11716"/>
    <x v="0"/>
    <n v="40888840"/>
    <s v="&gt;500"/>
  </r>
  <r>
    <s v="Tp-Link Archer Ac1200 Archer C6 Wi-Fi Speed Up To 867 Mbps/5 Ghz + 400 Mbps/2.4 Ghz, 5 Gigabit Ports, 4 External Antennas, Mu-Mimo, Dual Band, Wifi Coverage With Access Point Mode, Black"/>
    <n v="2499"/>
    <n v="4999"/>
    <n v="0.50010002000400078"/>
    <n v="4.4000000000000004"/>
    <n v="35024"/>
    <x v="0"/>
    <n v="175084976"/>
    <s v="&gt;500"/>
  </r>
  <r>
    <s v="Boat Rockerz 550 Over Ear Bluetooth Headphones With Upto 20 Hours Playback, 50Mm Drivers, Soft Padded Ear Cushions And Physical Noise Isolation, Without Mic (Black)"/>
    <n v="1799"/>
    <n v="4999"/>
    <n v="0.64012802560512105"/>
    <n v="4.0999999999999996"/>
    <n v="55192"/>
    <x v="1"/>
    <n v="275904808"/>
    <s v="&gt;500"/>
  </r>
  <r>
    <s v="Xiaomi Mi Wired In Ear Earphones With Mic Basic With Ultra Deep Bass &amp; Aluminum Alloy Sound Chamber (Black)"/>
    <n v="429"/>
    <n v="599"/>
    <n v="0.28380634390651083"/>
    <n v="4.0999999999999996"/>
    <n v="119466"/>
    <x v="1"/>
    <n v="71560134"/>
    <s v="200–500"/>
  </r>
  <r>
    <s v="Zodo 8. 5 Inch Lcd E-Writer Electronic Writing Pad/Tablet Drawing Board (Paperless Memo Digital Tablet)"/>
    <n v="100"/>
    <n v="499"/>
    <n v="0.79959919839679361"/>
    <n v="3.5"/>
    <n v="9638"/>
    <x v="0"/>
    <n v="4809362"/>
    <s v="&lt;200"/>
  </r>
  <r>
    <s v="Zebronics Zeb-Km2100 Multimedia Usb Keyboard Comes With 114 Keys Including 12 Dedicated Multimedia Keys &amp; With Rupee Key"/>
    <n v="329"/>
    <n v="399"/>
    <n v="0.17543859649122806"/>
    <n v="3.6"/>
    <n v="33735"/>
    <x v="0"/>
    <n v="13460265"/>
    <s v="200–500"/>
  </r>
  <r>
    <s v="Mi Usb Type-C Cable Smartphone (Black)"/>
    <n v="229"/>
    <n v="299"/>
    <n v="0.23411371237458195"/>
    <n v="4.3"/>
    <n v="30411"/>
    <x v="0"/>
    <n v="9092889"/>
    <s v="200–500"/>
  </r>
  <r>
    <s v="Zebronics Zeb-Comfort Wired Usb Mouse, 3-Button, 1000 Dpi Optical Sensor, Plug &amp; Play, For Windows/Mac, Black"/>
    <n v="139"/>
    <n v="299"/>
    <n v="0.53511705685618727"/>
    <n v="3.8"/>
    <n v="3044"/>
    <x v="0"/>
    <n v="910156"/>
    <s v="&lt;200"/>
  </r>
  <r>
    <s v="Boat Rockerz 370 On Ear Bluetooth Headphones With Upto 12 Hours Playtime, Cozy Padded Earcups And Bluetooth V5.0, With Mic (Buoyant Black)"/>
    <n v="1199"/>
    <n v="2499"/>
    <n v="0.52020808323329337"/>
    <n v="4"/>
    <n v="33584"/>
    <x v="1"/>
    <n v="83926416"/>
    <s v="&gt;500"/>
  </r>
  <r>
    <s v="Zebronics Zeb-Astra 20 Wireless Bt V5.0 Portable Speaker With 10W Rms Output, Tws, 10H Backup Approx, Built In Rechargeable Battery Fm Radio, Aux, Msd, Usb, Call Function And Dual 52Mm Drivers Multi"/>
    <n v="1049"/>
    <n v="2299"/>
    <n v="0.54371465854719447"/>
    <n v="3.9"/>
    <n v="1779"/>
    <x v="1"/>
    <n v="4089921"/>
    <s v="&gt;500"/>
  </r>
  <r>
    <s v="Gizga Essentials Spiral Cable Protector Cord Saver For Mac Charger, Iphone Charger, Wire Protector, Lightweight Durable Flexible Wire Winder For Charging Cables, Data Cables, Earphones, Pack Of 10"/>
    <n v="119"/>
    <n v="299"/>
    <n v="0.60200668896321075"/>
    <n v="4.0999999999999996"/>
    <n v="5999"/>
    <x v="1"/>
    <n v="1793701"/>
    <s v="&lt;200"/>
  </r>
  <r>
    <s v="Portronics Konnect L Por-1081 Fast Charging 3A Type-C Cable 1.2Meter With Charge &amp; Sync Function For All Type-C Devices (Grey)"/>
    <n v="154"/>
    <n v="339"/>
    <n v="0.54572271386430682"/>
    <n v="4.3"/>
    <n v="13391"/>
    <x v="0"/>
    <n v="4539549"/>
    <s v="&lt;200"/>
  </r>
  <r>
    <s v="Panasonic Cr-2032/5Be Lithium Coin Battery - Pack Of 5"/>
    <n v="225"/>
    <n v="250"/>
    <n v="0.1"/>
    <n v="4.4000000000000004"/>
    <n v="26556"/>
    <x v="1"/>
    <n v="6639000"/>
    <s v="200–500"/>
  </r>
  <r>
    <s v="Memeho¬Æ Smart Standard Multi-Purpose Laptop Table With Dock Stand/Study Table/Bed Table/Foldable And Portable/Ergonomic &amp; Rounded Edges/Non-Slip Legs/Engineered Wood With Cup Holder (Black)"/>
    <n v="656"/>
    <n v="1499"/>
    <n v="0.56237491661107408"/>
    <n v="4.3"/>
    <n v="25903"/>
    <x v="0"/>
    <n v="38828597"/>
    <s v="&gt;500"/>
  </r>
  <r>
    <s v="Sandisk Ultra Dual Drive Go Usb Type C Pendrive For Mobile (Black, 128 Gb, 5Y - Sdddc3-128G-I35)"/>
    <n v="1109"/>
    <n v="2800"/>
    <n v="0.60392857142857148"/>
    <n v="4.3"/>
    <n v="53464"/>
    <x v="0"/>
    <n v="149699200"/>
    <s v="&gt;500"/>
  </r>
  <r>
    <s v="Boat Xtend Smartwatch With Alexa Built-In, 1.69‚Äù Hd Display, Multiple Watch Faces, Stress Monitor, Heart &amp; Spo2 Monitoring, 14 Sports Modes, Sleep Monitor, 5 Atm &amp; 7 Days Battery(Pitch Black)"/>
    <n v="2999"/>
    <n v="7990"/>
    <n v="0.6246558197747184"/>
    <n v="4.0999999999999996"/>
    <n v="48448"/>
    <x v="1"/>
    <n v="387099520"/>
    <s v="&gt;500"/>
  </r>
  <r>
    <s v="Tizum Mouse Pad/ Computer Mouse Mat With Anti-Slip Rubber Base | Smooth Mouse Control | Spill-Resistant Surface For Laptop, Notebook, Macbook, Gaming, Laser/ Optical Mouse, 9.4‚Äùx 7.9‚Äù, Multicolored"/>
    <n v="169"/>
    <n v="299"/>
    <n v="0.43478260869565216"/>
    <n v="4.4000000000000004"/>
    <n v="5176"/>
    <x v="0"/>
    <n v="1547624"/>
    <s v="&lt;200"/>
  </r>
  <r>
    <s v="Epson 003 65 Ml For Ecotank L1110/L3100/L3101/L3110/L3115/L3116/L3150/L3151/L3152/L3156/L5190 Black Ink Bottle"/>
    <n v="309"/>
    <n v="404"/>
    <n v="0.23514851485148514"/>
    <n v="4.4000000000000004"/>
    <n v="8614"/>
    <x v="0"/>
    <n v="3480056"/>
    <s v="200–500"/>
  </r>
  <r>
    <s v="Zebronics Zeb-Thunder Bluetooth Wireless Over Ear Headphone Fm, Msd, 9 Hrs Playback With Mic (Black)"/>
    <n v="599"/>
    <n v="1399"/>
    <n v="0.57183702644746248"/>
    <n v="3.8"/>
    <n v="60026"/>
    <x v="1"/>
    <n v="83976374"/>
    <s v="&gt;500"/>
  </r>
  <r>
    <s v="Quantum Qhm-7406 Full-Sized Keyboard With () Rupee Symbol, Hotkeys And 3-Pieces Led Function For Desktop/Laptop/Smart Tv Spill-Resistant Wired Usb Keyboard With 10 Million Keystrokes Lifespan (Black)"/>
    <n v="299"/>
    <n v="599"/>
    <n v="0.5008347245409015"/>
    <n v="3.8"/>
    <n v="3066"/>
    <x v="0"/>
    <n v="1836534"/>
    <s v="200–500"/>
  </r>
  <r>
    <s v="Striff Laptop Tabletop Stand, Fold-Up, Adjustable, Ventilated, Portable Holder For Desk, Aluminum Foldable Laptop Ergonomic Compatibility With Up To 15.6-Inch Laptop, All Mac, Tab, And Mobile (Silver)"/>
    <n v="449"/>
    <n v="999"/>
    <n v="0.55055055055055058"/>
    <n v="4"/>
    <n v="2102"/>
    <x v="0"/>
    <n v="2099898"/>
    <s v="200–500"/>
  </r>
  <r>
    <s v="Logitech M221 Wireless Mouse, Silent Buttons, 2.4 Ghz With Usb Mini Receiver, 1000 Dpi Optical Tracking, 18-Month Battery Life, Ambidextrous Pc / Mac / Laptop - Charcoal Grey"/>
    <n v="799"/>
    <n v="1295"/>
    <n v="0.383011583011583"/>
    <n v="4.4000000000000004"/>
    <n v="34852"/>
    <x v="0"/>
    <n v="45133340"/>
    <s v="&gt;500"/>
  </r>
  <r>
    <s v="Amazonbasics Flexible Premium Hdmi Cable (Black, 4K@60Hz, 18Gbps), 3-Foot"/>
    <n v="219"/>
    <n v="700"/>
    <n v="0.68714285714285717"/>
    <n v="4.4000000000000004"/>
    <n v="426972"/>
    <x v="1"/>
    <n v="298880400"/>
    <s v="200–500"/>
  </r>
  <r>
    <s v="Classmate Soft Cover 6 Subject Spiral Binding Notebook, Single Line, 300 Pages"/>
    <n v="157"/>
    <n v="160"/>
    <n v="1.8749999999999999E-2"/>
    <n v="4.5"/>
    <n v="8618"/>
    <x v="3"/>
    <n v="1378880"/>
    <s v="&lt;200"/>
  </r>
  <r>
    <s v="Hp 32Gb Class 10 Microsd Memory Card (U1 Tf Card¬†32Gb)"/>
    <n v="369"/>
    <n v="1600"/>
    <n v="0.76937500000000003"/>
    <n v="4"/>
    <n v="32625"/>
    <x v="1"/>
    <n v="52200000"/>
    <s v="200–500"/>
  </r>
  <r>
    <s v="Hp 150 Wireless Usb Mouse With Ergonomic And Ambidextrous Design, 1600 Dpi Optical Tracking, 2.4 Ghz Wireless Connectivity, Dual-Function Scroll Wheel And 12 Month Long Battery Life. 3-Years Warranty."/>
    <n v="599"/>
    <n v="899"/>
    <n v="0.33370411568409342"/>
    <n v="4"/>
    <n v="4018"/>
    <x v="0"/>
    <n v="3612182"/>
    <s v="&gt;500"/>
  </r>
  <r>
    <s v="Duracell Rechargeable Aa 1300Mah Batteries, 4Pcs"/>
    <n v="479"/>
    <n v="599"/>
    <n v="0.20033388981636061"/>
    <n v="4.3"/>
    <n v="11687"/>
    <x v="1"/>
    <n v="7000513"/>
    <s v="200–500"/>
  </r>
  <r>
    <s v="Portronics Konnect Cl 20W Por-1067 Type-C To 8 Pin Usb 1.2M Cable With Power Delivery &amp; 3A Quick Charge Support, Nylon Braided For All Type-C And 8 Pin Devices, Green"/>
    <n v="350"/>
    <n v="899"/>
    <n v="0.61067853170189101"/>
    <n v="4.2"/>
    <n v="2262"/>
    <x v="0"/>
    <n v="2033538"/>
    <s v="200–500"/>
  </r>
  <r>
    <s v="Boat Airdopes 181 In-Ear True Wireless Earbuds With Enx Tech, Beast Mode(Low Latency Upto 60Ms) For Gaming, With Mic, Asap Charge, 20H Playtime, Bluetooth V5.2, Ipx4 &amp; Iwp (Cool Grey)"/>
    <n v="1598"/>
    <n v="2990"/>
    <n v="0.46555183946488293"/>
    <n v="3.8"/>
    <n v="11015"/>
    <x v="1"/>
    <n v="32934850"/>
    <s v="&gt;500"/>
  </r>
  <r>
    <s v="Tp-Link Usb Bluetooth Adapter For Pc, 5.0 Bluetooth Dongle Receiver (Ub500) Supports Windows 11/10/8.1/7 For Desktop, Laptop, Mouse, Keyboard, Printers, Headsets, Speakers, Ps4/ Xbox Controllers"/>
    <n v="599"/>
    <n v="899"/>
    <n v="0.33370411568409342"/>
    <n v="4.3"/>
    <n v="95116"/>
    <x v="0"/>
    <n v="85509284"/>
    <s v="&gt;500"/>
  </r>
  <r>
    <s v="Portronics Konnect L 1.2M Por-1401 Fast Charging 3A 8 Pin Usb Cable With Charge &amp; Sync Function (White)"/>
    <n v="159"/>
    <n v="399"/>
    <n v="0.60150375939849621"/>
    <n v="4.0999999999999996"/>
    <n v="4768"/>
    <x v="0"/>
    <n v="1902432"/>
    <s v="&lt;200"/>
  </r>
  <r>
    <s v="Sandisk Ultra Dual Drive Luxe Usb Type C Flash Drive (Silver, 128 Gb, 5Y - Sdddc4-128G-I35)"/>
    <n v="1299"/>
    <n v="3000"/>
    <n v="0.56699999999999995"/>
    <n v="4.3"/>
    <n v="23022"/>
    <x v="0"/>
    <n v="69066000"/>
    <s v="&gt;500"/>
  </r>
  <r>
    <s v="Noise Colorfit Pulse Smartwatch With 3.56 Cm (1.4&quot;) Full Touch Hd Display, Spo2, Heart Rate, Sleep Monitors &amp; 10-Day Battery - Jet Black"/>
    <n v="1599"/>
    <n v="4999"/>
    <n v="0.68013602720544108"/>
    <n v="4"/>
    <n v="67951"/>
    <x v="1"/>
    <n v="339687049"/>
    <s v="&gt;500"/>
  </r>
  <r>
    <s v="Rts [2 Pack] Mini Usb C Type C Adapter Plug, Type C Female To Usb A Male Charger Charging Cable Adapter Converter Compatible For Iphone, Samsung S20 Ultra/S21/S10/S8/S9/Macbook Pro Ipad Silver"/>
    <n v="294"/>
    <n v="4999"/>
    <n v="0.94118823764752946"/>
    <n v="4.3"/>
    <n v="4426"/>
    <x v="0"/>
    <n v="22125574"/>
    <s v="200–500"/>
  </r>
  <r>
    <s v="Hp 682 Black Original Ink Cartridge"/>
    <n v="828"/>
    <n v="861"/>
    <n v="3.8327526132404179E-2"/>
    <n v="4.2"/>
    <n v="4567"/>
    <x v="0"/>
    <n v="3932187"/>
    <s v="&gt;500"/>
  </r>
  <r>
    <s v="Logitech H111 Wired On Ear Headphones With Mic Black"/>
    <n v="745"/>
    <n v="795"/>
    <n v="6.2893081761006289E-2"/>
    <n v="4"/>
    <n v="13797"/>
    <x v="1"/>
    <n v="10968615"/>
    <s v="&gt;500"/>
  </r>
  <r>
    <s v="Digitek Dtr 550 Lw (67 Inch) Tripod For Dslr, Camera |Operating Height: 5.57 Feet | Maximum Load Capacity Up To 4.5Kg | Portable Lightweight Aluminum Tripod With 360 Degree Ball Head | Carry Bag Included (Black) (Dtr 550Lw)"/>
    <n v="1549"/>
    <n v="2495"/>
    <n v="0.37915831663326655"/>
    <n v="4.4000000000000004"/>
    <n v="15137"/>
    <x v="1"/>
    <n v="37766815"/>
    <s v="&gt;500"/>
  </r>
  <r>
    <s v="Mi Braided Usb Type-C Cable For Charging Adapter (Red)"/>
    <n v="349"/>
    <n v="399"/>
    <n v="0.12531328320802004"/>
    <n v="4.4000000000000004"/>
    <n v="18757"/>
    <x v="0"/>
    <n v="7484043"/>
    <s v="200–500"/>
  </r>
  <r>
    <s v="Duracell Usb Lightning Apple Certified (Mfi) Braided Sync &amp; Charge Cable For Iphone, Ipad And Ipod. Fast Charging Lightning Cable, 3.9 Feet (1.2M) - Black"/>
    <n v="970"/>
    <n v="1799"/>
    <n v="0.46081156197887713"/>
    <n v="4.5"/>
    <n v="815"/>
    <x v="0"/>
    <n v="1466185"/>
    <s v="&gt;500"/>
  </r>
  <r>
    <s v="Tp-Link Tl-Wa850Re Single_Band 300Mbps Rj45 Wireless Range Extender, Broadband/Wi-Fi Extender, Wi-Fi Booster/Hotspot With 1 Ethernet Port, Plug And Play, Built-In Access Point Mode, White"/>
    <n v="1469"/>
    <n v="2499"/>
    <n v="0.41216486594637858"/>
    <n v="4.2"/>
    <n v="156638"/>
    <x v="0"/>
    <n v="391438362"/>
    <s v="&gt;500"/>
  </r>
  <r>
    <s v="Coi Note Pad/Memo Book With Sticky Notes &amp; Clip Holder With Pen For Gifting"/>
    <n v="198"/>
    <n v="800"/>
    <n v="0.75249999999999995"/>
    <n v="4.0999999999999996"/>
    <n v="9344"/>
    <x v="3"/>
    <n v="7475200"/>
    <s v="&lt;200"/>
  </r>
  <r>
    <s v="Fujifilm Instax Mini Single Pack 10 Sheets Instant Film For Fuji Instant Cameras"/>
    <n v="549"/>
    <n v="549"/>
    <n v="0"/>
    <n v="4.5"/>
    <n v="4875"/>
    <x v="1"/>
    <n v="2676375"/>
    <s v="&gt;500"/>
  </r>
  <r>
    <s v="Fire-Boltt Ring 3 Smart Watch 1.8 Biggest Display With Advanced Bluetooth Calling Chip, Voice Assistance,118 Sports Modes, In Built Calculator &amp; Games, Spo2, Heart Rate Monitoring"/>
    <n v="2999"/>
    <n v="9999"/>
    <n v="0.7000700070007001"/>
    <n v="4.2"/>
    <n v="20881"/>
    <x v="1"/>
    <n v="208789119"/>
    <s v="&gt;500"/>
  </r>
  <r>
    <s v="Samsung Galaxy Watch4 Bluetooth(4.4 Cm, Black, Compatible With Android Only)"/>
    <n v="12000"/>
    <n v="29999"/>
    <n v="0.59998666622220742"/>
    <n v="4.3"/>
    <n v="4744"/>
    <x v="1"/>
    <n v="142315256"/>
    <s v="&gt;500"/>
  </r>
  <r>
    <s v="Noise Buds Vs104 Bluetooth Truly Wireless In Ear Earbuds With Mic, 30-Hours Of Playtime, Instacharge, 13Mm Driver And Hyper Sync (Charcoal Black)"/>
    <n v="1299"/>
    <n v="3499"/>
    <n v="0.6287510717347814"/>
    <n v="3.9"/>
    <n v="12452"/>
    <x v="1"/>
    <n v="43569548"/>
    <s v="&gt;500"/>
  </r>
  <r>
    <s v="Duracell Ultra Alkaline Aaa Battery, 8 Pcs"/>
    <n v="269"/>
    <n v="315"/>
    <n v="0.14603174603174604"/>
    <n v="4.5"/>
    <n v="17810"/>
    <x v="1"/>
    <n v="5610150"/>
    <s v="200–500"/>
  </r>
  <r>
    <s v="Jbl C200Si, Premium In Ear Wired Earphones With Mic, Signature Sound, One Button Multi-Function Remote, Angled Earbuds For Comfort Fit (Blue)"/>
    <n v="799"/>
    <n v="1499"/>
    <n v="0.46697798532354901"/>
    <n v="4.0999999999999996"/>
    <n v="53648"/>
    <x v="1"/>
    <n v="80418352"/>
    <s v="&gt;500"/>
  </r>
  <r>
    <s v="Acer Ek220Q 21.5 Inch (54.61 Cm) Full Hd (1920X1080) Va Panel Lcd Monitor With Led Back Light I 250 Nits I Hdmi, Vga Ports I Eye Care Features Like Bluelight Shield, Flickerless &amp; Comfy View (Black)"/>
    <n v="6299"/>
    <n v="13750"/>
    <n v="0.54189090909090909"/>
    <n v="4.2"/>
    <n v="2014"/>
    <x v="0"/>
    <n v="27692500"/>
    <s v="&gt;500"/>
  </r>
  <r>
    <s v="E-Cosmos 5V 1.2W Portable Flexible Usb Led Light (Colors May Vary, Small) - Set Of 2 Pieces"/>
    <n v="59"/>
    <n v="59"/>
    <n v="0"/>
    <n v="3.8"/>
    <n v="5958"/>
    <x v="0"/>
    <n v="351522"/>
    <s v="&lt;200"/>
  </r>
  <r>
    <s v="Boat Dual Port Rapid Car Charger (Qualcomm Certified) With Quick Charge 3.0 + Free Micro Usb Cable - (Black)"/>
    <n v="571"/>
    <n v="999"/>
    <n v="0.42842842842842843"/>
    <n v="4.3"/>
    <n v="38221"/>
    <x v="1"/>
    <n v="38182779"/>
    <s v="&gt;500"/>
  </r>
  <r>
    <s v="Zebronics Zeb-County 3W Wireless Bluetooth Portable Speaker With Supporting Carry Handle, Usb, Sd Card, Aux, Fm &amp; Call Function. (Green)"/>
    <n v="549"/>
    <n v="999"/>
    <n v="0.45045045045045046"/>
    <n v="3.9"/>
    <n v="64705"/>
    <x v="1"/>
    <n v="64640295"/>
    <s v="&gt;500"/>
  </r>
  <r>
    <s v="Kingone Upgraded Stylus Pen, Ipad Pencil, Ultra High Precision &amp; Sensitivity, Palm Rejection, Prevents False On/Off Touch, Power Display, Tilt Sensitivity, Magnetic Adsorption For Ipad 2018 And Later"/>
    <n v="2099"/>
    <n v="5999"/>
    <n v="0.6501083513918986"/>
    <n v="4.3"/>
    <n v="17129"/>
    <x v="1"/>
    <n v="102756871"/>
    <s v="&gt;500"/>
  </r>
  <r>
    <s v="Lg 80 Cm (32 Inches) Hd Ready Smart Led Tv 32Lm563Bptc (Dark Iron Gray)"/>
    <n v="13490"/>
    <n v="21990"/>
    <n v="0.38653933606184632"/>
    <n v="4.3"/>
    <n v="11976"/>
    <x v="1"/>
    <n v="263352240"/>
    <s v="&gt;500"/>
  </r>
  <r>
    <s v="Zebronics Wired Keyboard And Mouse Combo With 104 Keys And A Usb Mouse With 1200 Dpi - Judwaa 750"/>
    <n v="448"/>
    <n v="699"/>
    <n v="0.35908440629470673"/>
    <n v="3.9"/>
    <n v="17348"/>
    <x v="0"/>
    <n v="12126252"/>
    <s v="200–500"/>
  </r>
  <r>
    <s v="Jbl Tune 215Bt, 16 Hrs Playtime With Quick Charge, In Ear Bluetooth Wireless Earphones With Mic, 12.5Mm Premium Earbuds With Pure Bass, Bt 5.0, Dual Pairing, Type C &amp; Voice Assistant Support (Black)"/>
    <n v="1499"/>
    <n v="2999"/>
    <n v="0.50016672224074687"/>
    <n v="3.7"/>
    <n v="87798"/>
    <x v="1"/>
    <n v="263306202"/>
    <s v="&gt;500"/>
  </r>
  <r>
    <s v="Gizga Essentials Professional 3-In-1 Cleaning Kit For Camera, Lens, Binocular, Laptop, Tv, Monitor, Smartphone, Tablet (Includes: Cleaning Liquid 100Ml, Plush Microfiber Cloth, Dust Removal Brush)"/>
    <n v="299"/>
    <n v="499"/>
    <n v="0.40080160320641284"/>
    <n v="4.2"/>
    <n v="24432"/>
    <x v="1"/>
    <n v="12191568"/>
    <s v="200–500"/>
  </r>
  <r>
    <s v="Sandisk Ultra Dual 64 Gb Usb 3.0 Otg Pen Drive (Black)"/>
    <n v="579"/>
    <n v="1400"/>
    <n v="0.58642857142857141"/>
    <n v="4.3"/>
    <n v="189104"/>
    <x v="0"/>
    <n v="264745600"/>
    <s v="&gt;500"/>
  </r>
  <r>
    <s v="Tp-Link Tapo 360¬∞ 2Mp 1080P Full Hd Pan/Tilt Home Security Wi-Fi Smart Camera| Alexa Enabled| 2-Way Audio| Night Vision| Motion Detection| Sound And Light Alarm| Indoor Cctv (Tapo C200) White"/>
    <n v="2499"/>
    <n v="3299"/>
    <n v="0.24249772658381327"/>
    <n v="4.2"/>
    <n v="93112"/>
    <x v="1"/>
    <n v="307176488"/>
    <s v="&gt;500"/>
  </r>
  <r>
    <s v="Boat Airdopes 171 In Ear Bluetooth True Wireless Earbuds With Upto 13 Hours Battery, Ipx4, Bluetooth V5.0, Dual Tone Finish With Mic (Mysterious Blue)"/>
    <n v="1199"/>
    <n v="5999"/>
    <n v="0.80013335555925991"/>
    <n v="3.9"/>
    <n v="47521"/>
    <x v="1"/>
    <n v="285078479"/>
    <s v="&gt;500"/>
  </r>
  <r>
    <s v="Duracell Plus Aaa Rechargeable Batteries (750 Mah) Pack Of 4"/>
    <n v="399"/>
    <n v="499"/>
    <n v="0.20040080160320642"/>
    <n v="4.3"/>
    <n v="27201"/>
    <x v="1"/>
    <n v="13573299"/>
    <s v="200–500"/>
  </r>
  <r>
    <s v="Tizum Hdmi To Vga Adapter Cable 1080P For Projector, Computer, Laptop, Tv, Projectors &amp; Tv"/>
    <n v="279"/>
    <n v="499"/>
    <n v="0.4408817635270541"/>
    <n v="3.7"/>
    <n v="10962"/>
    <x v="1"/>
    <n v="5470038"/>
    <s v="200–500"/>
  </r>
  <r>
    <s v="Samsung 80 Cm (32 Inches) Wondertainment Series Hd Ready Led Smart Tv Ua32T4340Bkxxl (Glossy Black)"/>
    <n v="13490"/>
    <n v="22900"/>
    <n v="0.41091703056768558"/>
    <n v="4.3"/>
    <n v="16299"/>
    <x v="1"/>
    <n v="373247100"/>
    <s v="&gt;500"/>
  </r>
  <r>
    <s v="Logitech B100 Wired Usb Mouse, 3 Yr Warranty, 800 Dpi Optical Tracking, Ambidextrous Pc/Mac/Laptop - Black"/>
    <n v="279"/>
    <n v="375"/>
    <n v="0.25600000000000001"/>
    <n v="4.3"/>
    <n v="31534"/>
    <x v="0"/>
    <n v="11825250"/>
    <s v="200–500"/>
  </r>
  <r>
    <s v="Noise Pulse Buzz 1.69&quot; Bluetooth Calling Smart Watch With Call Function, 150 Watch Faces, 60 Sports Modes, Spo2 &amp; Heart Rate Monitoring, Calling Smart Watch For Men &amp; Women - Jet Black"/>
    <n v="2499"/>
    <n v="4999"/>
    <n v="0.50010002000400078"/>
    <n v="3.9"/>
    <n v="7571"/>
    <x v="1"/>
    <n v="37847429"/>
    <s v="&gt;500"/>
  </r>
  <r>
    <s v="Classmate 2100117 Soft Cover 6 Subject Spiral Binding Notebook, Single Line, 300 Pages"/>
    <n v="137"/>
    <n v="160"/>
    <n v="0.14374999999999999"/>
    <n v="4.4000000000000004"/>
    <n v="6537"/>
    <x v="3"/>
    <n v="1045920"/>
    <s v="&lt;200"/>
  </r>
  <r>
    <s v="Flix Micro Usb Cable For Smartphone (Black)"/>
    <n v="59"/>
    <n v="199"/>
    <n v="0.70351758793969854"/>
    <n v="4"/>
    <n v="9377"/>
    <x v="0"/>
    <n v="1866023"/>
    <s v="&lt;200"/>
  </r>
  <r>
    <s v="Aircase Rugged Hard Drive Case For 2.5-Inch Western Digital, Seagate, Toshiba, Portable Storage Shell For Gadget Hard Disk Usb Cable Power Bank Mobile Charger Earphone, Waterproof (Black)"/>
    <n v="299"/>
    <n v="499"/>
    <n v="0.40080160320641284"/>
    <n v="4.5"/>
    <n v="21010"/>
    <x v="0"/>
    <n v="10483990"/>
    <s v="200–500"/>
  </r>
  <r>
    <s v="Noise Buds Vs402 Truly Wireless In Ear Earbuds, 35-Hours Of Playtime, Instacharge, Quad Mic With Enc, Hyper Sync, Low Latency, 10Mm Driver, Bluetooth V5.3 And Breathing Led Lights (Neon Black)"/>
    <n v="1799"/>
    <n v="3999"/>
    <n v="0.55013753438359592"/>
    <n v="3.9"/>
    <n v="3517"/>
    <x v="1"/>
    <n v="14064483"/>
    <s v="&gt;500"/>
  </r>
  <r>
    <s v="Jbl Go 2, Wireless Portable Bluetooth Speaker With Mic, Jbl Signature Sound, Vibrant Color Options With Ipx7 Waterproof &amp; Aux (Blue)"/>
    <n v="1999"/>
    <n v="2999"/>
    <n v="0.33344448149383127"/>
    <n v="4.3"/>
    <n v="63899"/>
    <x v="1"/>
    <n v="191633101"/>
    <s v="&gt;500"/>
  </r>
  <r>
    <s v="Tizum High Speed Hdmi Cable With Ethernet | Supports 3D 4K | For All Hdmi Devices Laptop Computer Gaming Console Tv Set Top Box (1.5 Meter/ 5 Feet)"/>
    <n v="199"/>
    <n v="699"/>
    <n v="0.71530758226037194"/>
    <n v="4.2"/>
    <n v="12153"/>
    <x v="1"/>
    <n v="8494947"/>
    <s v="&lt;200"/>
  </r>
  <r>
    <s v="Robustrion Tempered Glass Screen Protector For Ipad 10.2 Inch 9Th Gen Generation 2021 8Th Gen 2020 7Th Gen 2019"/>
    <n v="399"/>
    <n v="1499"/>
    <n v="0.73382254836557703"/>
    <n v="4.0999999999999996"/>
    <n v="5730"/>
    <x v="0"/>
    <n v="8589270"/>
    <s v="200–500"/>
  </r>
  <r>
    <s v="Redgear Pro Wireless Gamepad With 2.4Ghz Wireless Technology, Integrated Dual Intensity Motor, Illuminated Keys For Pc(Compatible With Windows 7/8/8.1/10 Only)"/>
    <n v="1699"/>
    <n v="3999"/>
    <n v="0.57514378594648663"/>
    <n v="4.2"/>
    <n v="25488"/>
    <x v="0"/>
    <n v="101926512"/>
    <s v="&gt;500"/>
  </r>
  <r>
    <s v="Logitech M235 Wireless Mouse, 1000 Dpi Optical Tracking, 12 Month Life Battery, Compatible With Windows, Mac, Chromebook/Pc/Laptop"/>
    <n v="699"/>
    <n v="995"/>
    <n v="0.29748743718592963"/>
    <n v="4.5"/>
    <n v="54405"/>
    <x v="0"/>
    <n v="54132975"/>
    <s v="&gt;500"/>
  </r>
  <r>
    <s v="Striff 12 Pieces Highly Flexible Silicone Micro Usb Protector, Mouse Cable Protector, Suit For All Cell Phones, Computers And Chargers (White)"/>
    <n v="95"/>
    <n v="499"/>
    <n v="0.80961923847695394"/>
    <n v="4.2"/>
    <n v="1949"/>
    <x v="1"/>
    <n v="972551"/>
    <s v="&lt;200"/>
  </r>
  <r>
    <s v="Tp-Link N300 Wifi Wireless Router Tl-Wr845N | 300Mbps Wi-Fi Speed | Three 5Dbi High Gain Antennas | Ipv6 Compatible | Ap/Re/Wisp Mode | Parental Control | Guest Network"/>
    <n v="1149"/>
    <n v="1699"/>
    <n v="0.32371983519717479"/>
    <n v="4.2"/>
    <n v="122478"/>
    <x v="0"/>
    <n v="208090122"/>
    <s v="&gt;500"/>
  </r>
  <r>
    <s v="Logitech Mk240 Nano Wireless Usb Keyboard And Mouse Set, 12 Function Keys 2.4Ghz Wireless, 1000Dpi, Spill-Resistant Design, Pc/Mac, Black/Chartreuse Yellow"/>
    <n v="1495"/>
    <n v="1995"/>
    <n v="0.25062656641604009"/>
    <n v="4.3"/>
    <n v="7241"/>
    <x v="0"/>
    <n v="14445795"/>
    <s v="&gt;500"/>
  </r>
  <r>
    <s v="Callas Multipurpose Foldable Laptop Table With Cup Holder | Drawer | Mac Holder | Table Holder Study Table, Breakfast Table, Foldable And Portable/Ergonomic &amp; Rounded Edges/Non-Slip Legs (Wa-27-Black)"/>
    <n v="849"/>
    <n v="4999"/>
    <n v="0.83016603320664129"/>
    <n v="4"/>
    <n v="20457"/>
    <x v="0"/>
    <n v="102264543"/>
    <s v="&gt;500"/>
  </r>
  <r>
    <s v="Casio Mj-12D 150 Steps Check And Correct Desktop Calculator"/>
    <n v="440"/>
    <n v="440"/>
    <n v="0"/>
    <n v="4.5"/>
    <n v="8610"/>
    <x v="3"/>
    <n v="3788400"/>
    <s v="200–500"/>
  </r>
  <r>
    <s v="Tukzer Capacitive Stylus Pen For Touch Screens Devices, Fine Point, Lightweight Metal Body With Magnetism Cover Cap For Smartphones/Tablets/Ipad/Ipad Pro/Iphone (Grey)"/>
    <n v="349"/>
    <n v="999"/>
    <n v="0.65065065065065064"/>
    <n v="3.8"/>
    <n v="16557"/>
    <x v="1"/>
    <n v="16540443"/>
    <s v="200–500"/>
  </r>
  <r>
    <s v="Amazon Basics Multipurpose Foldable Laptop Table With Cup Holder, Brown"/>
    <n v="599"/>
    <n v="3999"/>
    <n v="0.85021255313828459"/>
    <n v="3.9"/>
    <n v="1087"/>
    <x v="0"/>
    <n v="4346913"/>
    <s v="&gt;500"/>
  </r>
  <r>
    <s v="Kanget [2 Pack] Type C Female To Usb A Male Charger | Charging Cable Adapter Converter Compatible For Iphone 14, 13, 12,11 Pro Max/Mini/Xr/Xs/X/Se, Samsung S20 Ultra/S21/S10/S8/S9/Macbook Pro Ipad (Grey)"/>
    <n v="149"/>
    <n v="399"/>
    <n v="0.62656641604010022"/>
    <n v="4"/>
    <n v="1540"/>
    <x v="0"/>
    <n v="614460"/>
    <s v="&lt;200"/>
  </r>
  <r>
    <s v="Amazon Basics Magic Slate 8.5-Inch Lcd Writing Tablet With Stylus Pen, For Drawing, Playing, Noting By Kids &amp; Adults, Black"/>
    <n v="289"/>
    <n v="999"/>
    <n v="0.71071071071071068"/>
    <n v="4.0999999999999996"/>
    <n v="401"/>
    <x v="0"/>
    <n v="400599"/>
    <s v="200–500"/>
  </r>
  <r>
    <s v="Zebronics Zeb-90Hb Usb Hub, 4 Ports, Pocket Sized, Plug &amp; Play, For Laptop &amp; Computers"/>
    <n v="179"/>
    <n v="499"/>
    <n v="0.6412825651302605"/>
    <n v="3.4"/>
    <n v="9385"/>
    <x v="0"/>
    <n v="4683115"/>
    <s v="&lt;200"/>
  </r>
  <r>
    <s v="Noise Colorfit Pro 2 Full Touch Control Smart Watch With 35G Weight &amp; Upgraded Lcd Display,Ip68 Waterproof,Heart Rate Monitor,Sleep &amp; Step Tracker,Call &amp; Message Alerts &amp; Long Battery Life (Jet Black)"/>
    <n v="1499"/>
    <n v="4999"/>
    <n v="0.70014002800560116"/>
    <n v="4"/>
    <n v="92588"/>
    <x v="1"/>
    <n v="462847412"/>
    <s v="&gt;500"/>
  </r>
  <r>
    <s v="Zebronics Zeb Buds C2 In Ear Type C Wired Earphones With Mic, Braided 1.2 Metre Cable, Metallic Design, 10Mm Drivers, In Line Mic &amp; Volume Controller (Blue)"/>
    <n v="399"/>
    <n v="699"/>
    <n v="0.42918454935622319"/>
    <n v="3.4"/>
    <n v="3454"/>
    <x v="1"/>
    <n v="2414346"/>
    <s v="200–500"/>
  </r>
  <r>
    <s v="Redgear A-15 Wired Gaming Mouse With Upto 6400 Dpi, Rgb &amp; Driver Customization For Pc(Black)"/>
    <n v="599"/>
    <n v="799"/>
    <n v="0.25031289111389238"/>
    <n v="4.3"/>
    <n v="15790"/>
    <x v="0"/>
    <n v="12616210"/>
    <s v="&gt;500"/>
  </r>
  <r>
    <s v="Jbl Commercial Cslm20B Auxiliary Omnidirectional Lavalier Microphone With Battery For Content Creation, Voiceover/Dubbing, Recording (Black,Small)"/>
    <n v="949"/>
    <n v="2000"/>
    <n v="0.52549999999999997"/>
    <n v="3.9"/>
    <n v="14969"/>
    <x v="0"/>
    <n v="29938000"/>
    <s v="&gt;500"/>
  </r>
  <r>
    <s v="Fire-Boltt India'S No 1 Smartwatch Brand Ring Bluetooth Calling With Spo2 &amp; 1.7‚Äù Metal Body With Blood Oxygen Monitoring, Continuous Heart Rate, Full Touch &amp; Multiple Watch Faces"/>
    <n v="2499"/>
    <n v="9999"/>
    <n v="0.75007500750075007"/>
    <n v="4.0999999999999996"/>
    <n v="42139"/>
    <x v="1"/>
    <n v="421347861"/>
    <s v="&gt;500"/>
  </r>
  <r>
    <s v="Eveready Red 1012 Aaa Batteries - Pack Of 10"/>
    <n v="159"/>
    <n v="180"/>
    <n v="0.11666666666666667"/>
    <n v="4.3"/>
    <n v="989"/>
    <x v="1"/>
    <n v="178020"/>
    <s v="&lt;200"/>
  </r>
  <r>
    <s v="Sandisk Extreme Microsd Uhs I Card 128Gb For 4K Video On Smartphones,Action Cams 190Mb/S Read,90Mb/S Write"/>
    <n v="1329"/>
    <n v="2900"/>
    <n v="0.54172413793103447"/>
    <n v="4.5"/>
    <n v="19624"/>
    <x v="1"/>
    <n v="56909600"/>
    <s v="&gt;500"/>
  </r>
  <r>
    <s v="Portronics Mport 31C 4-In-1 Usb Hub (Type C To 4 Usb-A Ports) With Fast Data Transfer"/>
    <n v="570"/>
    <n v="999"/>
    <n v="0.42942942942942941"/>
    <n v="4.2"/>
    <n v="3201"/>
    <x v="0"/>
    <n v="3197799"/>
    <s v="&gt;500"/>
  </r>
  <r>
    <s v="Infinity (Jbl Fuze Pint, Wireless Ultra Portable Mini Speaker With Mic, Deep Bass, Dual Equalizer, Bluetooth 5.0 With Voice Assistant Support For Mobiles (Black)"/>
    <n v="899"/>
    <n v="1999"/>
    <n v="0.55027513756878443"/>
    <n v="4.0999999999999996"/>
    <n v="30469"/>
    <x v="1"/>
    <n v="60907531"/>
    <s v="&gt;500"/>
  </r>
  <r>
    <s v="Aircase Protective Laptop Bag Sleeve Fits Upto 13.3&quot; Laptop/ Macbook, Wrinkle Free, Padded, Waterproof Light Neoprene Case Cover Pouch, For Men &amp; Women, Black- 6 Months Warranty"/>
    <n v="449"/>
    <n v="999"/>
    <n v="0.55055055055055058"/>
    <n v="4.4000000000000004"/>
    <n v="9940"/>
    <x v="0"/>
    <n v="9930060"/>
    <s v="200–500"/>
  </r>
  <r>
    <s v="Brand Conquer 6 In 1 With Otg, Sd Card Reader, Usb Type C, Usb 3.0 And Micro Usb, For Memory Card | Portable Card Reader | Compatible With Tf, Sd, Micro Sd, Sdhc, Sdxc, Mmc, Rs-Mmc, Micro Sdxc"/>
    <n v="549"/>
    <n v="999"/>
    <n v="0.45045045045045046"/>
    <n v="4.3"/>
    <n v="7758"/>
    <x v="0"/>
    <n v="7750242"/>
    <s v="&gt;500"/>
  </r>
  <r>
    <s v="Tp-Link Ac750 Dual Band Wireless Cable Router, 4 10/100 Lan + 10/100 Wan Ports, Support Guest Network And Parental Control, 750Mbps Speed Wi-Fi, 3 Antennas (Archer C20) Blue, 2.4 Ghz"/>
    <n v="1529"/>
    <n v="2399"/>
    <n v="0.3626511046269279"/>
    <n v="4.3"/>
    <n v="68409"/>
    <x v="0"/>
    <n v="164113191"/>
    <s v="&gt;500"/>
  </r>
  <r>
    <s v="Parker Quink Ink Bottle, Blue"/>
    <n v="100"/>
    <n v="100"/>
    <n v="0"/>
    <n v="4.3"/>
    <n v="3095"/>
    <x v="3"/>
    <n v="309500"/>
    <s v="&lt;200"/>
  </r>
  <r>
    <s v="Striff Laptop Stand Adjustable Laptop Computer Stand Multi-Angle Stand Phone Stand Portable Foldable Laptop Riser Notebook Holder Stand Compatible For 9 To 15.6‚Äù Laptops Black(Black)"/>
    <n v="299"/>
    <n v="1499"/>
    <n v="0.80053368912608402"/>
    <n v="4.2"/>
    <n v="903"/>
    <x v="0"/>
    <n v="1353597"/>
    <s v="200–500"/>
  </r>
  <r>
    <s v="Logitech Mk215 Wireless Keyboard And Mouse Combo For Windows, 2.4 Ghz Wireless, Compact Design, 2-Year Battery Life(Keyboard),5 Month Battery Life(Mouse) Pc/Laptop- Black"/>
    <n v="1295"/>
    <n v="1795"/>
    <n v="0.2785515320334262"/>
    <n v="4.0999999999999996"/>
    <n v="25771"/>
    <x v="0"/>
    <n v="46258945"/>
    <s v="&gt;500"/>
  </r>
  <r>
    <s v="Boat Bassheads 225 In Ear Wired Earphones With Mic(Blue)"/>
    <n v="699"/>
    <n v="999"/>
    <n v="0.3003003003003003"/>
    <n v="4.0999999999999996"/>
    <n v="273189"/>
    <x v="1"/>
    <n v="272915811"/>
    <s v="&gt;500"/>
  </r>
  <r>
    <s v="Luxor 5 Subject Single Ruled Notebook - A4, 70 Gsm, 300 Pages"/>
    <n v="252"/>
    <n v="315"/>
    <n v="0.2"/>
    <n v="4.5"/>
    <n v="3785"/>
    <x v="3"/>
    <n v="1192275"/>
    <s v="200–500"/>
  </r>
  <r>
    <s v="Duracell Chhota Power Aa Battery Set Of 10 Pcs"/>
    <n v="190"/>
    <n v="220"/>
    <n v="0.13636363636363635"/>
    <n v="4.4000000000000004"/>
    <n v="2866"/>
    <x v="1"/>
    <n v="630520"/>
    <s v="&lt;200"/>
  </r>
  <r>
    <s v="Zebronics Zeb-Transformer Gaming Keyboard And Mouse Combo (Usb, Braided Cable)"/>
    <n v="1299"/>
    <n v="1599"/>
    <n v="0.18761726078799248"/>
    <n v="4.3"/>
    <n v="27223"/>
    <x v="0"/>
    <n v="43529577"/>
    <s v="&gt;500"/>
  </r>
  <r>
    <s v="Sandisk Ultra 64 Gb Usb Pen Drives (Sdddc2-064G-I35, Black, Silver)"/>
    <n v="729"/>
    <n v="1650"/>
    <n v="0.55818181818181822"/>
    <n v="4.3"/>
    <n v="82356"/>
    <x v="0"/>
    <n v="135887400"/>
    <s v="&gt;500"/>
  </r>
  <r>
    <s v="Parker Classic Gold Gold Trim Ball Pen"/>
    <n v="480"/>
    <n v="600"/>
    <n v="0.2"/>
    <n v="4.3"/>
    <n v="5719"/>
    <x v="3"/>
    <n v="3431400"/>
    <s v="200–500"/>
  </r>
  <r>
    <s v="Boat Flash Edition Smart Watch With Activity Tracker, Multiple Sports Modes, 1.3&quot; Screen, 170+ Watch Faces, Sleep Monitor, Gesture, Camera &amp; Music Control, Ip68 &amp; 7 Days Battery Life(Lightning Black)"/>
    <n v="1799"/>
    <n v="6990"/>
    <n v="0.74263233190271816"/>
    <n v="4"/>
    <n v="26880"/>
    <x v="1"/>
    <n v="187891200"/>
    <s v="&gt;500"/>
  </r>
  <r>
    <s v="Tarkan Portable Folding Laptop Desk For Bed, Lapdesk With Handle, Drawer, Cup &amp; Mobile/Tablet Holder For Study, Eating, Work (Black)"/>
    <n v="999"/>
    <n v="2499"/>
    <n v="0.60024009603841533"/>
    <n v="4.3"/>
    <n v="1690"/>
    <x v="0"/>
    <n v="4223310"/>
    <s v="&gt;500"/>
  </r>
  <r>
    <s v="Ambrane Unbreakable 3 In 1 Fast Charging Braided Multipurpose Cable For Speaker With 2.1 A Speed - 1.25 Meter, Black"/>
    <n v="299"/>
    <n v="399"/>
    <n v="0.25062656641604009"/>
    <n v="4"/>
    <n v="2766"/>
    <x v="0"/>
    <n v="1103634"/>
    <s v="200–500"/>
  </r>
  <r>
    <s v="Quantum Rj45 Ethernet Patch Cable/Lan Router Cable With Heavy Duty Gold Plated Connectors Supports Hi-Speed Gigabit Upto 1000Mbps, Waterproof And Durable,1-Year Warranty-32.8 Feet (10 Meters)(White)"/>
    <n v="238"/>
    <n v="699"/>
    <n v="0.65951359084406291"/>
    <n v="4.4000000000000004"/>
    <n v="8372"/>
    <x v="0"/>
    <n v="5852028"/>
    <s v="200–500"/>
  </r>
  <r>
    <s v="Hp Usb Wireless Spill Resistance Keyboard And Mouse Set With 10M Working Range 2.4G Wireless Technology / 3 Years Warranty (4Sc12Pa), Black"/>
    <n v="1349"/>
    <n v="2198"/>
    <n v="0.38626023657870789"/>
    <n v="4"/>
    <n v="7113"/>
    <x v="0"/>
    <n v="15634374"/>
    <s v="&gt;500"/>
  </r>
  <r>
    <s v="Boat A400 Usb Type-C To Usb-A 2.0 Male Data Cable, 2 Meter (Black)"/>
    <n v="299"/>
    <n v="999"/>
    <n v="0.70070070070070067"/>
    <n v="4.3"/>
    <n v="20850"/>
    <x v="0"/>
    <n v="20829150"/>
    <s v="200–500"/>
  </r>
  <r>
    <s v="Humble Dynamic Lapel Collar Mic Voice Recording Filter Microphone For Singing Youtube Smartphones, Black"/>
    <n v="199"/>
    <n v="499"/>
    <n v="0.60120240480961928"/>
    <n v="3.3"/>
    <n v="2804"/>
    <x v="0"/>
    <n v="1399196"/>
    <s v="&lt;200"/>
  </r>
  <r>
    <s v="Boult Audio Omega With 30Db Anc+ Enc, 32H Playtime, 45Ms Latency Gaming Mode, Quad Mic Zen Enc, 3 Equalizer Modes, Anc, Type-C Fast Charging, Ipx5 True Wireless In Ear Bluetooth Earbuds (Black)"/>
    <n v="1999"/>
    <n v="9999"/>
    <n v="0.80008000800080004"/>
    <n v="3.7"/>
    <n v="1986"/>
    <x v="1"/>
    <n v="19858014"/>
    <s v="&gt;500"/>
  </r>
  <r>
    <s v="Striff Uph2W Multi Angle Tablet/Mobile Stand. Holder For Iphone, Android, Samsung, Oneplus, Xiaomi. Portable,Foldable Stand.Perfect For Bed,Office, Home,Gift And Desktop (White)"/>
    <n v="99"/>
    <n v="499"/>
    <n v="0.80160320641282568"/>
    <n v="4.0999999999999996"/>
    <n v="2451"/>
    <x v="1"/>
    <n v="1223049"/>
    <s v="&lt;200"/>
  </r>
  <r>
    <s v="Amazon Basics Wireless Mouse | 2.4 Ghz Connection, 1600 Dpi | Type - C Adapter | Upto 12 Months Of Battery Life | Ambidextrous Design | Suitable For Pc/Mac/Laptop"/>
    <n v="499"/>
    <n v="1000"/>
    <n v="0.501"/>
    <n v="5"/>
    <n v="23"/>
    <x v="0"/>
    <n v="23000"/>
    <s v="200–500"/>
  </r>
  <r>
    <s v="Crucial Ram 8Gb Ddr4 3200Mhz Cl22 (Or 2933Mhz Or 2666Mhz) Laptop Memory Ct8G4Sfra32A"/>
    <n v="1792"/>
    <n v="3500"/>
    <n v="0.48799999999999999"/>
    <n v="4.5"/>
    <n v="26194"/>
    <x v="0"/>
    <n v="91679000"/>
    <s v="&gt;500"/>
  </r>
  <r>
    <s v="Apc Back-Ups Bx600C-In 600Va / 360W, 230V, Ups System, An Ideal Power Backup &amp; Protection For Home Office, Desktop Pc &amp; Home Electronics"/>
    <n v="3299"/>
    <n v="4100"/>
    <n v="0.19536585365853659"/>
    <n v="3.9"/>
    <n v="15783"/>
    <x v="0"/>
    <n v="64710300"/>
    <s v="&gt;500"/>
  </r>
  <r>
    <s v="Luxor 5 Subject Single Ruled Notebook - A5 Size, 70 Gsm, 300 Pages"/>
    <n v="125"/>
    <n v="180"/>
    <n v="0.30555555555555558"/>
    <n v="4.4000000000000004"/>
    <n v="8053"/>
    <x v="3"/>
    <n v="1449540"/>
    <s v="&lt;200"/>
  </r>
  <r>
    <s v="Zebronics Zeb-Jaguar Wireless Mouse, 2.4Ghz With Usb Nano Receiver, High Precision Optical Tracking, 4 Buttons, Plug &amp; Play, Ambidextrous, For Pc/Mac/Laptop (Black+Grey)"/>
    <n v="399"/>
    <n v="1190"/>
    <n v="0.66470588235294115"/>
    <n v="4.0999999999999996"/>
    <n v="2809"/>
    <x v="0"/>
    <n v="3342710"/>
    <s v="200–500"/>
  </r>
  <r>
    <s v="Boult Audio Truebuds With 30H Playtime, Ipx7 Waterproof, Lightning Boult‚Ñ¢ Type C Fast Charging (10 Min=100Mins), Boomx‚Ñ¢ Tech Rich Bass, Pro+ Calling Hd Mic, Touch Controls In Ear Earbuds Tws (Grey)"/>
    <n v="1199"/>
    <n v="7999"/>
    <n v="0.85010626328291039"/>
    <n v="3.6"/>
    <n v="25910"/>
    <x v="1"/>
    <n v="207254090"/>
    <s v="&gt;500"/>
  </r>
  <r>
    <s v="Wembley Lcd Writing Pad/Tab | Writing, Drawing, Reusable, Portable Pad With Colorful Letters | 9 Inch Graphic Tablet (Assorted)"/>
    <n v="235"/>
    <n v="1599"/>
    <n v="0.85303314571607258"/>
    <n v="3.8"/>
    <n v="1173"/>
    <x v="0"/>
    <n v="1875627"/>
    <s v="200–500"/>
  </r>
  <r>
    <s v="Gizga Essentials Multi-Purpose Portable &amp; Foldable Wooden Desk For Bed Tray, Laptop Table, Study Table (Black)"/>
    <n v="549"/>
    <n v="1999"/>
    <n v="0.72536268134067039"/>
    <n v="3.6"/>
    <n v="6422"/>
    <x v="0"/>
    <n v="12837578"/>
    <s v="&gt;500"/>
  </r>
  <r>
    <s v="E-Cosmos Plug In Led Night Light Mini Usb Led Light Flexible Usb Led Ambient Light Mini Usb Led Light, Led Portable Car Bulb, Indoor, Outdoor, Reading, Sleep (4 Pcs)"/>
    <n v="89"/>
    <n v="99"/>
    <n v="0.10101010101010101"/>
    <n v="4.2"/>
    <n v="241"/>
    <x v="0"/>
    <n v="23859"/>
    <s v="&lt;200"/>
  </r>
  <r>
    <s v="Duracell Usb C To Lightning Apple Certified (Mfi) Braided Sync &amp; Charge Cable For Iphone, Ipad And Ipod. Fast Charging Lightning Cable, 3.9 Feet (1.2M) - Black"/>
    <n v="970"/>
    <n v="1999"/>
    <n v="0.51475737868934468"/>
    <n v="4.4000000000000004"/>
    <n v="184"/>
    <x v="0"/>
    <n v="367816"/>
    <s v="&gt;500"/>
  </r>
  <r>
    <s v="Noise Buds Vs201 V2 In-Ear Truly Wireless Earbuds With Dual Equalizer | With Mic | Total 14-Hour Playtime | Full Touch Control | Ipx5 Water Resistance And Bluetooth V5.1 (Olive Green)"/>
    <n v="1299"/>
    <n v="2999"/>
    <n v="0.56685561853951316"/>
    <n v="3.8"/>
    <n v="14629"/>
    <x v="1"/>
    <n v="43872371"/>
    <s v="&gt;500"/>
  </r>
  <r>
    <s v="Lapster Gel Mouse Pad With Wrist Rest , Gaming Mouse Pad With Lycra Cloth Nonslip For Laptop , Computer, , Home &amp; Office (Black)"/>
    <n v="230"/>
    <n v="999"/>
    <n v="0.76976976976976974"/>
    <n v="4.2"/>
    <n v="1528"/>
    <x v="0"/>
    <n v="1526472"/>
    <s v="200–500"/>
  </r>
  <r>
    <s v="Gizga Essentials Earphone Carrying Case, Multi-Purpose Pocket Storage Travel Organizer For Earphones, Headset, Pen Drives, Sd Cards, Shock-Proof Ballistic Nylon, Soft Fabric, Mesh Pocket, Green"/>
    <n v="119"/>
    <n v="499"/>
    <n v="0.76152304609218435"/>
    <n v="4.3"/>
    <n v="15032"/>
    <x v="1"/>
    <n v="7500968"/>
    <s v="&lt;200"/>
  </r>
  <r>
    <s v="Sandisk Ultra Sdhc Uhs-I Card 32Gb 120Mb/S R For Dslr Cameras, For Full Hd Recording, 10Y Warranty"/>
    <n v="449"/>
    <n v="800"/>
    <n v="0.43874999999999997"/>
    <n v="4.4000000000000004"/>
    <n v="69585"/>
    <x v="1"/>
    <n v="55668000"/>
    <s v="200–500"/>
  </r>
  <r>
    <s v="Digitek¬Æ (Drl-14C) Professional (31Cm) Dual Temperature Led Ring Light With Tripod Stand &amp; Mini Tripod For Youtube, Photo-Shoot, Video Shoot, Live Stream, Makeup, Vlogging &amp; More"/>
    <n v="1699"/>
    <n v="3495"/>
    <n v="0.51387696709585118"/>
    <n v="4.0999999999999996"/>
    <n v="14371"/>
    <x v="1"/>
    <n v="50226645"/>
    <s v="&gt;500"/>
  </r>
  <r>
    <s v="Classmate Long Notebook - 140 Pages, Single Line, 297Mm X 210Mm (Pack Of 12)"/>
    <n v="561"/>
    <n v="720"/>
    <n v="0.22083333333333333"/>
    <n v="4.4000000000000004"/>
    <n v="3182"/>
    <x v="3"/>
    <n v="2291040"/>
    <s v="&gt;500"/>
  </r>
  <r>
    <s v="Lenovo 300 Wired Plug &amp; Play Usb Mouse, High Resolution 1600 Dpi Optical Sensor, 3-Button Design With Clickable Scroll Wheel, Ambidextrous, Ergonomic Mouse For Comfortable All-Day Grip (Gx30M39704)"/>
    <n v="289"/>
    <n v="590"/>
    <n v="0.51016949152542368"/>
    <n v="4.4000000000000004"/>
    <n v="25886"/>
    <x v="0"/>
    <n v="15272740"/>
    <s v="200–500"/>
  </r>
  <r>
    <s v="Dyazo 6 Angles Adjustable Aluminum Ergonomic Foldable Portable Tabletop Laptop/Desktop Riser Stand Holder Compatible For Macbook, Hp, Dell, Lenovo &amp; All Other Notebook (Silver)"/>
    <n v="599"/>
    <n v="1999"/>
    <n v="0.70035017508754382"/>
    <n v="4.4000000000000004"/>
    <n v="4736"/>
    <x v="0"/>
    <n v="9467264"/>
    <s v="&gt;500"/>
  </r>
  <r>
    <s v="Western Digital Wd 2Tb My Passport Portable Hard Disk Drive, Usb 3.0 With¬† Automatic Backup, 256 Bit Aes Hardware Encryption,Password Protection,Compatible With Windows And Mac, External Hdd-Black"/>
    <n v="5599"/>
    <n v="7350"/>
    <n v="0.23823129251700681"/>
    <n v="4.4000000000000004"/>
    <n v="73005"/>
    <x v="0"/>
    <n v="536586750"/>
    <s v="&gt;500"/>
  </r>
  <r>
    <s v="Logitech C270 Digital Hd Webcam With Widescreen Hd Video Calling, Hd Light Correction, Noise-Reducing Mic, For Skype, Facetime, Hangouts, Webex, Pc/Mac/Laptop/Macbook/Tablet - (Black, Hd 720P/30Fps)"/>
    <n v="1990"/>
    <n v="2595"/>
    <n v="0.23314065510597304"/>
    <n v="4.3"/>
    <n v="20398"/>
    <x v="0"/>
    <n v="52932810"/>
    <s v="&gt;500"/>
  </r>
  <r>
    <s v="Portronics Mport 31 4 Ports Usb Hub (Usb A To 4 Usb-A Ports 4 In 1 Connector Usb Hub(Grey)"/>
    <n v="499"/>
    <n v="799"/>
    <n v="0.37546933667083854"/>
    <n v="4.3"/>
    <n v="2125"/>
    <x v="0"/>
    <n v="1697875"/>
    <s v="200–500"/>
  </r>
  <r>
    <s v="Aircase Protective Laptop Bag Sleeve Fits Upto 15.6&quot; Laptop/ Macbook, Wrinkle Free, Padded, Waterproof Light Neoprene Case Cover Pouch, For Men &amp; Women, Black- 6 Months Warranty"/>
    <n v="449"/>
    <n v="999"/>
    <n v="0.55055055055055058"/>
    <n v="4.3"/>
    <n v="11330"/>
    <x v="0"/>
    <n v="11318670"/>
    <s v="200–500"/>
  </r>
  <r>
    <s v="Zinq Five Fan Cooling Pad And Laptop Stand With Dual Height Adjustment And Dual Usb Port Extension (Black)"/>
    <n v="999"/>
    <n v="1999"/>
    <n v="0.5002501250625313"/>
    <n v="4.2"/>
    <n v="27441"/>
    <x v="0"/>
    <n v="54854559"/>
    <s v="&gt;500"/>
  </r>
  <r>
    <s v="Gizga Essentials Webcam Cover, Privacy Protector Webcam Cover Slide, Compatible With Laptop, Desktop, Pc, Smartphone, Protect Your Privacy And Security, Strong Adhesive, Set Of 3, Black"/>
    <n v="69"/>
    <n v="299"/>
    <n v="0.76923076923076927"/>
    <n v="4.3"/>
    <n v="255"/>
    <x v="0"/>
    <n v="76245"/>
    <s v="&lt;200"/>
  </r>
  <r>
    <s v="Hp Z3700 Wireless Optical Mouse With Usb Receiver And 2.4Ghz Wireless Connection/ 1200Dpi / 16 Months Long Battery Life /Ambidextrous And Slim Design (Modern Gold)"/>
    <n v="899"/>
    <n v="1499"/>
    <n v="0.40026684456304201"/>
    <n v="4.2"/>
    <n v="23174"/>
    <x v="0"/>
    <n v="34737826"/>
    <s v="&gt;500"/>
  </r>
  <r>
    <s v="Maono Au-400 Lavalier Auxiliary Omnidirectional Microphone (Black)"/>
    <n v="478"/>
    <n v="699"/>
    <n v="0.31616595135908443"/>
    <n v="3.8"/>
    <n v="20218"/>
    <x v="2"/>
    <n v="14132382"/>
    <s v="200–500"/>
  </r>
  <r>
    <s v="Table Magic Multipurpose Laptop Table Mat Finish Top Work At Home Study Table (Tm Regular- Black) (Alloy Steel)"/>
    <n v="1399"/>
    <n v="2490"/>
    <n v="0.43815261044176707"/>
    <n v="4.3"/>
    <n v="11074"/>
    <x v="0"/>
    <n v="27574260"/>
    <s v="&gt;500"/>
  </r>
  <r>
    <s v="Amazonbasics Usb 2.0 - A-Male To A-Female Extension Cable For Personal Computer, Printer (Black, 9.8 Feet/3 Meters)"/>
    <n v="199"/>
    <n v="750"/>
    <n v="0.73466666666666669"/>
    <n v="4.5"/>
    <n v="74976"/>
    <x v="0"/>
    <n v="56232000"/>
    <s v="&lt;200"/>
  </r>
  <r>
    <s v="Gizga Essentials Portable Tabletop Tablet Stand Mobile Holder, Desktop Stand, Cradle, Dock For Ipad, Smartphone, Kindle, E-Reader, Fully Foldable, Adjustable Angle, Anti-Slip Pads, Black"/>
    <n v="149"/>
    <n v="499"/>
    <n v="0.70140280561122248"/>
    <n v="4.0999999999999996"/>
    <n v="25607"/>
    <x v="0"/>
    <n v="12777893"/>
    <s v="&lt;200"/>
  </r>
  <r>
    <s v="Boat Stone 650 10W Bluetooth Speaker With Upto 7 Hours Playback, Ipx5 And Integrated Controls (Blue)"/>
    <n v="1799"/>
    <n v="4990"/>
    <n v="0.63947895791583165"/>
    <n v="4.2"/>
    <n v="41226"/>
    <x v="1"/>
    <n v="205717740"/>
    <s v="&gt;500"/>
  </r>
  <r>
    <s v="Esnipe Mart Worldwide Travel Adapter With Build In Dual Usb Charger Ports With 125V 6A, 250V Protected Electrical Plug For Laptops, Cameras (White)"/>
    <n v="425"/>
    <n v="999"/>
    <n v="0.57457457457457461"/>
    <n v="4"/>
    <n v="2581"/>
    <x v="5"/>
    <n v="2578419"/>
    <s v="200–500"/>
  </r>
  <r>
    <s v="Boat Stone 180 5W Bluetooth Speaker With Upto 10 Hours Playback, 1.75&quot; Driver, Ipx7 &amp; Tws Feature(Black)"/>
    <n v="999"/>
    <n v="2490"/>
    <n v="0.59879518072289162"/>
    <n v="4.0999999999999996"/>
    <n v="18331"/>
    <x v="1"/>
    <n v="45644190"/>
    <s v="&gt;500"/>
  </r>
  <r>
    <s v="Portronics Ruffpad 8.5M Multicolor Lcd Writing Pad With Screen 21.5Cm (8.5-Inch) For Drawing, Playing, Handwriting Gifts For Kids &amp; Adults, India'S First Notepad To Save And Share Your Child'S First Creatives Via Ruffpad App On Your Smartphone(Black)"/>
    <n v="378"/>
    <n v="999"/>
    <n v="0.6216216216216216"/>
    <n v="4.0999999999999996"/>
    <n v="1779"/>
    <x v="0"/>
    <n v="1777221"/>
    <s v="200–500"/>
  </r>
  <r>
    <s v="Brustro Copytinta Coloured Craft Paper A4 Size 80 Gsm Mixed Bright Colour 40 Sheets Pack (10 Cols X 4 Sheets) Double Side Color For Office Printing, Art And Craft."/>
    <n v="99"/>
    <n v="99"/>
    <n v="0"/>
    <n v="4.3"/>
    <n v="388"/>
    <x v="3"/>
    <n v="38412"/>
    <s v="&lt;200"/>
  </r>
  <r>
    <s v="Cuzor 12V Mini Ups For Wifi Router | Power Backup Up To 4 Hours | Replaceable Battery | Ups For Wi-Fi Router And Modem | Ups For Router Up To 2A | Ups For Uninterrupted Wi-Fi"/>
    <n v="1499"/>
    <n v="2999"/>
    <n v="0.50016672224074687"/>
    <n v="4.5"/>
    <n v="8656"/>
    <x v="0"/>
    <n v="25959344"/>
    <s v="&gt;500"/>
  </r>
  <r>
    <s v="Crucial Bx500 240Gb 3D Nand Sata 6.35 Cm (2.5-Inch) Ssd (Ct240Bx500Ssd1)"/>
    <n v="1815"/>
    <n v="3100"/>
    <n v="0.41451612903225804"/>
    <n v="4.5"/>
    <n v="92925"/>
    <x v="0"/>
    <n v="288067500"/>
    <s v="&gt;500"/>
  </r>
  <r>
    <s v="Classmate Pulse Spiral Notebook - 240 Mm X 180 Mm, Soft Cover, 200 Pages, Unruled"/>
    <n v="67"/>
    <n v="75"/>
    <n v="0.10666666666666667"/>
    <n v="4.0999999999999996"/>
    <n v="1269"/>
    <x v="3"/>
    <n v="95175"/>
    <s v="&lt;200"/>
  </r>
  <r>
    <s v="Portronics My Buddy Plus Adjustable Laptop Cooling Table (Brown)"/>
    <n v="1889"/>
    <n v="2699"/>
    <n v="0.30011115227862173"/>
    <n v="4.3"/>
    <n v="17394"/>
    <x v="0"/>
    <n v="46946406"/>
    <s v="&gt;500"/>
  </r>
  <r>
    <s v="Zebronics Zeb-Evolve Wireless In Ear Neckband Earphone With Supporting Bluetooth V5.0, Voice Assistant, Rapid Charge, Call Function &amp; Magnetic Earpiece, With Mic (Metallic Blue)"/>
    <n v="499"/>
    <n v="1499"/>
    <n v="0.66711140760507004"/>
    <n v="3.6"/>
    <n v="9169"/>
    <x v="1"/>
    <n v="13744331"/>
    <s v="200–500"/>
  </r>
  <r>
    <s v="Inovera World Map Extended Anti Slip Rubber Gaming Stitched Mouse Pad Desk Mat For Computer Laptop (Black, 900L X 400B X 2H Mm)"/>
    <n v="499"/>
    <n v="999"/>
    <n v="0.50050050050050054"/>
    <n v="4.4000000000000004"/>
    <n v="1030"/>
    <x v="0"/>
    <n v="1028970"/>
    <s v="200–500"/>
  </r>
  <r>
    <s v="Seagate One Touch 2Tb External Hdd With Password Protection ‚Äì Black, For Windows And Mac, With 3 Yr Data Recovery Services, And 4 Months Adobe Cc Photography (Stky2000400)"/>
    <n v="5799"/>
    <n v="7999"/>
    <n v="0.2750343792974122"/>
    <n v="4.5"/>
    <n v="50273"/>
    <x v="0"/>
    <n v="402133727"/>
    <s v="&gt;500"/>
  </r>
  <r>
    <s v="Zebronics Zeb-Fame 5Watts 2.0 Multi Media Speakers With Aux, Usb And Volume Control (Black)"/>
    <n v="499"/>
    <n v="799"/>
    <n v="0.37546933667083854"/>
    <n v="3.9"/>
    <n v="6742"/>
    <x v="1"/>
    <n v="5386858"/>
    <s v="200–500"/>
  </r>
  <r>
    <s v="Tvara Lcd Writing Tablet 8.5 Inch E-Note Pad Lcd Writing Tablet, Kids Drawing Pad 8.5 Inch Doodle Board, Toddler Boy And Girl Learning Gift For 3 4 5 6 Years Old, Black"/>
    <n v="249"/>
    <n v="600"/>
    <n v="0.58499999999999996"/>
    <n v="4"/>
    <n v="1208"/>
    <x v="0"/>
    <n v="724800"/>
    <s v="200–500"/>
  </r>
  <r>
    <s v="Ambrane 60W / 3A Type C Fast Charging Unbreakable 1.5M L Shaped Braided Cable, Pd Technology, 480Mbps Data Transfer For Smartphones, Tablet, Laptops &amp; Other Type C Devices (Ablc10, Black)"/>
    <n v="179"/>
    <n v="499"/>
    <n v="0.6412825651302605"/>
    <n v="4"/>
    <n v="1933"/>
    <x v="0"/>
    <n v="964567"/>
    <s v="&lt;200"/>
  </r>
  <r>
    <s v="Western Digital Wd 1.5Tb Elements Portable Hard Disk Drive, Usb 3.0, Compatible With Pc, Ps4 And Xbox, External Hdd (Wdbu6Y0015Bbk-Wesn)"/>
    <n v="4449"/>
    <n v="5734"/>
    <n v="0.22410184862225321"/>
    <n v="4.4000000000000004"/>
    <n v="25006"/>
    <x v="0"/>
    <n v="143384404"/>
    <s v="&gt;500"/>
  </r>
  <r>
    <s v="Redgear Mp35 Speed-Type Gaming Mousepad (Black/Red)"/>
    <n v="299"/>
    <n v="550"/>
    <n v="0.45636363636363636"/>
    <n v="4.5999999999999996"/>
    <n v="33434"/>
    <x v="0"/>
    <n v="18388700"/>
    <s v="200–500"/>
  </r>
  <r>
    <s v="Lenovo 400 Wireless Mouse, 1200Dpi Optical Sensor, 2.4Ghz Wireless Nano Usb, 3-Button (Left,Right,Scroll) Upto 8M Left/Right &amp; 100K Scroll Clicks &amp; 1Yr Battery, Ambidextrous, Ergonomic Gy50R91293"/>
    <n v="629"/>
    <n v="1390"/>
    <n v="0.5474820143884892"/>
    <n v="4.4000000000000004"/>
    <n v="6301"/>
    <x v="0"/>
    <n v="8758390"/>
    <s v="&gt;500"/>
  </r>
  <r>
    <s v="Logitech K480 Wireless Multi-Device Keyboard For Windows, Macos, Ipados, Android Or Chrome Os, Bluetooth, Compact, Compatible With Pc, Mac, Laptop, Smartphone, Tablet - Black"/>
    <n v="2595"/>
    <n v="3295"/>
    <n v="0.21244309559939301"/>
    <n v="4.4000000000000004"/>
    <n v="22618"/>
    <x v="0"/>
    <n v="74526310"/>
    <s v="&gt;500"/>
  </r>
  <r>
    <s v="Zoul Usb C 60W Fast Charging 3A 6Ft/2M Long Type C Nylon Braided Data Cable Quick Charger Cable Qc 3.0 For Samsung Galaxy M31S M30 S10 S9 S20 Plus, Note 10 9 8, A20E A40 A50 A70 (2M, Grey)"/>
    <n v="389"/>
    <n v="1099"/>
    <n v="0.64604185623293908"/>
    <n v="4.3"/>
    <n v="974"/>
    <x v="0"/>
    <n v="1070426"/>
    <s v="200–500"/>
  </r>
  <r>
    <s v="Resonate Routerups Cru12V2A | Zero Drop | Ups For Wifi Router | Mini Ups | Up To 4 Hours Powerbackup | Battery Replacement Program | Router Ups Compatible With 12V &lt;2A Routers, Ftth, Modem, Set Top Box, Alexa, Mini Camera"/>
    <n v="1799"/>
    <n v="2911"/>
    <n v="0.38199931295087597"/>
    <n v="4.3"/>
    <n v="20342"/>
    <x v="0"/>
    <n v="59215562"/>
    <s v="&gt;500"/>
  </r>
  <r>
    <s v="3M Post-It Sticky Note Cube, 200 Sheets (4 Colors X 50 Sheets) | 3&quot; X 3&quot; Size | For Notes, Reminders, Study, School And Organizing"/>
    <n v="90"/>
    <n v="175"/>
    <n v="0.48571428571428571"/>
    <n v="4.4000000000000004"/>
    <n v="7429"/>
    <x v="3"/>
    <n v="1300075"/>
    <s v="&lt;200"/>
  </r>
  <r>
    <s v="Ofixo Multi-Purpose Laptop Table/Study Table/Bed Table/Foldable And Portable Wooden/Writing Desk (Wooden)"/>
    <n v="599"/>
    <n v="599"/>
    <n v="0"/>
    <n v="4"/>
    <n v="26423"/>
    <x v="0"/>
    <n v="15827377"/>
    <s v="&gt;500"/>
  </r>
  <r>
    <s v="Fire-Boltt Ninja Calling 1.69&quot; Bluetooth Calling Smart Watch, Dial Pad, Speaker, Ai Voice Assistant With 450 Nits Peak Brightness, Wrist Gaming &amp; 100+ Watch Faces With Spo2, Hr, Multiple Sports Mode"/>
    <n v="1999"/>
    <n v="7999"/>
    <n v="0.75009376172021502"/>
    <n v="4.2"/>
    <n v="31305"/>
    <x v="1"/>
    <n v="250408695"/>
    <s v="&gt;500"/>
  </r>
  <r>
    <s v="Airtel Amf-311Ww Data Card (Black), 4G Hotspot Support With 2300 Mah Battery"/>
    <n v="2099"/>
    <n v="3250"/>
    <n v="0.35415384615384615"/>
    <n v="3.8"/>
    <n v="11213"/>
    <x v="0"/>
    <n v="36442250"/>
    <s v="&gt;500"/>
  </r>
  <r>
    <s v="Gizga Essentials Laptop Power Cable Cord- 3 Pin Adapter Isi Certified(1 Meter/3.3 Feet)"/>
    <n v="179"/>
    <n v="499"/>
    <n v="0.6412825651302605"/>
    <n v="4.0999999999999996"/>
    <n v="10174"/>
    <x v="0"/>
    <n v="5076826"/>
    <s v="&lt;200"/>
  </r>
  <r>
    <s v="Logitech Mk270R Usb Wireless Keyboard And Mouse Set For Windows, 2.4 Ghz Wireless, Spill-Resistant Design, 8 Multimedia &amp; Shortcut Keys, 2-Year Battery Life, Pc/Laptop- Black"/>
    <n v="1345"/>
    <n v="2295"/>
    <n v="0.41394335511982572"/>
    <n v="4.2"/>
    <n v="17413"/>
    <x v="0"/>
    <n v="39962835"/>
    <s v="&gt;500"/>
  </r>
  <r>
    <s v="Digitek¬Æ (Dtr-200Mt) (18 Cm) Portable &amp; Flexible Mini Tripod With Mobile Holder &amp; 360 Degree Ball Head, For Smart Phones, Compact Cameras, Gopro, Maximum Operating Height: 7.87 Inch, Maximum Load Upto: 1 Kgs"/>
    <n v="349"/>
    <n v="995"/>
    <n v="0.64924623115577884"/>
    <n v="4.2"/>
    <n v="6676"/>
    <x v="1"/>
    <n v="6642620"/>
    <s v="200–500"/>
  </r>
  <r>
    <s v="Fedus Cat6 Ethernet Cable, 10 Meter High Speed 550Mhz / 10 Gigabit Speed Utp Lan Cable, Network Cable Internet Cable Rj45 Cable Lan Wire, Patch Computer Cord Gigabit Category 6 Wires For Modem, Router"/>
    <n v="287"/>
    <n v="499"/>
    <n v="0.42484969939879758"/>
    <n v="4.4000000000000004"/>
    <n v="8076"/>
    <x v="0"/>
    <n v="4029924"/>
    <s v="200–500"/>
  </r>
  <r>
    <s v="Samsung Original Type C To C Cable - 3.28 Feet (1 Meter), White"/>
    <n v="599"/>
    <n v="599"/>
    <n v="0"/>
    <n v="4.3"/>
    <n v="355"/>
    <x v="0"/>
    <n v="212645"/>
    <s v="&gt;500"/>
  </r>
  <r>
    <s v="Kingston Datatraveler Exodia Dtx/32 Gb Pen Drive Usb 3.2 Gen 1 (Multicolor)"/>
    <n v="349"/>
    <n v="450"/>
    <n v="0.22444444444444445"/>
    <n v="4.0999999999999996"/>
    <n v="18656"/>
    <x v="0"/>
    <n v="8395200"/>
    <s v="200–500"/>
  </r>
  <r>
    <s v="Duracell Rechargeable Aa 2500Mah Batteries, 4 Pcs"/>
    <n v="879"/>
    <n v="1109"/>
    <n v="0.20739404869251579"/>
    <n v="4.4000000000000004"/>
    <n v="31599"/>
    <x v="1"/>
    <n v="35043291"/>
    <s v="&gt;500"/>
  </r>
  <r>
    <s v="Ptron Solero T351 3.5Amps Fast Charging Type-C To Type-C Pd Data &amp; Charging Usb Cable, Made In India, 480Mbps Data Sync, Durable 1 Meter Long Cable For Type-C Smartphones, Tablets &amp; Laptops (Black)"/>
    <n v="199"/>
    <n v="999"/>
    <n v="0.80080080080080085"/>
    <n v="3.9"/>
    <n v="1075"/>
    <x v="0"/>
    <n v="1073925"/>
    <s v="&lt;200"/>
  </r>
  <r>
    <s v="Envie¬Æ (Aa10004Plni-Cd) Aa Rechargeable Batteries, Low Self Discharge, Aa 1000Mah Ni-Cd (Pack Of 4)"/>
    <n v="250"/>
    <n v="250"/>
    <n v="0"/>
    <n v="3.9"/>
    <n v="13971"/>
    <x v="1"/>
    <n v="3492750"/>
    <s v="200–500"/>
  </r>
  <r>
    <s v="Zebronics Zeb-Buds 30 3.5Mm Stereo Wired In Ear Earphones With Mic For Calling, Volume Control, Multifunction Button, 14Mm Drivers, Stylish Eartip,1.2 Meter Durable Cable And Lightweight Design(Red)"/>
    <n v="199"/>
    <n v="499"/>
    <n v="0.60120240480961928"/>
    <n v="3.6"/>
    <n v="2492"/>
    <x v="1"/>
    <n v="1243508"/>
    <s v="&lt;200"/>
  </r>
  <r>
    <s v="Amazonbasics Nylon Braided Usb-C To Lightning Cable, Fast Charging Mfi Certified Smartphone, Iphone Charger (6-Foot, Dark Grey)"/>
    <n v="899"/>
    <n v="1900"/>
    <n v="0.52684210526315789"/>
    <n v="4.4000000000000004"/>
    <n v="13552"/>
    <x v="0"/>
    <n v="25748800"/>
    <s v="&gt;500"/>
  </r>
  <r>
    <s v="Sounce 65W Oneplus Dash Warp Charge Cable, 6.5A Type-C To Usb C Pd Data Sync Fast Charging Cable Compatible With One Plus 8T/ 9/ 9R/ 9 Pro/ 9Rt/ 10R/ Nord &amp; For All Type C Devices ‚Äì Red, 1 Meter"/>
    <n v="199"/>
    <n v="999"/>
    <n v="0.80080080080080085"/>
    <n v="4"/>
    <n v="575"/>
    <x v="0"/>
    <n v="574425"/>
    <s v="&lt;200"/>
  </r>
  <r>
    <s v="Lapster Accessories Power Cable Cord 2 Pin Laptop Adapter And Tape Recorder 1.5M"/>
    <n v="149"/>
    <n v="999"/>
    <n v="0.85085085085085088"/>
    <n v="3.5"/>
    <n v="2523"/>
    <x v="0"/>
    <n v="2520477"/>
    <s v="&lt;200"/>
  </r>
  <r>
    <s v="Portronics Ruffpad 12E Re-Writable Lcd Writing Pad With 30.4Cm (12 Inch) Writing Area, Single Tap Erase, Smart Lock, Long Battery Life, India'S First Notepad To Save And Share Your Child'S First Creatives Via Ruffpad App On Your Smartphone(Black)"/>
    <n v="469"/>
    <n v="1499"/>
    <n v="0.68712474983322214"/>
    <n v="4.0999999999999996"/>
    <n v="352"/>
    <x v="0"/>
    <n v="527648"/>
    <s v="200–500"/>
  </r>
  <r>
    <s v="Verilux¬Æ Usb C Hub Multiport Adapter- 6 In 1 Portable Aluminum Type C Hub With 4K Hdmi Output, Usb 2.0/3.0 Ports, Sd/Micro Sd Card Reader Compatible For Macbook Pro 2016-2020, Macbook Air 2018-2020, Type-C Devices"/>
    <n v="1187"/>
    <n v="1929"/>
    <n v="0.38465526179367548"/>
    <n v="4.0999999999999996"/>
    <n v="1662"/>
    <x v="0"/>
    <n v="3205998"/>
    <s v="&gt;500"/>
  </r>
  <r>
    <s v="Zebronics Zeb Wonderbar 10 Usb Powered 2.0 Computer Speaker With Rgb Lights"/>
    <n v="849"/>
    <n v="1499"/>
    <n v="0.43362241494329551"/>
    <n v="4"/>
    <n v="7352"/>
    <x v="0"/>
    <n v="11020648"/>
    <s v="&gt;500"/>
  </r>
  <r>
    <s v="Hp Wired Mouse 100 With 1600 Dpi Optical Sensor, Usb Plug-And -Play,Ambidextrous Design, Built-In Scrolling And 3 Handy Buttons. 3-Years Warranty (6Vy96Aa)"/>
    <n v="328"/>
    <n v="399"/>
    <n v="0.17794486215538846"/>
    <n v="4.0999999999999996"/>
    <n v="3441"/>
    <x v="0"/>
    <n v="1372959"/>
    <s v="200–500"/>
  </r>
  <r>
    <s v="Anjaney Enterprise Smart Multipurpose Foldable Laptop Table With Cup Holder, Study Table, Bed Table, Breakfast Table, Foldable And Portable/Ergonomic &amp; Rounded Edges/Non-Slip (Black)"/>
    <n v="269"/>
    <n v="699"/>
    <n v="0.61516452074391992"/>
    <n v="4"/>
    <n v="93"/>
    <x v="0"/>
    <n v="65007"/>
    <s v="200–500"/>
  </r>
  <r>
    <s v="Envie Ecr-20 Charger For Aa &amp; Aaa Rechargeable Batteries"/>
    <n v="299"/>
    <n v="400"/>
    <n v="0.2525"/>
    <n v="3.8"/>
    <n v="40895"/>
    <x v="1"/>
    <n v="16358000"/>
    <s v="200–500"/>
  </r>
  <r>
    <s v="Proelite Faux Leather Smart Flip Case Cover For Apple Ipad 10.2&quot; 9Th Gen (2021) / 8Th Gen / 7Th Gen With Stylus Pen, Black"/>
    <n v="549"/>
    <n v="1499"/>
    <n v="0.63375583722481654"/>
    <n v="4.3"/>
    <n v="11006"/>
    <x v="0"/>
    <n v="16497994"/>
    <s v="&gt;500"/>
  </r>
  <r>
    <s v="Classmate Pulse 6 Subject Notebook - Unruled, 300 Pages, Spiral Binding, 240Mm*180Mm"/>
    <n v="114"/>
    <n v="120"/>
    <n v="0.05"/>
    <n v="4.2"/>
    <n v="8938"/>
    <x v="3"/>
    <n v="1072560"/>
    <s v="&lt;200"/>
  </r>
  <r>
    <s v="Pentonic Multicolor Ball Point Pen, Pack Of 10"/>
    <n v="120"/>
    <n v="120"/>
    <n v="0"/>
    <n v="4.0999999999999996"/>
    <n v="4308"/>
    <x v="3"/>
    <n v="516960"/>
    <s v="&lt;200"/>
  </r>
  <r>
    <s v="Duracell Type C To Type C 5A (100W) Braided Sync &amp; Fast Charging Cable, 3.9 Feet (1.2M). Usb C To C Cable, Supports Pd &amp; Qc 3.0 Charging, 5 Gbps Data Transmission ‚Äì Black"/>
    <n v="970"/>
    <n v="1999"/>
    <n v="0.51475737868934468"/>
    <n v="4.2"/>
    <n v="462"/>
    <x v="0"/>
    <n v="923538"/>
    <s v="&gt;500"/>
  </r>
  <r>
    <s v="Amazonbasics Usb 2.0 Cable - A-Male To B-Male - For Personal Computer, Printer- 6 Feet (1.8 Meters), Black"/>
    <n v="209"/>
    <n v="695"/>
    <n v="0.69928057553956835"/>
    <n v="4.5"/>
    <n v="107686"/>
    <x v="0"/>
    <n v="74841770"/>
    <s v="200–500"/>
  </r>
  <r>
    <s v="Logitech Pebble M350 Wireless Mouse With Bluetooth Or Usb - Silent, Slim Computer Mouse With Quiet Click For Laptop, Notebook, Pc And Mac - Graphite"/>
    <n v="1490"/>
    <n v="2295"/>
    <n v="0.35076252723311546"/>
    <n v="4.5999999999999996"/>
    <n v="10652"/>
    <x v="0"/>
    <n v="24446340"/>
    <s v="&gt;500"/>
  </r>
  <r>
    <s v="Apsara Platinum Pencils Value Pack - Pack Of 20"/>
    <n v="99"/>
    <n v="99"/>
    <n v="0"/>
    <n v="4.3"/>
    <n v="5036"/>
    <x v="4"/>
    <n v="498564"/>
    <s v="&lt;200"/>
  </r>
  <r>
    <s v="Zebronics Zeb-Power Wired Usb Mouse, 3-Button, 1200 Dpi Optical Sensor, Plug &amp; Play, For Windows/Mac"/>
    <n v="149"/>
    <n v="249"/>
    <n v="0.40160642570281124"/>
    <n v="4"/>
    <n v="5057"/>
    <x v="0"/>
    <n v="1259193"/>
    <s v="&lt;200"/>
  </r>
  <r>
    <s v="Ant Esports Gm320 Rgb Optical Wired Gaming Mouse | 8 Programmable Buttons | 12800 Dpi"/>
    <n v="575"/>
    <n v="2799"/>
    <n v="0.7945694891032512"/>
    <n v="4.2"/>
    <n v="8537"/>
    <x v="0"/>
    <n v="23895063"/>
    <s v="&gt;500"/>
  </r>
  <r>
    <s v="Wecool Nylon Braided Multifunction Fast Charging Cable For Android Smartphone, Ios And Type C Usb Devices, 3 In 1 Charging Cable, 3A, (3 Feet) (Black)"/>
    <n v="333"/>
    <n v="999"/>
    <n v="0.66666666666666663"/>
    <n v="3.3"/>
    <n v="9792"/>
    <x v="0"/>
    <n v="9782208"/>
    <s v="200–500"/>
  </r>
  <r>
    <s v="Pilot V7 Liquid Ink Roller Ball Pen (2 Blue + 1 Black)"/>
    <n v="178"/>
    <n v="210"/>
    <n v="0.15238095238095239"/>
    <n v="4.3"/>
    <n v="2450"/>
    <x v="3"/>
    <n v="514500"/>
    <s v="&lt;200"/>
  </r>
  <r>
    <s v="Boat Airdopes 191G True Wireless Earbuds With Enx‚Ñ¢ Tech Equipped Quad Mics, Beast‚Ñ¢ Mode(Low Latency- 65Ms) For Gaming, 2X6Mm Dual Drivers, 30H Playtime, Ipx5, Iwp‚Ñ¢, Appealing Case Leds(Sport Blue)"/>
    <n v="1599"/>
    <n v="3490"/>
    <n v="0.54183381088825211"/>
    <n v="3.7"/>
    <n v="676"/>
    <x v="1"/>
    <n v="2359240"/>
    <s v="&gt;500"/>
  </r>
  <r>
    <s v="Boult Audio Bassbuds Oak In-Ear Wired Earphones With 10Mm Extra Bass Driver And Hd Sound With Mic(Brown)"/>
    <n v="499"/>
    <n v="1299"/>
    <n v="0.61585835257890686"/>
    <n v="3.9"/>
    <n v="1173"/>
    <x v="1"/>
    <n v="1523727"/>
    <s v="200–500"/>
  </r>
  <r>
    <s v="It2M Designer Mouse Pad For Laptop/Computer (9.2 X 7.6 Inches, 12788)"/>
    <n v="199"/>
    <n v="499"/>
    <n v="0.60120240480961928"/>
    <n v="4.3"/>
    <n v="9998"/>
    <x v="0"/>
    <n v="4989002"/>
    <s v="&lt;200"/>
  </r>
  <r>
    <s v="Noise Colorfit Ultra Buzz Bluetooth Calling Smart Watch With 1.75&quot; Hd Display, 320X385 Px Resolution, 100 Sports Modes, Stock Market Info Smartwatch For Men &amp; Women (Olive Green)"/>
    <n v="2499"/>
    <n v="5999"/>
    <n v="0.58343057176196034"/>
    <n v="4.0999999999999996"/>
    <n v="5852"/>
    <x v="1"/>
    <n v="35106148"/>
    <s v="&gt;500"/>
  </r>
  <r>
    <s v="Lapster Caddy For Ssd And Hdd, Optical Bay 2Nd Hard Drive Caddy, Caddy 9.5Mm For Laptop"/>
    <n v="199"/>
    <n v="999"/>
    <n v="0.80080080080080085"/>
    <n v="4.2"/>
    <n v="362"/>
    <x v="0"/>
    <n v="361638"/>
    <s v="&lt;200"/>
  </r>
  <r>
    <s v="Sandisk Extreme Sd Uhs I 64Gb Card For 4K Video For Dslr And Mirrorless Cameras 170Mb/S Read &amp; 80Mb/S Write"/>
    <n v="939"/>
    <n v="1800"/>
    <n v="0.47833333333333333"/>
    <n v="4.5"/>
    <n v="205052"/>
    <x v="1"/>
    <n v="369093600"/>
    <s v="&gt;500"/>
  </r>
  <r>
    <s v="Fire-Boltt Ring Pro Bluetooth Calling, 1.75‚Äù 320*385Px High Res, Ip68 &amp; Spo2 Monitoring, Pin Code Locking Functionality &amp; Split Screen Access, Built In Mic &amp; Speaker For Hd Calls, Black, Free Size"/>
    <n v="2499"/>
    <n v="9999"/>
    <n v="0.75007500750075007"/>
    <n v="4"/>
    <n v="9090"/>
    <x v="1"/>
    <n v="90890910"/>
    <s v="&gt;500"/>
  </r>
  <r>
    <s v="Lenovo 600 Bluetooth 5.0 Silent Mouse: Compact, Portable, Dongle-Free Multi-Device Connectivity With Microsoft Swift Pair | 3-Level Adjustable Dpi Up To 2400 | Battery Life: Up To 1 Yr"/>
    <n v="1439"/>
    <n v="2890"/>
    <n v="0.50207612456747408"/>
    <n v="4.5"/>
    <n v="4099"/>
    <x v="0"/>
    <n v="11846110"/>
    <s v="&gt;500"/>
  </r>
  <r>
    <s v="Boult Audio Airbass Propods X Tws Bluetooth Truly Wireless In Ear Earbuds With Mic, 32H Playtime, Fast Charging Type-C, Ipx5 Water Resistant, Touch Controls And Voice Assistant (Red)"/>
    <n v="1099"/>
    <n v="5999"/>
    <n v="0.81680280046674447"/>
    <n v="3.5"/>
    <n v="12966"/>
    <x v="1"/>
    <n v="77783034"/>
    <s v="&gt;500"/>
  </r>
  <r>
    <s v="Classmate Soft Cover 6 Subject Spiral Binding Notebook, Unruled, 300 Pages"/>
    <n v="157"/>
    <n v="160"/>
    <n v="1.8749999999999999E-2"/>
    <n v="4.5"/>
    <n v="4428"/>
    <x v="3"/>
    <n v="708480"/>
    <s v="&lt;200"/>
  </r>
  <r>
    <s v="Tp-Link Nano Ac600 Usb Wi-Fi Adapter(Archer T2U Nano)- 2.4G/5G Dual Band Wireless Network Adapter For Pc Desktop Laptop, Mini Travel Size, Supports Windows 11,10, 8.1, 8, 7, Xp/Mac Os 10.9-10.15"/>
    <n v="999"/>
    <n v="1599"/>
    <n v="0.37523452157598497"/>
    <n v="4.3"/>
    <n v="12093"/>
    <x v="0"/>
    <n v="19336707"/>
    <s v="&gt;500"/>
  </r>
  <r>
    <s v="Ls Lapster Quality Assured Universal Silicone 15.6&quot; Keyboard Protector Skin|| Keyboard Dust Cover|| Keyboard Skin For 15.6&quot; Laptop| 15.6&quot; Keyguard| (3.93 X 11.81 X 0.39 Inches)"/>
    <n v="115"/>
    <n v="999"/>
    <n v="0.88488488488488493"/>
    <n v="3.3"/>
    <n v="5692"/>
    <x v="0"/>
    <n v="5686308"/>
    <s v="&lt;200"/>
  </r>
  <r>
    <s v="Klam Lcd Writing Tablet Screenwriting Toys Board Smart Digital E-Note Pad 8.5 Inch Light Weight Magic Slate For Drawing Playing Noting By Kids And Adults Best Birthday Gift Girls Boys, Multicolor"/>
    <n v="175"/>
    <n v="499"/>
    <n v="0.64929859719438876"/>
    <n v="4.0999999999999996"/>
    <n v="21"/>
    <x v="0"/>
    <n v="10479"/>
    <s v="&lt;200"/>
  </r>
  <r>
    <s v="Cp Plus 2Mp Full Hd Smart Wi-Fi Cctv Security Camera | 360¬∞ With Pan Tilt | Two Way Talk | Cloud Monitor | Motion Detect | Night Vision | Supports Sd Card (Up To 128 Gb) | Alexa &amp; Ok Google | Cp-E21A"/>
    <n v="1999"/>
    <n v="4700"/>
    <n v="0.57468085106382982"/>
    <n v="3.8"/>
    <n v="1880"/>
    <x v="1"/>
    <n v="8836000"/>
    <s v="&gt;500"/>
  </r>
  <r>
    <s v="Hp Deskjet 2331 Colour Printer, Scanner And Copier For Home/Small Office, Compact Size, Reliable, Easy Set-Up Through Smart App On Your Pc Connected Through Usb, Ideal For Home."/>
    <n v="3999"/>
    <n v="4332.96"/>
    <n v="7.7074332557881917E-2"/>
    <n v="3.5"/>
    <n v="21762"/>
    <x v="0"/>
    <n v="94293875.519999996"/>
    <s v="&gt;500"/>
  </r>
  <r>
    <s v="D-Link Dir-615 Wi-Fi Ethernet-N300 Single_Band 300Mbps Router, Mobile App Support, Router | Ap | Repeater | Client Modes(Black)"/>
    <n v="899"/>
    <n v="1800"/>
    <n v="0.50055555555555553"/>
    <n v="4.0999999999999996"/>
    <n v="22375"/>
    <x v="0"/>
    <n v="40275000"/>
    <s v="&gt;500"/>
  </r>
  <r>
    <s v="Rpm Euro Games Gaming Mousepad Speed Type Extended Large (Size - 800 Mm X 300 Mm X 3 Mm)"/>
    <n v="299"/>
    <n v="990"/>
    <n v="0.69797979797979803"/>
    <n v="4.5"/>
    <n v="2453"/>
    <x v="0"/>
    <n v="2428470"/>
    <s v="200–500"/>
  </r>
  <r>
    <s v="Wacom One By Ctl-472/K0-Cx Digital Drawing Graphics Pen Tablet (Red &amp; Black) Small (6-Inch X 3.5-Inch)(15X8Cm) | Battery Free Cordless Pen With 2048 Pressure Level"/>
    <n v="3303"/>
    <n v="4699"/>
    <n v="0.29708448606086402"/>
    <n v="4.4000000000000004"/>
    <n v="13544"/>
    <x v="0"/>
    <n v="63643256"/>
    <s v="&gt;500"/>
  </r>
  <r>
    <s v="Lenovo 300 Fhd Webcam With Full Stereo Dual Built-In Mics | Fhd 1080P 2.1 Megapixel Cmos Camera |Privacy Shutter | Ultra-Wide 95 Lens | 360 Rotation | Flexible Mount, Plug-N-Play | Cloud Grey"/>
    <n v="1890"/>
    <n v="5490"/>
    <n v="0.65573770491803274"/>
    <n v="4.0999999999999996"/>
    <n v="10976"/>
    <x v="0"/>
    <n v="60258240"/>
    <s v="&gt;500"/>
  </r>
  <r>
    <s v="Parker Quink Ink Bottle (Black)"/>
    <n v="90"/>
    <n v="100"/>
    <n v="0.1"/>
    <n v="4.3"/>
    <n v="3061"/>
    <x v="3"/>
    <n v="306100"/>
    <s v="&lt;200"/>
  </r>
  <r>
    <s v="Sony Wi-C100 Wireless Headphones With Customizable Equalizer For Deep Bass &amp; 25 Hrs Battery, Dsee-Upscale, Splash Proof, 360Ra, Fast Pair, In-Ear Bluetooth Headset With Mic For Phone Calls (Black)"/>
    <n v="1599"/>
    <n v="2790"/>
    <n v="0.42688172043010753"/>
    <n v="3.6"/>
    <n v="2272"/>
    <x v="1"/>
    <n v="6338880"/>
    <s v="&gt;500"/>
  </r>
  <r>
    <s v="Zebronics, Zeb-Nc3300 Usb Powered Laptop Cooling Pad With Dual Fan, Dual Usb Port And Blue Led Lights"/>
    <n v="599"/>
    <n v="999"/>
    <n v="0.40040040040040042"/>
    <n v="4"/>
    <n v="7601"/>
    <x v="0"/>
    <n v="7593399"/>
    <s v="&gt;500"/>
  </r>
  <r>
    <s v="D-Link Dwa-131 300 Mbps Wireless Nano Usb Adapter (Black)"/>
    <n v="507"/>
    <n v="1208"/>
    <n v="0.58029801324503316"/>
    <n v="4.0999999999999996"/>
    <n v="8131"/>
    <x v="0"/>
    <n v="9822248"/>
    <s v="&gt;500"/>
  </r>
  <r>
    <s v="Tukzer Gel Mouse Pad Wrist Rest Memory-Foam Ergonomic Mousepad| Cushion Wrist Support &amp; Pain Relief| Suitable For Gaming, Computer, Laptop, Home &amp; Office Non-Slip Rubber Base (Blue)"/>
    <n v="425"/>
    <n v="899"/>
    <n v="0.52725250278086766"/>
    <n v="4.5"/>
    <n v="4219"/>
    <x v="0"/>
    <n v="3792881"/>
    <s v="200–500"/>
  </r>
  <r>
    <s v="Infinity (Jbl Glide 510, 72 Hrs Playtime With Quick Charge, Wireless On Ear Headphone With Mic, Deep Bass, Dual Equalizer, Bluetooth 5.0 With Voice Assistant Support (Black)"/>
    <n v="1499"/>
    <n v="3999"/>
    <n v="0.62515628907226806"/>
    <n v="4.2"/>
    <n v="42775"/>
    <x v="1"/>
    <n v="171057225"/>
    <s v="&gt;500"/>
  </r>
  <r>
    <s v="Robustrion Smart Trifold Hard Back Flip Stand Case Cover For Apple Ipad 10.2 Cover Ipad 9Th Generation Cover 2021 8Th Gen 2020 7Th Gen 2019 Generation Case - Black"/>
    <n v="549"/>
    <n v="2499"/>
    <n v="0.78031212484993995"/>
    <n v="4.3"/>
    <n v="5556"/>
    <x v="0"/>
    <n v="13884444"/>
    <s v="&gt;500"/>
  </r>
  <r>
    <s v="Amazonbasics Micro Usb Fast Charging Cable For Android Smartphone,Personal Computer,Printer With Gold Plated Connectors (6 Feet, Black)"/>
    <n v="199"/>
    <n v="395"/>
    <n v="0.4962025316455696"/>
    <n v="4.2"/>
    <n v="92595"/>
    <x v="0"/>
    <n v="36575025"/>
    <s v="&lt;200"/>
  </r>
  <r>
    <s v="Logitech M331 Silent Plus Wireless Mouse, 2.4Ghz With Usb Nano Receiver, 1000 Dpi Optical Tracking, 3 Buttons, 24 Month Life Battery, Pc/Mac/Laptop - Black"/>
    <n v="1295"/>
    <n v="1645"/>
    <n v="0.21276595744680851"/>
    <n v="4.5999999999999996"/>
    <n v="12375"/>
    <x v="0"/>
    <n v="20356875"/>
    <s v="&gt;500"/>
  </r>
  <r>
    <s v="Camel Artist Acrylic Color Box - 9Ml Tubes, 12 Shades"/>
    <n v="310"/>
    <n v="310"/>
    <n v="0"/>
    <n v="4.5"/>
    <n v="5882"/>
    <x v="4"/>
    <n v="1823420"/>
    <s v="200–500"/>
  </r>
  <r>
    <s v="Liramark Webcam Cover Slide, Ultra Thin Laptop Camera Cover Slide Blocker For Computer Macbook Pro Imac Pc Tablet (Pack Of 3)"/>
    <n v="149"/>
    <n v="149"/>
    <n v="0"/>
    <n v="4.3"/>
    <n v="10833"/>
    <x v="0"/>
    <n v="1614117"/>
    <s v="&lt;200"/>
  </r>
  <r>
    <s v="Portronics Key2 Combo Multimedia Usb Wireless Keyboard And Mouse Set With 2.4 Ghz Wireless Technology, Soft &amp; Silent Button, Compact Size (Grey)"/>
    <n v="1149"/>
    <n v="1499"/>
    <n v="0.2334889926617745"/>
    <n v="4.0999999999999996"/>
    <n v="10443"/>
    <x v="0"/>
    <n v="15654057"/>
    <s v="&gt;500"/>
  </r>
  <r>
    <s v="Supcares Laptop Stand 7 Height Adjustable, Aluminium, Ventilated, Foldable, Portable Laptop Holder For Desk &amp; Table Mount Upto 15.6 Inch Laptop With Carry Pouch (Silver)"/>
    <n v="499"/>
    <n v="1299"/>
    <n v="0.61585835257890686"/>
    <n v="4.5"/>
    <n v="434"/>
    <x v="0"/>
    <n v="563766"/>
    <s v="200–500"/>
  </r>
  <r>
    <s v="Zebronics Zeb-Sound Bomb N1 True Wireless In Ear Earbuds With Mic Enc, Gaming Mode (Up To 50Ms), Up To 18H Playback, Bt V5.2, Fidget Case, Voice Assistant, Splash Proof, Type C (Midnight Black)"/>
    <n v="999"/>
    <n v="4199"/>
    <n v="0.76208621100261964"/>
    <n v="3.5"/>
    <n v="1913"/>
    <x v="1"/>
    <n v="8032687"/>
    <s v="&gt;500"/>
  </r>
  <r>
    <s v="Western Digital Wd Green Sata 240Gb Internal Ssd Solid State Drive - Sata 6Gb/S 2.5 Inches - Wds240G3G0A"/>
    <n v="1709"/>
    <n v="4000"/>
    <n v="0.57274999999999998"/>
    <n v="4.4000000000000004"/>
    <n v="3029"/>
    <x v="0"/>
    <n v="12116000"/>
    <s v="&gt;500"/>
  </r>
  <r>
    <s v="Classmate Octane Neon- 25 Blue Gel Pens | Smooth Writing Pens| Water-Proof Ink For Smudge-Free Writing| Preferred By Students For Exam &amp; Class Notes| Study At Home Essential"/>
    <n v="250"/>
    <n v="250"/>
    <n v="0"/>
    <n v="4.2"/>
    <n v="2628"/>
    <x v="3"/>
    <n v="657000"/>
    <s v="200–500"/>
  </r>
  <r>
    <s v="Tp-Link Ac600 600 Mbps Wifi Wireless Network Usb Adapter For Desktop Pc With 2.4Ghz/5Ghz High Gain Dual Band 5Dbi Antenna Wi-Fi, Supports Windows 11/10/8.1/8/7/Xp, Mac Os 10.15 And Earlier (Archer T2U Plus)"/>
    <n v="1199"/>
    <n v="2199"/>
    <n v="0.45475216007276037"/>
    <n v="4.4000000000000004"/>
    <n v="24780"/>
    <x v="0"/>
    <n v="54491220"/>
    <s v="&gt;500"/>
  </r>
  <r>
    <s v="Classmate Octane Colour Burst-Multicolour Gel Pens (Pack Of 10) | Gold &amp; Silver Glitter Sparkle Pens|10 Colour Ink Shades For Art Lovers And Kids|Fun At Home Essentials"/>
    <n v="90"/>
    <n v="100"/>
    <n v="0.1"/>
    <n v="4.4000000000000004"/>
    <n v="10718"/>
    <x v="4"/>
    <n v="1071800"/>
    <s v="&lt;200"/>
  </r>
  <r>
    <s v="Tukzer Stylus Pen, Ipad Pencil With Palm Rejection Tilt Sensor| 2Nd Gen For 2018-2022 Ipad 6/7/8/9Th Gen; Ipad 10.2&quot;, Pro 12.9/11&quot;, Mini 6/5Th, Air 5/4/3Rd, Precise For Writing/Drawing (3 Spare Tips)"/>
    <n v="2025"/>
    <n v="5999"/>
    <n v="0.66244374062343725"/>
    <n v="4.2"/>
    <n v="6233"/>
    <x v="1"/>
    <n v="37391767"/>
    <s v="&gt;500"/>
  </r>
  <r>
    <s v="Logitech G102 Usb Light Sync Gaming Mouse With Customizable Rgb Lighting, 6 Programmable Buttons, Gaming Grade Sensor, 8K Dpi Tracking, 16.8Mn Color, Light Weight - Black"/>
    <n v="1495"/>
    <n v="1995"/>
    <n v="0.25062656641604009"/>
    <n v="4.5"/>
    <n v="10541"/>
    <x v="0"/>
    <n v="21029295"/>
    <s v="&gt;500"/>
  </r>
  <r>
    <s v="Amazonbasics New Release Nylon Usb-A To Lightning Cable Cord, Fast Charging Mfi Certified Charger For Apple Iphone, Ipad (6-Ft, Rose Gold)"/>
    <n v="799"/>
    <n v="2100"/>
    <n v="0.61952380952380948"/>
    <n v="4.3"/>
    <n v="8188"/>
    <x v="0"/>
    <n v="17194800"/>
    <s v="&gt;500"/>
  </r>
  <r>
    <s v="Zebronics Zeb-Vita Wireless Bluetooth 10W Portable Bar Speaker With Supporting Usb, Sd Card, Aux, Fm, Tws &amp; Call Function"/>
    <n v="899"/>
    <n v="1199"/>
    <n v="0.25020850708924103"/>
    <n v="3.8"/>
    <n v="10751"/>
    <x v="1"/>
    <n v="12890449"/>
    <s v="&gt;500"/>
  </r>
  <r>
    <s v="Lapster Usb 3.0 Sata Cable For 2.5 Inch Ssd And Hdd , Usb 3.0 To Sata Iii Hard Driver Adapter , Sata To Usb Cable-(Blue)"/>
    <n v="349"/>
    <n v="999"/>
    <n v="0.65065065065065064"/>
    <n v="3.9"/>
    <n v="817"/>
    <x v="0"/>
    <n v="816183"/>
    <s v="200–500"/>
  </r>
  <r>
    <s v="Urbn 10000 Mah Lithium Power Bank Upr10K With 12 Watt Fast Charging, Blue"/>
    <n v="900"/>
    <n v="2499"/>
    <n v="0.63985594237695076"/>
    <n v="4"/>
    <n v="36384"/>
    <x v="1"/>
    <n v="90923616"/>
    <s v="&gt;500"/>
  </r>
  <r>
    <s v="Qubo Smart Cam 360 From Hero Group | Made In India | 2Mp 1080P Full Hd | Cctv Wi-Fi Camera | 360 Degree Coverage| Two Way Talk | Mobile App Connectivity | Night Vision | Cloud &amp; Sd Card Recording"/>
    <n v="2490"/>
    <n v="3990"/>
    <n v="0.37593984962406013"/>
    <n v="4.0999999999999996"/>
    <n v="3606"/>
    <x v="1"/>
    <n v="14387940"/>
    <s v="&gt;500"/>
  </r>
  <r>
    <s v="Duracell Cr2025 3V Lithium Coin Battery, 5 Pcs, 2025 Coin Button Cell Battery, Dl2025"/>
    <n v="116"/>
    <n v="200"/>
    <n v="0.42"/>
    <n v="4.4000000000000004"/>
    <n v="357"/>
    <x v="1"/>
    <n v="71400"/>
    <s v="&lt;200"/>
  </r>
  <r>
    <s v="Camel Fabrica Acrylic Ultra Color - 15Ml Each, 10 Shades"/>
    <n v="200"/>
    <n v="230"/>
    <n v="0.13043478260869565"/>
    <n v="4.4000000000000004"/>
    <n v="10170"/>
    <x v="4"/>
    <n v="2339100"/>
    <s v="200–500"/>
  </r>
  <r>
    <s v="Lenovo Gx20L29764 65W Laptop Adapter/Charger With Power Cord For Select Models Of Lenovo (Round Pin) (Black)"/>
    <n v="1249"/>
    <n v="2796"/>
    <n v="0.5532904148783977"/>
    <n v="4.4000000000000004"/>
    <n v="4598"/>
    <x v="0"/>
    <n v="12856008"/>
    <s v="&gt;500"/>
  </r>
  <r>
    <s v="Hp Wired On Ear Headphones With Mic With 3.5 Mm Drivers, In-Built Noise Cancelling, Foldable And Adjustable For Laptop/Pc/Office/Home/ 1 Year Warranty (B4B09Pa)"/>
    <n v="649"/>
    <n v="999"/>
    <n v="0.35035035035035034"/>
    <n v="3.5"/>
    <n v="7222"/>
    <x v="0"/>
    <n v="7214778"/>
    <s v="&gt;500"/>
  </r>
  <r>
    <s v="Redragon K617 Fizz 60% Wired Rgb Gaming Keyboard, 61 Keys Compact Mechanical Keyboard W/White And Grey Color Keycaps, Linear Red Switch, Pro Driver/Software Supported"/>
    <n v="2649"/>
    <n v="3499"/>
    <n v="0.2429265504429837"/>
    <n v="4.5"/>
    <n v="1271"/>
    <x v="0"/>
    <n v="4447229"/>
    <s v="&gt;500"/>
  </r>
  <r>
    <s v="Ambrane Unbreakable 3A Fast Charging Braided Type C Cable 1.5 Meter (Rct15, Blue) Supports Qc 2.0/3.0 Charging"/>
    <n v="199"/>
    <n v="349"/>
    <n v="0.42979942693409739"/>
    <n v="4.0999999999999996"/>
    <n v="314"/>
    <x v="0"/>
    <n v="109586"/>
    <s v="&lt;200"/>
  </r>
  <r>
    <s v="Hp Gt 53 Xl Cartridge Ink"/>
    <n v="596"/>
    <n v="723"/>
    <n v="0.17565698478561548"/>
    <n v="4.4000000000000004"/>
    <n v="3219"/>
    <x v="0"/>
    <n v="2327337"/>
    <s v="&gt;500"/>
  </r>
  <r>
    <s v="Noise Colorfit Ultra Smart Watch With 1.75&quot; Hd Display, Aluminium Alloy Body, 60 Sports Modes, Spo2, Lightweight, Stock Market Info, Calls &amp; Sms Reply (Space Blue)"/>
    <n v="2499"/>
    <n v="5999"/>
    <n v="0.58343057176196034"/>
    <n v="4.0999999999999996"/>
    <n v="38879"/>
    <x v="1"/>
    <n v="233235121"/>
    <s v="&gt;500"/>
  </r>
  <r>
    <s v="Zebronics Zeb-Jukebar 3900, 80W Multimedia Soundbar With Subwoofer Supporting Bluetooth, Hdmi(Arc), Coaxial Input, Aux, Usb &amp; Remote Control (Black)"/>
    <n v="4999"/>
    <n v="12499"/>
    <n v="0.60004800384030721"/>
    <n v="4.2"/>
    <n v="4541"/>
    <x v="1"/>
    <n v="56757959"/>
    <s v="&gt;500"/>
  </r>
  <r>
    <s v="Boat Bassheads 102 Wired In Ear Earphones With Mic (Mint Green)"/>
    <n v="399"/>
    <n v="1290"/>
    <n v="0.69069767441860463"/>
    <n v="4.2"/>
    <n v="76042"/>
    <x v="1"/>
    <n v="98094180"/>
    <s v="200–500"/>
  </r>
  <r>
    <s v="Duracell Cr2016 3V Lithium Coin Battery, 5 Pcs, 2016 Coin Button Cell Battery, Dl2016"/>
    <n v="116"/>
    <n v="200"/>
    <n v="0.42"/>
    <n v="4.3"/>
    <n v="485"/>
    <x v="1"/>
    <n v="97000"/>
    <s v="&lt;200"/>
  </r>
  <r>
    <s v="Mi 360¬∞ Home Security Wireless Camera 2K Pro With Bluetooth Gateway Ble 4.2 L Dual Band Wi-Fi Connection L 3 Million 1296P| Full Color In Low-Light | Ai Human Detection, White"/>
    <n v="4499"/>
    <n v="5999"/>
    <n v="0.2500416736122687"/>
    <n v="4.3"/>
    <n v="44696"/>
    <x v="1"/>
    <n v="268131304"/>
    <s v="&gt;500"/>
  </r>
  <r>
    <s v="Zebronics Zeb-100Hb 4 Ports Usb Hub For Laptop, Pc Computers, Plug &amp; Play, Backward Compatible - Black"/>
    <n v="330"/>
    <n v="499"/>
    <n v="0.33867735470941884"/>
    <n v="3.7"/>
    <n v="8566"/>
    <x v="0"/>
    <n v="4274434"/>
    <s v="200–500"/>
  </r>
  <r>
    <s v="Boult Audio Bass Buds Q2 Lightweight Stereo Wired Over Ear Headphones Set With Mic With Deep Bass, Comfortable Ear Cushions, &amp; Long Cord (Black)"/>
    <n v="649"/>
    <n v="2499"/>
    <n v="0.74029611844737897"/>
    <n v="3.9"/>
    <n v="13049"/>
    <x v="1"/>
    <n v="32609451"/>
    <s v="&gt;500"/>
  </r>
  <r>
    <s v="Esr Screen Protector Compatible With Ipad Pro 11 Inch (2022/2021/2020/2018) And Ipad Air 5/4 (2022/2020, 10.9 Inch), Tempered-Glass Film With Alignment Frame, Scratch Resistant, Hd Clarity, 2 Pack"/>
    <n v="1234"/>
    <n v="1599"/>
    <n v="0.22826766729205752"/>
    <n v="4.5"/>
    <n v="16680"/>
    <x v="0"/>
    <n v="26671320"/>
    <s v="&gt;500"/>
  </r>
  <r>
    <s v="Boat Rockerz 400 Bluetooth On Ear Headphones With Mic With Upto 8 Hours Playback &amp; Soft Padded Ear Cushions(Grey/Green)"/>
    <n v="1399"/>
    <n v="2990"/>
    <n v="0.53210702341137128"/>
    <n v="4.0999999999999996"/>
    <n v="97174"/>
    <x v="1"/>
    <n v="290550260"/>
    <s v="&gt;500"/>
  </r>
  <r>
    <s v="Parker Vector Standard Chrome Trim Ball Pen (Ink - Black)"/>
    <n v="272"/>
    <n v="320"/>
    <n v="0.15"/>
    <n v="4"/>
    <n v="3686"/>
    <x v="3"/>
    <n v="1179520"/>
    <s v="200–500"/>
  </r>
  <r>
    <s v="Silicone Rubber Earbuds Tips, Eartips, Earpads, Earplugs, For Replacement In Earphones And Bluetooth Medium Size (10 Pcs Black)"/>
    <n v="99"/>
    <n v="999"/>
    <n v="0.90090090090090091"/>
    <n v="3.8"/>
    <n v="594"/>
    <x v="1"/>
    <n v="593406"/>
    <s v="&lt;200"/>
  </r>
  <r>
    <s v="Canon Pixma Mg2577S All-In-One Inkjet Colour Printer With 1 Additional Colour Cartridge"/>
    <n v="3498"/>
    <n v="3875"/>
    <n v="9.7290322580645155E-2"/>
    <n v="3.4"/>
    <n v="12185"/>
    <x v="0"/>
    <n v="47216875"/>
    <s v="&gt;500"/>
  </r>
  <r>
    <s v="Samsung 24-Inch(60.46Cm) Fhd Monitor, Ips, 75 Hz, Bezel Less Design, Amd Freesync, Flicker Free, Hdmi, D-Sub, (Lf24T350Fhwxxl, Dark Blue Gray)"/>
    <n v="10099"/>
    <n v="19110"/>
    <n v="0.47153322867608582"/>
    <n v="4.3"/>
    <n v="2623"/>
    <x v="0"/>
    <n v="50125530"/>
    <s v="&gt;500"/>
  </r>
  <r>
    <s v="Aircase Protective Laptop Bag Sleeve Fits Upto 14.1&quot; Laptop/ Macbook, Wrinkle Free, Padded, Waterproof Light Neoprene Case Cover Pouch, For Men &amp; Women, Black- 6 Months Warranty"/>
    <n v="449"/>
    <n v="999"/>
    <n v="0.55055055055055058"/>
    <n v="4.3"/>
    <n v="9701"/>
    <x v="0"/>
    <n v="9691299"/>
    <s v="200–500"/>
  </r>
  <r>
    <s v="Faber-Castell Connector Pen Set - Pack Of 25 (Assorted)"/>
    <n v="150"/>
    <n v="150"/>
    <n v="0"/>
    <n v="4.3"/>
    <n v="15867"/>
    <x v="6"/>
    <n v="2380050"/>
    <s v="&lt;200"/>
  </r>
  <r>
    <s v="Wecool Unbreakable 3 In 1 Charging Cable With 3A Speed, Fast Charging Multi Purpose Cable 1.25 Mtr Long, Type C Cable, Micro Usb Cable And Cable For Iphone, White"/>
    <n v="348"/>
    <n v="1499"/>
    <n v="0.76784523015343564"/>
    <n v="4.2"/>
    <n v="656"/>
    <x v="0"/>
    <n v="983344"/>
    <s v="200–500"/>
  </r>
  <r>
    <s v="Zinq Ups For Router, Mini Ups For 12V Wifi Router Broadband Modem With Upto 4 Hours Power Backup, Upto 2Amp, Works With Existing Adapter, Also Works With Set-Top Box, Smart Camera, Cctv (Black)"/>
    <n v="1199"/>
    <n v="2999"/>
    <n v="0.60020006668889625"/>
    <n v="4.0999999999999996"/>
    <n v="10725"/>
    <x v="0"/>
    <n v="32164275"/>
    <s v="&gt;500"/>
  </r>
  <r>
    <s v="Saleon‚Ñ¢ Portable Storage Organizer Bag For Earphone Usb Cable Power Bank Mobile Charger Digital Gadget Hard Disk, Water Resistance Material - Dark Grey"/>
    <n v="397"/>
    <n v="899"/>
    <n v="0.5583982202447163"/>
    <n v="4"/>
    <n v="3025"/>
    <x v="0"/>
    <n v="2719475"/>
    <s v="200–500"/>
  </r>
  <r>
    <s v="Portronics Konnect L 1.2Mtr, Fast Charging 3A Micro Usb Cable With Charge &amp; Sync Function (Grey)"/>
    <n v="154"/>
    <n v="349"/>
    <n v="0.55873925501432664"/>
    <n v="4.3"/>
    <n v="7064"/>
    <x v="0"/>
    <n v="2465336"/>
    <s v="&lt;200"/>
  </r>
  <r>
    <s v="Rpm Euro Games Laptop/Pc Controller Wired For Windows - 7, 8, 8.1, 10 And Xp, Ps3(Upgraded With Xyab Buttons)"/>
    <n v="699"/>
    <n v="1490"/>
    <n v="0.53087248322147651"/>
    <n v="4"/>
    <n v="5736"/>
    <x v="0"/>
    <n v="8546640"/>
    <s v="&gt;500"/>
  </r>
  <r>
    <s v="Realme Buds Wireless In Ear Bluetooth Earphones With Mic, 11.2Mm Bass Boost Driver, Magnetic Fast Pair, Fast Charging And 12 Hrs Playtime (Yellow)"/>
    <n v="1679"/>
    <n v="1999"/>
    <n v="0.16008004002001"/>
    <n v="4.0999999999999996"/>
    <n v="72563"/>
    <x v="1"/>
    <n v="145053437"/>
    <s v="&gt;500"/>
  </r>
  <r>
    <s v="Tvara Lcd Writing Tablet, 8.5&quot; Inch Colorful Toddler Doodle Board Drawing Tablet, Erasable Reusable Electronic Drawing Pads, Educational And Learning Tool For 3-6 Years Old Boy And Girls Mix Colors"/>
    <n v="354"/>
    <n v="1500"/>
    <n v="0.76400000000000001"/>
    <n v="4"/>
    <n v="1026"/>
    <x v="0"/>
    <n v="1539000"/>
    <s v="200–500"/>
  </r>
  <r>
    <s v="Wings Phantom Pro Earphones Gaming Earbuds With Led Battery Indicator, 50Ms Low Latency, Bluetooth 5.3, 40 Hours Playtime, Mems Mic, Ipx4 Resist, 12Mm Driver, 500Mah Case, Headphones, (Black Tws)"/>
    <n v="1199"/>
    <n v="5499"/>
    <n v="0.78196035642844153"/>
    <n v="3.8"/>
    <n v="2043"/>
    <x v="0"/>
    <n v="11234457"/>
    <s v="&gt;500"/>
  </r>
  <r>
    <s v="Robustrion [Anti-Scratch] &amp; [Smudge Proof] [S Pen Compatible] Premium Tempered Glass Screen Protector For Samsung Tab S6 Lite 10.4 Inch Sm-P610/615 [Bubble Free]"/>
    <n v="379"/>
    <n v="1499"/>
    <n v="0.74716477651767843"/>
    <n v="4.2"/>
    <n v="4149"/>
    <x v="0"/>
    <n v="6219351"/>
    <s v="200–500"/>
  </r>
  <r>
    <s v="Cablet 2.5 Inch Sata Usb 3.0 Hdd/Ssd Portable External Enclosure For 7Mm And 9.5Mm, Tool-Free Design, Supports Uasp Max 6Tb"/>
    <n v="499"/>
    <n v="775"/>
    <n v="0.35612903225806453"/>
    <n v="4.3"/>
    <n v="74"/>
    <x v="0"/>
    <n v="57350"/>
    <s v="200–500"/>
  </r>
  <r>
    <s v="Sandisk 1Tb Extreme Portable Ssd 1050Mb/S R, 1000Mb/S W,Upto 2 Meter Drop Protection With Ip55 Water/Dust Resistance, Hw Encryption, Pc,Mac &amp; Typec Smartphone Compatible, 5Y Warranty, External Ssd"/>
    <n v="10389"/>
    <n v="32000"/>
    <n v="0.67534375000000002"/>
    <n v="4.4000000000000004"/>
    <n v="41398"/>
    <x v="0"/>
    <n v="1324736000"/>
    <s v="&gt;500"/>
  </r>
  <r>
    <s v="Zebronics Zeb-Warrior Ii 10 Watts 2.0 Multimedia Speaker With Rgb Lights, Usb Powered, Aux Input, Volume Control Pod For Pc, Laptops, Desktop"/>
    <n v="649"/>
    <n v="1300"/>
    <n v="0.50076923076923074"/>
    <n v="4.0999999999999996"/>
    <n v="5195"/>
    <x v="0"/>
    <n v="6753500"/>
    <s v="&gt;500"/>
  </r>
  <r>
    <s v="Tp-Link Ue300C Usb Type-C To Rj45 Gigabit Ethernet Network Adapter/Rj45 Lan Wired Adapter For Ultrabook, Chromebook, Laptop, Desktop, Plug &amp; Play, Usb 3.0, Foldable And Portable Design"/>
    <n v="1199"/>
    <n v="1999"/>
    <n v="0.40020010005002499"/>
    <n v="4.5"/>
    <n v="22420"/>
    <x v="0"/>
    <n v="44817580"/>
    <s v="&gt;500"/>
  </r>
  <r>
    <s v="Lapster 1.5 Mtr Usb 2.0 Type A Male To Usb A Male Cable For Computer And Laptop"/>
    <n v="139"/>
    <n v="999"/>
    <n v="0.86086086086086089"/>
    <n v="4"/>
    <n v="1313"/>
    <x v="0"/>
    <n v="1311687"/>
    <s v="&lt;200"/>
  </r>
  <r>
    <s v="Wecool Moonwalk M1 Enc True Wireless In Ear Earbuds With Mic, Titanium Drivers For Rich Bass Experience, 40+ Hours Play Time, Type C Fast Charging, Low Latency, Bt 5.3, Ipx5, Deep Bass (Black)"/>
    <n v="889"/>
    <n v="1999"/>
    <n v="0.55527763881940972"/>
    <n v="4.2"/>
    <n v="2284"/>
    <x v="1"/>
    <n v="4565716"/>
    <s v="&gt;500"/>
  </r>
  <r>
    <s v="Hp 330 Wireless Black Keyboard And Mouse Set With Numeric Keypad, 2.4Ghz Wireless Connection And 1600 Dpi, Usb Receiver, Led Indicators , Black(2V9E6Aa)"/>
    <n v="1409"/>
    <n v="2199"/>
    <n v="0.35925420645748068"/>
    <n v="3.9"/>
    <n v="427"/>
    <x v="0"/>
    <n v="938973"/>
    <s v="&gt;500"/>
  </r>
  <r>
    <s v="Rc Print Gi 790 Ink Refill For Canon G1000, G1010, G1100, G2000, G2002, G2010, G2012, G2100, G3000, G3010, G3012, G3100, G4000, G4010"/>
    <n v="549"/>
    <n v="1999"/>
    <n v="0.72536268134067039"/>
    <n v="4.3"/>
    <n v="1367"/>
    <x v="0"/>
    <n v="2732633"/>
    <s v="&gt;500"/>
  </r>
  <r>
    <s v="Redgear Cloak Wired Rgb Wired Over Ear Gaming Headphones With Mic For Pc"/>
    <n v="749"/>
    <n v="1799"/>
    <n v="0.58365758754863817"/>
    <n v="4"/>
    <n v="13199"/>
    <x v="0"/>
    <n v="23745001"/>
    <s v="&gt;500"/>
  </r>
  <r>
    <s v="Amazonbasics Usb Type-C To Usb Type-C 2.0 Cable - 3 Feet Laptop (0.9 Meters) - White"/>
    <n v="329"/>
    <n v="845"/>
    <n v="0.61065088757396446"/>
    <n v="4.2"/>
    <n v="29746"/>
    <x v="0"/>
    <n v="25135370"/>
    <s v="200–500"/>
  </r>
  <r>
    <s v="Wayona Type C To Type C 65W/3.25A Nylon Braided Fast Charging Cable Compatible For Laptop, Macbook, Samsung Galaxy M33 M53 M51 S20 Ultra, A71, A53, A51, Ipad Pro 2018 (1M, Grey)"/>
    <n v="379"/>
    <n v="1099"/>
    <n v="0.65514103730664242"/>
    <n v="4.3"/>
    <n v="2806"/>
    <x v="0"/>
    <n v="3083794"/>
    <s v="200–500"/>
  </r>
  <r>
    <s v="Amazfit Gts2 Mini (New Version) Smart Watch With Always-On Amoled Display, Alexa Built-In, Spo2, 14 Days' Battery Life, 68 Sports Modes, Gps, Hr, Sleep &amp; Stress Monitoring (Meteor Black)"/>
    <n v="5998"/>
    <n v="7999"/>
    <n v="0.25015626953369169"/>
    <n v="4.2"/>
    <n v="30355"/>
    <x v="1"/>
    <n v="242809645"/>
    <s v="&gt;500"/>
  </r>
  <r>
    <s v="Tabelito¬Æ Polyester Foam, Nylon Hybrid Laptopss Bag Sleeve Case Cover Pouch For Laptopss Apple/Dell/Lenovo/ Asus/ Hp/Samsung/Mi/Macbook/Ultrabook/Thinkpad/Ideapad/Surfacepro (15.6 Inches /39.6Cm, Blue) Laptopsss"/>
    <n v="299"/>
    <n v="1499"/>
    <n v="0.80053368912608402"/>
    <n v="4.2"/>
    <n v="2868"/>
    <x v="0"/>
    <n v="4299132"/>
    <s v="200–500"/>
  </r>
  <r>
    <s v="Robustrion Anti-Scratch &amp; Smudge Proof Tempered Glass Screen Protector For Xiaomi Mi Pad 5 11 Inch"/>
    <n v="379"/>
    <n v="1499"/>
    <n v="0.74716477651767843"/>
    <n v="4.0999999999999996"/>
    <n v="670"/>
    <x v="0"/>
    <n v="1004330"/>
    <s v="200–500"/>
  </r>
  <r>
    <s v="Portronics Ruffpad 15 Re-Writable Lcd Screen 38.1Cm (15-Inch) Writing Pad For Drawing, Playing, Handwriting Gifts For Kids &amp; Adults (Grey)"/>
    <n v="1399"/>
    <n v="2999"/>
    <n v="0.53351117039013007"/>
    <n v="4.3"/>
    <n v="3530"/>
    <x v="3"/>
    <n v="10586470"/>
    <s v="&gt;500"/>
  </r>
  <r>
    <s v="Digitek¬Æ (Dls-9Ft) Lightweight &amp; Portable Aluminum Alloy Light Stand For Ring Light, Reflector, Flash Units, Diffuser, Portrait, Softbox, Studio Lighting &amp; More Ideal For Outdoor &amp; Indoor Shoots"/>
    <n v="699"/>
    <n v="1299"/>
    <n v="0.46189376443418012"/>
    <n v="4.3"/>
    <n v="6183"/>
    <x v="1"/>
    <n v="8031717"/>
    <s v="&gt;500"/>
  </r>
  <r>
    <s v="Classmate Pulse 1 Subject Notebook - 240Mm X 180Mm , Soft Cover, 180 Pages, Single Line, Pack Of 4"/>
    <n v="300"/>
    <n v="300"/>
    <n v="0"/>
    <n v="4.2"/>
    <n v="419"/>
    <x v="3"/>
    <n v="125700"/>
    <s v="200–500"/>
  </r>
  <r>
    <s v="Scarters Mouse Pad, Desk Mat Extended For Work From Home/Office/Gaming | Vegan Pu Leather | Anti-Skid, Anti-Slip, Reversible Splash-Proof ‚Äì Deskspread ~ Navy Blue &amp; Yellow"/>
    <n v="999"/>
    <n v="1995"/>
    <n v="0.49924812030075189"/>
    <n v="4.5"/>
    <n v="7317"/>
    <x v="0"/>
    <n v="14597415"/>
    <s v="&gt;500"/>
  </r>
  <r>
    <s v="Casio Mj-120D 150 Steps Check And Correct Desktop Calculator With Tax Keys, Black"/>
    <n v="535"/>
    <n v="535"/>
    <n v="0"/>
    <n v="4.4000000000000004"/>
    <n v="4426"/>
    <x v="3"/>
    <n v="2367910"/>
    <s v="&gt;500"/>
  </r>
  <r>
    <s v="Redmi 80 Cm (32 Inches) Android 11 Series Hd Ready Smart Led Tv | L32M6-Ra/L32M7-Ra (Black)"/>
    <n v="13999"/>
    <n v="24999"/>
    <n v="0.44001760070402818"/>
    <n v="4.2"/>
    <n v="45237"/>
    <x v="1"/>
    <n v="1130879763"/>
    <s v="&gt;500"/>
  </r>
  <r>
    <s v="Gizga Essentials Laptop Bag Sleeve Case Cover Pouch With Handle For 14.1 Inch Laptop For Men &amp; Women, Padded Laptop Compartment, Premium Zipper Closure, Water Repellent Nylon Fabric, Grey"/>
    <n v="269"/>
    <n v="1099"/>
    <n v="0.75523202911737941"/>
    <n v="4.0999999999999996"/>
    <n v="1092"/>
    <x v="0"/>
    <n v="1200108"/>
    <s v="200–500"/>
  </r>
  <r>
    <s v="Parker Vector Camouflage Gift Set - Roller Ball Pen &amp; Parker Logo Keychain (Black Body, Blue Ink), 2 Piece Set"/>
    <n v="341"/>
    <n v="450"/>
    <n v="0.24222222222222223"/>
    <n v="4.3"/>
    <n v="2493"/>
    <x v="3"/>
    <n v="1121850"/>
    <s v="200–500"/>
  </r>
  <r>
    <s v="Tp-Link Ac1200 Archer A6 Smart Wifi, 5Ghz Gigabit Dual Band Mu-Mimo Wireless Internet Router, Long Range Coverage By 4 Antennas, Qualcomm Chipset"/>
    <n v="2499"/>
    <n v="3999"/>
    <n v="0.37509377344336087"/>
    <n v="4.4000000000000004"/>
    <n v="12679"/>
    <x v="0"/>
    <n v="50703321"/>
    <s v="&gt;500"/>
  </r>
  <r>
    <s v="Cedo 65W Oneplus Dash Warp Charge Cable, Usb A To Type C Data Sync Fast Charging Cable Compatible With One Plus 3 /3T /5 /5T /6 /6T /7 /7T /7 Pro &amp; For All Type C Devices - 1 Meter, Red"/>
    <n v="349"/>
    <n v="599"/>
    <n v="0.41736227045075125"/>
    <n v="4.0999999999999996"/>
    <n v="210"/>
    <x v="0"/>
    <n v="125790"/>
    <s v="200–500"/>
  </r>
  <r>
    <s v="Hp Deskjet 2723 Aio Printer, Copy, Scan, Wifi, Bluetooth, Usb, Simple Setup Smart App, Ideal For Home."/>
    <n v="5899"/>
    <n v="7005"/>
    <n v="0.15788722341184869"/>
    <n v="3.6"/>
    <n v="4199"/>
    <x v="0"/>
    <n v="29413995"/>
    <s v="&gt;500"/>
  </r>
  <r>
    <s v="Oraimo 18W Usb &amp; Type-C Dual Output Super Fast Charger Wall Adapter Pe2.0&amp;Quick Charge 3.0 &amp; Power Delivery 3.0 Compatible For Iphone 13/13 Mini/13 Pro Max/12/12 Pro Max, Ipad Mini/Pro, Pixel, Galaxy, Airpods Pro"/>
    <n v="699"/>
    <n v="1199"/>
    <n v="0.4170141784820684"/>
    <n v="4"/>
    <n v="14403"/>
    <x v="1"/>
    <n v="17269197"/>
    <s v="&gt;500"/>
  </r>
  <r>
    <s v="Xiaomi Mi 4A Dual_Band Ethernet 1200Mbps Speed Router| 2.4Ghz &amp; 5Ghz Frequency|128Mb Ram | Dualcore 4 Thread Cpu|4 Omni Directional Antenna|Mi Wi-Fi App-Parental Control &amp; Anti Hacking|Repeater, White"/>
    <n v="1565"/>
    <n v="2999"/>
    <n v="0.47815938646215406"/>
    <n v="4"/>
    <n v="11113"/>
    <x v="0"/>
    <n v="33327887"/>
    <s v="&gt;500"/>
  </r>
  <r>
    <s v="Slovic¬Æ Tripod Mount Adapter| Tripod Mobile Holder|Tripod Phone Mount(Made In India)| Smartphone Clip Clipper 360 Degree For Taking Magic Video Shots &amp; Pictures."/>
    <n v="326"/>
    <n v="799"/>
    <n v="0.5919899874843555"/>
    <n v="4.4000000000000004"/>
    <n v="10773"/>
    <x v="1"/>
    <n v="8607627"/>
    <s v="200–500"/>
  </r>
  <r>
    <s v="Sounce Gold Plated 3.5 Mm Headphone Splitter For Computer 2 Male To 1 Female 3.5Mm Headphone Mic Audio Y Splitter Cable Smartphone Headset To Pc Adapter ‚Äì (Black,20Cm)"/>
    <n v="120"/>
    <n v="999"/>
    <n v="0.87987987987987992"/>
    <n v="3.9"/>
    <n v="6491"/>
    <x v="1"/>
    <n v="6484509"/>
    <s v="&lt;200"/>
  </r>
  <r>
    <s v="Orico 2.5&quot;(6.3Cm) Usb 3.0 Hdd Enclosure Case Cover For Sata Ssd Hdd | Sata Ssd Hdd Enclosure High Speed Usb 3.0 | Tool Free Installation | Black"/>
    <n v="657"/>
    <n v="999"/>
    <n v="0.34234234234234234"/>
    <n v="4.3"/>
    <n v="13944"/>
    <x v="0"/>
    <n v="13930056"/>
    <s v="&gt;500"/>
  </r>
  <r>
    <s v="Logitech G402 Hyperion Fury Usb Wired Gaming Mouse, 4,000 Dpi, Lightweight, 8 Programmable Buttons, Compatible For Pc/Mac - Black"/>
    <n v="1995"/>
    <n v="2895"/>
    <n v="0.31088082901554404"/>
    <n v="4.5999999999999996"/>
    <n v="10760"/>
    <x v="0"/>
    <n v="31150200"/>
    <s v="&gt;500"/>
  </r>
  <r>
    <s v="Panasonic Eneloop Bq-Cc55N Advanced, Smart And Quick Charger For Aa &amp; Aaa Rechargeable Batteries, White"/>
    <n v="1500"/>
    <n v="1500"/>
    <n v="0"/>
    <n v="4.4000000000000004"/>
    <n v="25996"/>
    <x v="1"/>
    <n v="38994000"/>
    <s v="&gt;500"/>
  </r>
  <r>
    <s v="Logitech K380 Wireless Multi-Device Keyboard For Windows, Apple Ios, Apple Tv Android Or Chrome, Bluetooth, Compact Space-Saving Design, Pc/Mac/Laptop/Smartphone/Tablet (Dark Grey)"/>
    <n v="2640"/>
    <n v="3195"/>
    <n v="0.17370892018779344"/>
    <n v="4.5"/>
    <n v="16146"/>
    <x v="0"/>
    <n v="51586470"/>
    <s v="&gt;500"/>
  </r>
  <r>
    <s v="Canon Pixma E477 All-In-One Wireless Ink Efficient Colour Printer (White/Blue)"/>
    <n v="5299"/>
    <n v="6355"/>
    <n v="0.16616837136113297"/>
    <n v="3.9"/>
    <n v="8280"/>
    <x v="0"/>
    <n v="52619400"/>
    <s v="&gt;500"/>
  </r>
  <r>
    <s v="Portronics Konnect L 20W Pd Quick Charge Type-C To 8-Pin Usb Mobile Charging Cable, 1.2M, Tangle Resistant, Fast Data Sync(Grey)"/>
    <n v="263"/>
    <n v="699"/>
    <n v="0.62374821173104433"/>
    <n v="4.0999999999999996"/>
    <n v="450"/>
    <x v="0"/>
    <n v="314550"/>
    <s v="200–500"/>
  </r>
  <r>
    <s v="Redgear Cosmo 7,1 Usb Gaming Wired Over Ear Headphones With Mic With Virtual Surround Sound,50Mm Driver, Rgb Leds &amp; Remote Control(Black)"/>
    <n v="1990"/>
    <n v="2999"/>
    <n v="0.33644548182727574"/>
    <n v="4.3"/>
    <n v="14237"/>
    <x v="0"/>
    <n v="42696763"/>
    <s v="&gt;500"/>
  </r>
  <r>
    <s v="Belkin Essential Series 4-Socket Surge Protector Universal Socket With 5Ft Heavy Duty Cable (Grey)"/>
    <n v="1289"/>
    <n v="1499"/>
    <n v="0.14009339559706471"/>
    <n v="4.5"/>
    <n v="20668"/>
    <x v="1"/>
    <n v="30981332"/>
    <s v="&gt;500"/>
  </r>
  <r>
    <s v="Classmate Long Book - Unruled, 160 Pages, 314 Mm X 194 Mm - Pack Of 3"/>
    <n v="165"/>
    <n v="165"/>
    <n v="0"/>
    <n v="4.5"/>
    <n v="1674"/>
    <x v="3"/>
    <n v="276210"/>
    <s v="&lt;200"/>
  </r>
  <r>
    <s v="Artis Ar-45W-Mg2 45 Watts Mg2 Laptop Adapter/Charger Compatible With Mb Air 13‚Äù &amp; Mb Air 11‚Äù (14.5 V, 3.1 A) Connector: Mg2 (T Tip Connector)"/>
    <n v="1699"/>
    <n v="3499"/>
    <n v="0.51443269505573019"/>
    <n v="3.6"/>
    <n v="7689"/>
    <x v="0"/>
    <n v="26903811"/>
    <s v="&gt;500"/>
  </r>
  <r>
    <s v="Imou 360¬∞ 1080P Full Hd Security Camera, Human Detection, Motion Tracking, 2-Way Audio, Night Vision, Dome Camera With Wifi &amp; Ethernet Connection, Alexa Google Assistant, Up To 256Gb Sd Card Support"/>
    <n v="2299"/>
    <n v="7500"/>
    <n v="0.69346666666666668"/>
    <n v="4.0999999999999996"/>
    <n v="5554"/>
    <x v="1"/>
    <n v="41655000"/>
    <s v="&gt;500"/>
  </r>
  <r>
    <s v="Amazon Basics Usb Type-C To Usb-A 2.0 Male Fast Charging Cable For Laptop - 3 Feet (0.9 Meters), Black"/>
    <n v="219"/>
    <n v="700"/>
    <n v="0.68714285714285717"/>
    <n v="4.3"/>
    <n v="20053"/>
    <x v="0"/>
    <n v="14037100"/>
    <s v="200–500"/>
  </r>
  <r>
    <s v="E-Cosmos 5V 1.2W Portable Flexible Usb Led Light (Colours May Vary, Small, Ec-Pof1)"/>
    <n v="39"/>
    <n v="39"/>
    <n v="0"/>
    <n v="3.8"/>
    <n v="3344"/>
    <x v="0"/>
    <n v="130416"/>
    <s v="&lt;200"/>
  </r>
  <r>
    <s v="Xiaomi Pad 5| Qualcomm Snapdragon 860| 120Hz Refresh Rate| 6Gb, 128Gb| 2.5K+ Display (10.95-Inch/27.81Cm)|1 Billion Colours| Dolby Vision Atmos| Quad Speakers| Wi-Fi| Gray"/>
    <n v="26999"/>
    <n v="37999"/>
    <n v="0.28948130213952999"/>
    <n v="4.5999999999999996"/>
    <n v="2886"/>
    <x v="0"/>
    <n v="109665114"/>
    <s v="&gt;500"/>
  </r>
  <r>
    <s v="Sennheiser Cx 80S In-Ear Wired Headphones With In-Line One-Button Smart Remote With Microphone Black"/>
    <n v="1490"/>
    <n v="1990"/>
    <n v="0.25125628140703515"/>
    <n v="4.0999999999999996"/>
    <n v="98250"/>
    <x v="1"/>
    <n v="195517500"/>
    <s v="&gt;500"/>
  </r>
  <r>
    <s v="Hb Plus Folding Height Adjustable Aluminum Foldable Portable Adjustment Desktop Laptop Holder Riser Stand"/>
    <n v="398"/>
    <n v="1949"/>
    <n v="0.7957927142124166"/>
    <n v="4"/>
    <n v="75"/>
    <x v="0"/>
    <n v="146175"/>
    <s v="200–500"/>
  </r>
  <r>
    <s v="Oraimo 65W Type C To C Fast Charging Cable Usb C To Usb C Cable High Speed Syncing, Nylon Braided 1M Length With Led Indicator Compatible For Laptop, Macbook, Samsung Galaxy S22 S20 S10 S20Fe S21 S21 Ultra A70 A51 A71 A50S M31 M51 M31S M53 5G"/>
    <n v="349"/>
    <n v="899"/>
    <n v="0.61179087875417126"/>
    <n v="4.5"/>
    <n v="149"/>
    <x v="0"/>
    <n v="133951"/>
    <s v="200–500"/>
  </r>
  <r>
    <s v="Hp 65W Ac Laptops Charger Adapter 4.5Mm For Hp Pavilion Black (Without Power Cable)"/>
    <n v="770"/>
    <n v="1547"/>
    <n v="0.50226244343891402"/>
    <n v="4.3"/>
    <n v="2585"/>
    <x v="0"/>
    <n v="3998995"/>
    <s v="&gt;500"/>
  </r>
  <r>
    <s v="Tukzer Fully Foldable Tabletop Desktop Tablet Mobile Stand Holder - Angle &amp; Height Adjustable For Desk, Cradle, Dock, Compatible With Smartphones &amp; Tablets (White)"/>
    <n v="279"/>
    <n v="1299"/>
    <n v="0.78521939953810627"/>
    <n v="4"/>
    <n v="5072"/>
    <x v="1"/>
    <n v="6588528"/>
    <s v="200–500"/>
  </r>
  <r>
    <s v="Gizga Essentials Cable Organiser, Cord Management System For Pc, Tv, Home Theater, Speaker &amp; Cables, Reusable Cable Organizer For Desk, Wfh Accessories, Organizer Tape Roll, Reusable Cable Ties Strap"/>
    <n v="249"/>
    <n v="599"/>
    <n v="0.58430717863105175"/>
    <n v="4.5"/>
    <n v="5985"/>
    <x v="5"/>
    <n v="3585015"/>
    <s v="200–500"/>
  </r>
  <r>
    <s v="Pinnaclz Original Combo Of 2 Micro Usb Fast Charging Cable, Usb Charging Cable For Data Transfer Perfect For Android Smart Phones White 1.2 Meter Made In India (Pack Of 2)"/>
    <n v="115"/>
    <n v="499"/>
    <n v="0.76953907815631262"/>
    <n v="4"/>
    <n v="7732"/>
    <x v="0"/>
    <n v="3858268"/>
    <s v="&lt;200"/>
  </r>
  <r>
    <s v="Camel Oil Pastel With Reusable Plastic Box - 50 Shades"/>
    <n v="230"/>
    <n v="230"/>
    <n v="0"/>
    <n v="4.5"/>
    <n v="9427"/>
    <x v="4"/>
    <n v="2168210"/>
    <s v="200–500"/>
  </r>
  <r>
    <s v="Boat Type C A750 Stress Resistant, Tangle-Free, Sturdy Flat Cable With 6.5A Fast Charging &amp; 480Mbps Data Transmission, 10000+ Bends Lifespan And Extended 1.5M Length(Rebellious Black)"/>
    <n v="399"/>
    <n v="999"/>
    <n v="0.60060060060060061"/>
    <n v="4.0999999999999996"/>
    <n v="1780"/>
    <x v="0"/>
    <n v="1778220"/>
    <s v="200–500"/>
  </r>
  <r>
    <s v="Hp M270 Backlit Usb Wired Gaming Mouse With 6 Buttons, 4-Speed Customizable 2400 Dpi, Ergonomic Design, Breathing Led Lighting, Metal Scroll Wheel, Lightweighted / 3 Years Warranty (7Zz87Aa), Black"/>
    <n v="599"/>
    <n v="700"/>
    <n v="0.14428571428571429"/>
    <n v="4.3"/>
    <n v="2301"/>
    <x v="0"/>
    <n v="1610700"/>
    <s v="&gt;500"/>
  </r>
  <r>
    <s v="Foxin Ftc 12A / Q2612A Black Laser Toner Cartridge Compatible With Laserjet 1020,M1005,1018,1010,1012,1015,1020 Plus,1022,3015,3020,3030,3050, 3050Z, 3052,3055 (Black)"/>
    <n v="598"/>
    <n v="1150"/>
    <n v="0.48"/>
    <n v="4.0999999999999996"/>
    <n v="2535"/>
    <x v="0"/>
    <n v="2915250"/>
    <s v="&gt;500"/>
  </r>
  <r>
    <s v="Robustrion [Anti-Scratch] &amp; [Smudge Proof] [Bubble Free] Premium Tempered Glass Screen Protector Guard For Samsung Galaxy Tab A8 10.5 Inch [Sm-X200/X205/X207] 2022"/>
    <n v="399"/>
    <n v="1499"/>
    <n v="0.73382254836557703"/>
    <n v="4"/>
    <n v="691"/>
    <x v="0"/>
    <n v="1035809"/>
    <s v="200–500"/>
  </r>
  <r>
    <s v="Pc Square Laptop Tabletop Stand/ Computer Tablet Stand 6 Angles Adjustable Aluminum Ergonomic Foldable Portable Desktop Holder Compatible With Macbook, Hp, Dell, Lenovo &amp; All Other Notebook (Silver)"/>
    <n v="499"/>
    <n v="1299"/>
    <n v="0.61585835257890686"/>
    <n v="4.0999999999999996"/>
    <n v="2740"/>
    <x v="0"/>
    <n v="3559260"/>
    <s v="200–500"/>
  </r>
  <r>
    <s v="Ambrane 2 In 1 Type-C &amp; Micro Usb Cable With 60W / 3A Fast Charging, 480 Mbps High Data, Pd Technology &amp; Quick Charge 3.0, Compatible With All Type-C &amp; Micro Usb Devices (Abdc-10, Black)"/>
    <n v="199"/>
    <n v="499"/>
    <n v="0.60120240480961928"/>
    <n v="4.0999999999999996"/>
    <n v="602"/>
    <x v="0"/>
    <n v="300398"/>
    <s v="&lt;200"/>
  </r>
  <r>
    <s v="Lenovo 130 Wireless Compact Mouse, 1K Dpi Optical Sensor, 2.4Ghz Wireless Nanousb, 10M Range, 3Button(Left,Right,Scroll) Upto 3M Left/Right Clicks, 10 Month Battery, Ambidextrous, Ergonomic Gy51C12380"/>
    <n v="579"/>
    <n v="1090"/>
    <n v="0.46880733944954128"/>
    <n v="4.4000000000000004"/>
    <n v="3482"/>
    <x v="0"/>
    <n v="3795380"/>
    <s v="&gt;500"/>
  </r>
  <r>
    <s v="Ambrane 60W / 3A Fast Charging Output Cable With Type-C To Usb For Mobile, Neckband, True Wireless Earphone Charging, 480Mbps Data Sync Speed, 1M Length (Act - Az10, Black)"/>
    <n v="179"/>
    <n v="399"/>
    <n v="0.55137844611528819"/>
    <n v="4"/>
    <n v="1423"/>
    <x v="0"/>
    <n v="567777"/>
    <s v="&lt;200"/>
  </r>
  <r>
    <s v="Pilot Frixion Clicker Roller Pen (Blue), (9000019529)"/>
    <n v="90"/>
    <n v="100"/>
    <n v="0.1"/>
    <n v="4.0999999999999996"/>
    <n v="6199"/>
    <x v="3"/>
    <n v="619900"/>
    <s v="&lt;200"/>
  </r>
  <r>
    <s v="Zebronics Aluminium Alloy Laptop Stand, Compatible With 9-15.6 Inch Laptops, 7 Angles Adjustable, Anti Slip Silicon Rubber Pads, Foldable, Velvet Pouch Inside, Zeb-Ns2000 (Dark Grey)"/>
    <n v="899"/>
    <n v="1999"/>
    <n v="0.55027513756878443"/>
    <n v="4.4000000000000004"/>
    <n v="1667"/>
    <x v="0"/>
    <n v="3332333"/>
    <s v="&gt;500"/>
  </r>
  <r>
    <s v="Hp K500F Backlit Membrane Wired Gaming Keyboard With Mixed Color Lighting, Metal Panel With Logo Lighting, 26 Anti-Ghosting Keys, And Windows Lock Key / 3 Years Warranty(7Zz97Aa)"/>
    <n v="1149"/>
    <n v="1800"/>
    <n v="0.36166666666666669"/>
    <n v="4.3"/>
    <n v="4723"/>
    <x v="0"/>
    <n v="8501400"/>
    <s v="&gt;500"/>
  </r>
  <r>
    <s v="Gizga Club-Laptop Neoprene Reversible For 15.6-Inches Laptop Sleeve - Black-Red"/>
    <n v="249"/>
    <n v="499"/>
    <n v="0.50100200400801598"/>
    <n v="4.2"/>
    <n v="22860"/>
    <x v="0"/>
    <n v="11407140"/>
    <s v="200–500"/>
  </r>
  <r>
    <s v="Inventis 5V 1.2W Portable Flexible Usb Led Light Lamp (Colors May Vary)"/>
    <n v="39"/>
    <n v="39"/>
    <n v="0"/>
    <n v="3.6"/>
    <n v="13572"/>
    <x v="0"/>
    <n v="529308"/>
    <s v="&lt;200"/>
  </r>
  <r>
    <s v="Tp-Link Tl-Wa855Re 300 Mbps Wi-Fi Range Extender (White)"/>
    <n v="1599"/>
    <n v="3599"/>
    <n v="0.55570991942206172"/>
    <n v="4.2"/>
    <n v="16182"/>
    <x v="0"/>
    <n v="58239018"/>
    <s v="&gt;500"/>
  </r>
  <r>
    <s v="Boat Stone 250 Portable Wireless Speaker With 5W Rms Immersive Audio, Rgb Leds, Up To 8Hrs Playtime, Ipx7 Water Resistance, Multi-Compatibility Modes(Black)"/>
    <n v="1199"/>
    <n v="3990"/>
    <n v="0.69949874686716795"/>
    <n v="4.2"/>
    <n v="2908"/>
    <x v="1"/>
    <n v="11602920"/>
    <s v="&gt;500"/>
  </r>
  <r>
    <s v="Swapkart Fast Charging Cable And Data Sync Usb Cable Compatible For Iphone 6/6S/7/7+/8/8+/10/11, 12, 13 Pro Max Ipad Air/Mini, Ipod And Ios Devices (White)"/>
    <n v="209"/>
    <n v="499"/>
    <n v="0.58116232464929862"/>
    <n v="3.9"/>
    <n v="536"/>
    <x v="0"/>
    <n v="267464"/>
    <s v="200–500"/>
  </r>
  <r>
    <s v="Offbeat¬Æ - Dash 2.4Ghz Wireless + Bluetooth 5.1 Mouse, Multi-Device Dual Mode Slim Rechargeable Silent Click Buttons Wireless Bluetooth Mouse, 3 Adjustable Dpi, Works On 2 Devices At The Same Time With A Switch Button For Windows/Mac/Android/Ipad/Smart Tv"/>
    <n v="1099"/>
    <n v="1499"/>
    <n v="0.26684456304202803"/>
    <n v="4.2"/>
    <n v="2375"/>
    <x v="0"/>
    <n v="3560125"/>
    <s v="&gt;500"/>
  </r>
  <r>
    <s v="Classmate Drawing Book - Unruled, 40 Pages, 210 Mm X 297 Mm - Pack Of 4"/>
    <n v="120"/>
    <n v="120"/>
    <n v="0"/>
    <n v="4.5"/>
    <n v="4951"/>
    <x v="3"/>
    <n v="594120"/>
    <s v="&lt;200"/>
  </r>
  <r>
    <s v="Hp Gk320 Wired Full Size Rgb Backlight Mechanical Gaming Keyboard, 4 Led Indicators, Mechanical Switches, Double Injection Key Caps, And Windows Lock Key(4Qn01Aa)"/>
    <n v="1519"/>
    <n v="3499"/>
    <n v="0.56587596456130318"/>
    <n v="4.3"/>
    <n v="408"/>
    <x v="0"/>
    <n v="1427592"/>
    <s v="&gt;500"/>
  </r>
  <r>
    <s v="Parker Moments Vector Timecheck Gold Trim Roller Ball Pen (Black)"/>
    <n v="420"/>
    <n v="420"/>
    <n v="0"/>
    <n v="4.2"/>
    <n v="1926"/>
    <x v="3"/>
    <n v="808920"/>
    <s v="200–500"/>
  </r>
  <r>
    <s v="Camlin Elegante Fountain Pen - Black/Blue/Red"/>
    <n v="225"/>
    <n v="225"/>
    <n v="0"/>
    <n v="4.0999999999999996"/>
    <n v="4798"/>
    <x v="3"/>
    <n v="1079550"/>
    <s v="200–500"/>
  </r>
  <r>
    <s v="Carecase¬Æ Optical Bay 2Nd Hard Drive Caddy, 9.5 Mm Cd/Dvd Drive Slot For Ssd And Hdd"/>
    <n v="199"/>
    <n v="799"/>
    <n v="0.75093867334167708"/>
    <n v="4.0999999999999996"/>
    <n v="7333"/>
    <x v="0"/>
    <n v="5859067"/>
    <s v="&lt;200"/>
  </r>
  <r>
    <s v="Wecool S5 Long Selfie Stick, With Large Reinforced Tripod Stand Up To 61 Inch / 156 Cms, Ultra Long Multi Function Bluetooth Selfie Stick With 1/4 Screw Compatible With Gopro, Camera, And Ring Light"/>
    <n v="1799"/>
    <n v="3999"/>
    <n v="0.55013753438359592"/>
    <n v="4.5999999999999996"/>
    <n v="245"/>
    <x v="1"/>
    <n v="979755"/>
    <s v="&gt;500"/>
  </r>
  <r>
    <s v="Canon E4570 All-In-One Wi-Fi Ink Efficient Colour Printer With Fax/Adf/Duplex Printing (Black)- Smart Speaker Compatible, Standard"/>
    <n v="8349"/>
    <n v="9625"/>
    <n v="0.13257142857142856"/>
    <n v="3.8"/>
    <n v="3652"/>
    <x v="0"/>
    <n v="35150500"/>
    <s v="&gt;500"/>
  </r>
  <r>
    <s v="Crucial P3 500Gb Pcie 3.0 3D Nand Nvme M.2 Ssd, Up To 3500Mb/S - Ct500P3Ssd8"/>
    <n v="3307"/>
    <n v="6100"/>
    <n v="0.45786885245901637"/>
    <n v="4.3"/>
    <n v="2515"/>
    <x v="0"/>
    <n v="15341500"/>
    <s v="&gt;500"/>
  </r>
  <r>
    <s v="Wayona Usb Type C Fast Charger Cable Fast Charging Usb C Cable/Cord Compatible For Samsung Galaxy S10E S10 S9 S8 Plus S10+,Note 10 Note 9 Note 8,S20,M31S,M40,Realme X3,Pixel 2 Xl (3 Ft Pack Of 1,Grey)"/>
    <n v="325"/>
    <n v="1299"/>
    <n v="0.7498075442648191"/>
    <n v="4.2"/>
    <n v="10576"/>
    <x v="0"/>
    <n v="13738224"/>
    <s v="200–500"/>
  </r>
  <r>
    <s v="Hp V222W 64Gb Usb 2.0 Pen Drive (Silver)"/>
    <n v="449"/>
    <n v="1300"/>
    <n v="0.6546153846153846"/>
    <n v="4.2"/>
    <n v="4959"/>
    <x v="0"/>
    <n v="6446700"/>
    <s v="200–500"/>
  </r>
  <r>
    <s v="Duracell Ultra Alkaline D Battery, 2 Pcs"/>
    <n v="380"/>
    <n v="400"/>
    <n v="0.05"/>
    <n v="4.4000000000000004"/>
    <n v="2111"/>
    <x v="1"/>
    <n v="844400"/>
    <s v="200–500"/>
  </r>
  <r>
    <s v="Bestor¬Æ Lcd Writing Tablet/Pad 12 Inches | Electronic Writing Scribble Board For Kids | Kids Learning Toy | Portable Ruff For Lcd Paperless Memo Digital Tablet Notepad E-Writer/Writing/Drawing Pad Home/School/Office (Black)"/>
    <n v="499"/>
    <n v="1399"/>
    <n v="0.64331665475339528"/>
    <n v="3.9"/>
    <n v="1462"/>
    <x v="0"/>
    <n v="2045338"/>
    <s v="200–500"/>
  </r>
  <r>
    <s v="Lenovo Ideapad 3 11Th Gen Intel Core I3 15.6&quot; Fhd Thin &amp; Light Laptop(8Gb/512Gb Ssd/Windows 11/Office 2021/2Yr Warranty/3Months Xbox Game Pass/Platinum Grey/1.7Kg), 81X800Lgin"/>
    <n v="37247"/>
    <n v="59890"/>
    <n v="0.37807647353481383"/>
    <n v="4"/>
    <n v="323"/>
    <x v="0"/>
    <n v="19344470"/>
    <s v="&gt;500"/>
  </r>
  <r>
    <s v="Boat Bassheads 900 On-Ear Wired Headphones With Mic (White)"/>
    <n v="849"/>
    <n v="2490"/>
    <n v="0.65903614457831328"/>
    <n v="4.2"/>
    <n v="91188"/>
    <x v="1"/>
    <n v="227058120"/>
    <s v="&gt;500"/>
  </r>
  <r>
    <s v="Zebronics Astra 10 Portable Wireless Bt V5.0 Speaker, 10W Rms Power, 15* Hours Backup, 2.25&quot; Drive Size, Up To 6.4&quot; Mobile Holder Support, Carry Handle, Usb, Msd, Aux Input And Fm Radio With Antenna"/>
    <n v="799"/>
    <n v="1999"/>
    <n v="0.60030015007503756"/>
    <n v="3.7"/>
    <n v="418"/>
    <x v="1"/>
    <n v="835582"/>
    <s v="&gt;500"/>
  </r>
  <r>
    <s v="Kingone Wireless Charging Pencil (2Nd Generation) For Ipad With Magnetic And Tilt Sensitive, Palm Rejection, Compatible With Apple Ipad Pro 11 Inch 1/2/3/4, Ipad Pro 12.9 Inch 3/4/5/6, Ipad Air 4/5, Mini6"/>
    <n v="2599"/>
    <n v="6999"/>
    <n v="0.62866123731961709"/>
    <n v="4.5"/>
    <n v="1526"/>
    <x v="1"/>
    <n v="10680474"/>
    <s v="&gt;500"/>
  </r>
  <r>
    <s v="Lapster 65W Compatible For Oneplus Dash Warp Charge Cable , Type C To C Cable Fast Charging Data Sync Cable Compatible With One Plus 10R / 9Rt/ 9 Pro/ 9R/ 8T/ 9/ Nord &amp; For All Type C Devices ‚Äì Red, 1 Meter"/>
    <n v="199"/>
    <n v="999"/>
    <n v="0.80080080080080085"/>
    <n v="4.5"/>
    <n v="127"/>
    <x v="0"/>
    <n v="126873"/>
    <s v="&lt;200"/>
  </r>
  <r>
    <s v="Gizga Essentials Usb Wifi Adapter For Pc, 150 Mbps Wireless Network Adapter For Desktop - Nano Size Wifi Dongle Compatible With Windows, Mac Os &amp; Linux Kernel | Wpa/Wpa2 Encryption Standards| Black"/>
    <n v="269"/>
    <n v="800"/>
    <n v="0.66374999999999995"/>
    <n v="3.6"/>
    <n v="10134"/>
    <x v="0"/>
    <n v="8107200"/>
    <s v="200–500"/>
  </r>
  <r>
    <s v="Swapkart Portable Flexible Adjustable Eye Protection Usb Led Desk Light Table Lamp For Reading, Working On Pc, Laptop, Power Bank, Bedroom ( Multicolour )"/>
    <n v="298"/>
    <n v="999"/>
    <n v="0.70170170170170165"/>
    <n v="4.3"/>
    <n v="1552"/>
    <x v="0"/>
    <n v="1550448"/>
    <s v="200–500"/>
  </r>
  <r>
    <s v="Infinity (Jbl Fuze 100, Wireless Portable Bluetooth Speaker With Mic, Deep Bass, Dual Equalizer, Ipx7 Waterproof, Rugged Fabric Design (Black)"/>
    <n v="1499"/>
    <n v="2999"/>
    <n v="0.50016672224074687"/>
    <n v="4.0999999999999996"/>
    <n v="25262"/>
    <x v="1"/>
    <n v="75760738"/>
    <s v="&gt;500"/>
  </r>
  <r>
    <s v="Pigeon By Stovekraft Amaze Plus Electric Kettle (14289) With Stainless Steel Body, 1.5 Litre, Used For Boiling Water, Making Tea And Coffee, Instant Noodles, Soup Etc. 1500 Watt (Silver)"/>
    <n v="649"/>
    <n v="1245"/>
    <n v="0.47871485943775099"/>
    <n v="3.9"/>
    <n v="123365"/>
    <x v="4"/>
    <n v="153589425"/>
    <s v="&gt;500"/>
  </r>
  <r>
    <s v="Usha Quartz Room Heater With Overheating Protection (3002, Ivory, 800 Watts)"/>
    <n v="1199"/>
    <n v="1695"/>
    <n v="0.29262536873156342"/>
    <n v="3.6"/>
    <n v="13300"/>
    <x v="4"/>
    <n v="22543500"/>
    <s v="&gt;500"/>
  </r>
  <r>
    <s v="Amazon Brand - Solimo 2000/1000 Watts Room Heater With Adjustable Thermostat (Isi Certified, White Colour, Ideal For Small To Medium Room/Area)"/>
    <n v="1199"/>
    <n v="2000"/>
    <n v="0.40050000000000002"/>
    <n v="4"/>
    <n v="18543"/>
    <x v="4"/>
    <n v="37086000"/>
    <s v="&gt;500"/>
  </r>
  <r>
    <s v="Stylehouse Lint Remover For Woolen Clothes, Electric Lint Remover, Best Lint Shaver For Clothes"/>
    <n v="455"/>
    <n v="999"/>
    <n v="0.5445445445445446"/>
    <n v="4.0999999999999996"/>
    <n v="3578"/>
    <x v="4"/>
    <n v="3574422"/>
    <s v="200–500"/>
  </r>
  <r>
    <s v="Beatxp Kitchen Scale Multipurpose Portable Electronic Digital Weighing Scale | Weight Machine With Back Light Lcd Display | White |10 Kg | 2 Year Warranty |"/>
    <n v="199"/>
    <n v="1999"/>
    <n v="0.90045022511255624"/>
    <n v="3.7"/>
    <n v="2031"/>
    <x v="4"/>
    <n v="4059969"/>
    <s v="&lt;200"/>
  </r>
  <r>
    <s v="Glun Multipurpose Portable Electronic Digital Weighing Scale Weight Machine (10 Kg - With Back Light)"/>
    <n v="293"/>
    <n v="499"/>
    <n v="0.41282565130260523"/>
    <n v="3.9"/>
    <n v="44994"/>
    <x v="4"/>
    <n v="22452006"/>
    <s v="200–500"/>
  </r>
  <r>
    <s v="Pigeon Polypropylene Mini Handy And Compact Chopper With 3 Blades For Effortlessly Chopping Vegetables And Fruits For Your Kitchen (12420, Green, 400 Ml)"/>
    <n v="199"/>
    <n v="495"/>
    <n v="0.59797979797979794"/>
    <n v="4.0999999999999996"/>
    <n v="270563"/>
    <x v="4"/>
    <n v="133928685"/>
    <s v="&lt;200"/>
  </r>
  <r>
    <s v="Prestige 1.5 Litre Kettle 1500-Watts, Red"/>
    <n v="749"/>
    <n v="1245"/>
    <n v="0.39839357429718875"/>
    <n v="3.9"/>
    <n v="31783"/>
    <x v="4"/>
    <n v="39569835"/>
    <s v="&gt;500"/>
  </r>
  <r>
    <s v="Bajaj Rhx-2 800-Watt Room Heater (White)"/>
    <n v="1399"/>
    <n v="1549"/>
    <n v="9.6836668818592639E-2"/>
    <n v="3.9"/>
    <n v="2602"/>
    <x v="4"/>
    <n v="4030498"/>
    <s v="&gt;500"/>
  </r>
  <r>
    <s v="Prestige Electric Kettle Pkoss - 1500Watts, Steel (1.5Ltr), Black"/>
    <n v="749"/>
    <n v="1445"/>
    <n v="0.48166089965397924"/>
    <n v="3.9"/>
    <n v="63350"/>
    <x v="4"/>
    <n v="91540750"/>
    <s v="&gt;500"/>
  </r>
  <r>
    <s v="Pigeon By Stovekraft Cruise 1800 Watt Induction Cooktop (Black)"/>
    <n v="1699"/>
    <n v="3193"/>
    <n v="0.46789852803006576"/>
    <n v="3.8"/>
    <n v="54032"/>
    <x v="4"/>
    <n v="172524176"/>
    <s v="&gt;500"/>
  </r>
  <r>
    <s v="Prestige Pkgss 1.7L 1500W Electric Kettle (Stainless Steel)"/>
    <n v="1043"/>
    <n v="1345"/>
    <n v="0.2245353159851301"/>
    <n v="3.8"/>
    <n v="15592"/>
    <x v="4"/>
    <n v="20971240"/>
    <s v="&gt;500"/>
  </r>
  <r>
    <s v="Shoptoshop Electric Lint Remover, Best Lint Shaver For Clothes,Lint Remover For Woolen Clothes ,Lint Remover For Sweaters"/>
    <n v="499"/>
    <n v="999"/>
    <n v="0.50050050050050054"/>
    <n v="4.0999999999999996"/>
    <n v="4859"/>
    <x v="4"/>
    <n v="4854141"/>
    <s v="200–500"/>
  </r>
  <r>
    <s v="Orpat Oeh-1260 2000-Watt Fan Heater (Grey)"/>
    <n v="1464"/>
    <n v="1650"/>
    <n v="0.11272727272727273"/>
    <n v="4.0999999999999996"/>
    <n v="14120"/>
    <x v="4"/>
    <n v="23298000"/>
    <s v="&gt;500"/>
  </r>
  <r>
    <s v="Pro365 Indo Mocktails/Coffee Foamer/Cappuccino/Lemonade/Milk Frother (6 Months Warranty)"/>
    <n v="249"/>
    <n v="499"/>
    <n v="0.50100200400801598"/>
    <n v="3.3"/>
    <n v="8427"/>
    <x v="4"/>
    <n v="4205073"/>
    <s v="200–500"/>
  </r>
  <r>
    <s v="Bajaj Dx-6 1000W Dry Iron With Advance Soleplate And Anti-Bacterial German Coating Technology, White"/>
    <n v="625"/>
    <n v="1400"/>
    <n v="0.5535714285714286"/>
    <n v="4.2"/>
    <n v="23316"/>
    <x v="4"/>
    <n v="32642400"/>
    <s v="&gt;500"/>
  </r>
  <r>
    <s v="Croma 500W Mixer Grinder With 3 Stainless Steel Leak-Proof Jars, 3 Speed &amp; Pulse Function, 2 Years Warranty (Crak4184, White &amp; Purple)"/>
    <n v="1290"/>
    <n v="2500"/>
    <n v="0.48399999999999999"/>
    <n v="4"/>
    <n v="6530"/>
    <x v="4"/>
    <n v="16325000"/>
    <s v="&gt;500"/>
  </r>
  <r>
    <s v="Havells Instanio 3-Litre Instant Geyser (White/Blue)"/>
    <n v="3600"/>
    <n v="6190"/>
    <n v="0.4184168012924071"/>
    <n v="4.3"/>
    <n v="11924"/>
    <x v="4"/>
    <n v="73809560"/>
    <s v="&gt;500"/>
  </r>
  <r>
    <s v="Morphy Richards Ofr Room Heater, 09 Fin 2000 Watts Oil Filled Room Heater , Isi Approved (Ofr 9 Grey)"/>
    <n v="6549"/>
    <n v="13999"/>
    <n v="0.53218087006214732"/>
    <n v="4"/>
    <n v="2961"/>
    <x v="4"/>
    <n v="41451039"/>
    <s v="&gt;500"/>
  </r>
  <r>
    <s v="Havells Aqua Plus 1.2 Litre Double Wall Kettle / 304 Stainless Steel Inner Body / Cool Touch Outer Body / Wider Mouth/ 2 Year Warranty (Black, 1500 Watt)"/>
    <n v="1625"/>
    <n v="2995"/>
    <n v="0.45742904841402338"/>
    <n v="4.5"/>
    <n v="23484"/>
    <x v="4"/>
    <n v="70334580"/>
    <s v="&gt;500"/>
  </r>
  <r>
    <s v="Bajaj Splendora 3 Litre 3Kw Iwh Instant Water Heater (Geyser), White"/>
    <n v="2599"/>
    <n v="5890"/>
    <n v="0.55874363327674026"/>
    <n v="4.0999999999999996"/>
    <n v="21783"/>
    <x v="4"/>
    <n v="128301870"/>
    <s v="&gt;500"/>
  </r>
  <r>
    <s v="Kent 16052 Elegant Electric Glass Kettle 1.8L 2000 W | Blue Led Illumination | Borosilicate Glass Body | Boil Drying Protection | Used As Boiler | Milk | Tea | Water &amp; Soup | 1 Year Warranty"/>
    <n v="1199"/>
    <n v="2000"/>
    <n v="0.40050000000000002"/>
    <n v="4"/>
    <n v="14030"/>
    <x v="4"/>
    <n v="28060000"/>
    <s v="&gt;500"/>
  </r>
  <r>
    <s v="Bajaj New Shakti Neo 15L Vertical Storage Water Heater (Geyser 15 Litres) 4 Star Bee Rated Heater For Water Heating With Titanium Armour, Swirl Flow Technology, Glasslined Tank (White), 1 Yr Warranty"/>
    <n v="5499"/>
    <n v="13150"/>
    <n v="0.58182509505703417"/>
    <n v="4.2"/>
    <n v="6398"/>
    <x v="4"/>
    <n v="84133700"/>
    <s v="&gt;500"/>
  </r>
  <r>
    <s v="Lifelong Llmg23 Power Pro 500-Watt Mixer Grinder With 3 Jars (Liquidizing, Wet Grinding And Chutney Jar), Stainless Steel Blades, 1 Year Warranty (Black)"/>
    <n v="1299"/>
    <n v="3500"/>
    <n v="0.62885714285714289"/>
    <n v="3.8"/>
    <n v="44050"/>
    <x v="4"/>
    <n v="154175000"/>
    <s v="&gt;500"/>
  </r>
  <r>
    <s v="Bajaj Majesty Dx-11 1000W Dry Iron With Advance Soleplate And Anti-Bacterial German Coating Technology, White And Blue"/>
    <n v="599"/>
    <n v="785"/>
    <n v="0.23694267515923567"/>
    <n v="4.2"/>
    <n v="24247"/>
    <x v="4"/>
    <n v="19033895"/>
    <s v="&gt;500"/>
  </r>
  <r>
    <s v="Bajaj Rex 500W Mixer Grinder With Nutri-Pro Feature, 3 Jars, White"/>
    <n v="1999"/>
    <n v="3210"/>
    <n v="0.37725856697819315"/>
    <n v="4.2"/>
    <n v="41349"/>
    <x v="4"/>
    <n v="132730290"/>
    <s v="&gt;500"/>
  </r>
  <r>
    <s v="Lifelong Llek15 Electric Kettle 1.5L With Stainless Steel Body, Easy And Fast Boiling Of Water For Instant Noodles, Soup, Tea Etc. (1 Year Warranty, Silver)"/>
    <n v="549"/>
    <n v="1000"/>
    <n v="0.45100000000000001"/>
    <n v="3.6"/>
    <n v="1074"/>
    <x v="4"/>
    <n v="1074000"/>
    <s v="&gt;500"/>
  </r>
  <r>
    <s v="Lifelong Llqh922 Regalia 800 W (Isi Certified) Quartz Room Heater With 2 Power Settings, Overheating Protection, 2 Rod Heater (1 Year Warranty, White)"/>
    <n v="999"/>
    <n v="2000"/>
    <n v="0.50049999999999994"/>
    <n v="3.8"/>
    <n v="1163"/>
    <x v="4"/>
    <n v="2326000"/>
    <s v="&gt;500"/>
  </r>
  <r>
    <s v="R B Nova Lint/Fabric Shaver For Cloths, Lint Remover For Woolen Sweaters, Blankets, Jackets/Burr Remover Pill Remover From Carpets, Pack Of 1"/>
    <n v="398"/>
    <n v="1999"/>
    <n v="0.80090045022511258"/>
    <n v="4.0999999999999996"/>
    <n v="257"/>
    <x v="4"/>
    <n v="513743"/>
    <s v="200–500"/>
  </r>
  <r>
    <s v="Bajaj Immersion Rod Water Heater 1500 Watts, Silver"/>
    <n v="539"/>
    <n v="720"/>
    <n v="0.25138888888888888"/>
    <n v="4.0999999999999996"/>
    <n v="36017"/>
    <x v="4"/>
    <n v="25932240"/>
    <s v="&gt;500"/>
  </r>
  <r>
    <s v="Inalsa Electric Kettle 1.5 Litre With Stainless Steel Body - Absa|Auto Shut Off &amp; Boil Dry Protection Safety Features| Cordless Base &amp; Cord Winder|Hot Water Kettle |Water Heater Jug"/>
    <n v="699"/>
    <n v="1595"/>
    <n v="0.56175548589341695"/>
    <n v="4.0999999999999996"/>
    <n v="8090"/>
    <x v="4"/>
    <n v="12903550"/>
    <s v="&gt;500"/>
  </r>
  <r>
    <s v="Prestige Pic 20 1600 Watt Induction Cooktop With Push Button (Black)"/>
    <n v="2148"/>
    <n v="3645"/>
    <n v="0.41069958847736626"/>
    <n v="4.0999999999999996"/>
    <n v="31388"/>
    <x v="4"/>
    <n v="114409260"/>
    <s v="&gt;500"/>
  </r>
  <r>
    <s v="Pigeon Healthifry Digital Air Fryer, 360¬∞ High Speed Air Circulation Technology 1200 W With Non-Stick 4.2 L Basket - Green"/>
    <n v="3599"/>
    <n v="7950"/>
    <n v="0.5472955974842767"/>
    <n v="4.2"/>
    <n v="136"/>
    <x v="4"/>
    <n v="1081200"/>
    <s v="&gt;500"/>
  </r>
  <r>
    <s v="Prettykrafts Laundry Basket For Clothes With Lid &amp; Handles, Toys Organiser, 75 Ltr Black &amp; Grey"/>
    <n v="351"/>
    <n v="999"/>
    <n v="0.64864864864864868"/>
    <n v="4"/>
    <n v="5380"/>
    <x v="4"/>
    <n v="5374620"/>
    <s v="200–500"/>
  </r>
  <r>
    <s v="Philips Gc1905 1440-Watt Steam Iron With Spray (Blue)"/>
    <n v="1614"/>
    <n v="1745"/>
    <n v="7.5071633237822344E-2"/>
    <n v="4.3"/>
    <n v="37974"/>
    <x v="4"/>
    <n v="66264630"/>
    <s v="&gt;500"/>
  </r>
  <r>
    <s v="Havells Immersion Hb15 1500 Watt (White Blue)"/>
    <n v="719"/>
    <n v="1295"/>
    <n v="0.44478764478764476"/>
    <n v="4.2"/>
    <n v="17218"/>
    <x v="4"/>
    <n v="22297310"/>
    <s v="&gt;500"/>
  </r>
  <r>
    <s v="Agaro Lr2007 Lint Remover, Rechargeable, For Woolen Sweaters, Blankets, Jackets, Burr Remover, Pill Remover From Carpets, Curtains"/>
    <n v="678"/>
    <n v="1499"/>
    <n v="0.54769846564376246"/>
    <n v="4.2"/>
    <n v="900"/>
    <x v="4"/>
    <n v="1349100"/>
    <s v="&gt;500"/>
  </r>
  <r>
    <s v="Pigeon 1.5 Litre Hot Kettle And Stainless Steel Water Bottle Combo Used For Boiling Water, Making Tea And Coffee, Instant Noodles, Soup, 1500 Watt With Auto Shut- Off Feature - (Silver)"/>
    <n v="809"/>
    <n v="1545"/>
    <n v="0.47637540453074434"/>
    <n v="3.7"/>
    <n v="976"/>
    <x v="4"/>
    <n v="1507920"/>
    <s v="&gt;500"/>
  </r>
  <r>
    <s v="Nutripro Juicer Mixer Grinder - Smoothie Maker - 500 Watts (3 Jars 2 Blades)"/>
    <n v="1969"/>
    <n v="5000"/>
    <n v="0.60619999999999996"/>
    <n v="4.0999999999999996"/>
    <n v="4927"/>
    <x v="4"/>
    <n v="24635000"/>
    <s v="&gt;500"/>
  </r>
  <r>
    <s v="Philips Gc026/30 Fabric Shaver, Lint Remover For Woolen Sweaters, Blankets, Jackets/Burr Remover Pill Remover From Carpets, Curtains (White)"/>
    <n v="1490"/>
    <n v="1695"/>
    <n v="0.12094395280235988"/>
    <n v="4.4000000000000004"/>
    <n v="3543"/>
    <x v="4"/>
    <n v="6005385"/>
    <s v="&gt;500"/>
  </r>
  <r>
    <s v="Havells Cista Room Heater, White, 2000 Watts"/>
    <n v="2499"/>
    <n v="3945"/>
    <n v="0.36653992395437263"/>
    <n v="3.8"/>
    <n v="2732"/>
    <x v="4"/>
    <n v="10777740"/>
    <s v="&gt;500"/>
  </r>
  <r>
    <s v="Agaro Regal 800 Watts Handheld Vacuum Cleaner, Lightweight &amp; Durable Body, Small/Mini Size ( Black)"/>
    <n v="1665"/>
    <n v="2099"/>
    <n v="0.20676512625059551"/>
    <n v="4"/>
    <n v="14368"/>
    <x v="4"/>
    <n v="30158432"/>
    <s v="&gt;500"/>
  </r>
  <r>
    <s v="Philips Viva Collection Hd4928/01 2100-Watt Induction Cooktop With Feather Touch Sensor And Crystal Glass Plate (Black)"/>
    <n v="3229"/>
    <n v="5295"/>
    <n v="0.39017941454202076"/>
    <n v="4.2"/>
    <n v="39724"/>
    <x v="4"/>
    <n v="210338580"/>
    <s v="&gt;500"/>
  </r>
  <r>
    <s v="Pigeon By Stovekraft Abs Plastic Acer Plus Induction Cooktop 1800 Watts With Feather Touch Control - Black"/>
    <n v="1799"/>
    <n v="3595"/>
    <n v="0.49958275382475659"/>
    <n v="3.8"/>
    <n v="9791"/>
    <x v="4"/>
    <n v="35198645"/>
    <s v="&gt;500"/>
  </r>
  <r>
    <s v="Agaro Esteem Multi Kettle 1.2 Litre, 600W With 3 Heating Modes &amp; Rapid Boil Technology"/>
    <n v="1260"/>
    <n v="1699"/>
    <n v="0.25838728663919952"/>
    <n v="4.2"/>
    <n v="2891"/>
    <x v="4"/>
    <n v="4911809"/>
    <s v="&gt;500"/>
  </r>
  <r>
    <s v="Bajaj Minor 1000 Watts Radiant Room Heater (Steel, Isi Approved)"/>
    <n v="749"/>
    <n v="1129"/>
    <n v="0.3365810451727192"/>
    <n v="4"/>
    <n v="2446"/>
    <x v="4"/>
    <n v="2761534"/>
    <s v="&gt;500"/>
  </r>
  <r>
    <s v="Butterfly Jet Elite Mixer Grinder, 750W, 4 Jars (Grey)"/>
    <n v="3499"/>
    <n v="5795"/>
    <n v="0.39620362381363244"/>
    <n v="3.9"/>
    <n v="25340"/>
    <x v="4"/>
    <n v="146845300"/>
    <s v="&gt;500"/>
  </r>
  <r>
    <s v="Soflin Egg Boiler Electric Automatic Off 7 Egg Poacher For Steaming, Cooking, Boiling And Frying (400 Watts, Blue)"/>
    <n v="379"/>
    <n v="999"/>
    <n v="0.62062062062062062"/>
    <n v="4.3"/>
    <n v="3096"/>
    <x v="4"/>
    <n v="3092904"/>
    <s v="200–500"/>
  </r>
  <r>
    <s v="Lifelong Llqh925 Dyno Quartz Heater 2 Power Settings Tip Over Cut-Off Switch 800 Watt Silent Operation Power Indicator 2 Rod Room Heater (1 Year Warranty, Grey)"/>
    <n v="1099"/>
    <n v="2400"/>
    <n v="0.54208333333333336"/>
    <n v="3.8"/>
    <n v="4"/>
    <x v="4"/>
    <n v="9600"/>
    <s v="&gt;500"/>
  </r>
  <r>
    <s v="Amazon Basics 1500 W Electric Kettle (Stainless Steel Body, 1.5 L)"/>
    <n v="749"/>
    <n v="1299"/>
    <n v="0.42340261739799845"/>
    <n v="4"/>
    <n v="119"/>
    <x v="4"/>
    <n v="154581"/>
    <s v="&gt;500"/>
  </r>
  <r>
    <s v="Prestige Sandwich Maker Pgmfd 01, Black"/>
    <n v="1299"/>
    <n v="1299"/>
    <n v="0"/>
    <n v="4.2"/>
    <n v="40106"/>
    <x v="4"/>
    <n v="52097694"/>
    <s v="&gt;500"/>
  </r>
  <r>
    <s v="Orient Electric Fabrijoy Difj10Bp 1000-Watt Dry Iron, Non-Stick (White And Blue)"/>
    <n v="549"/>
    <n v="1090"/>
    <n v="0.4963302752293578"/>
    <n v="4.2"/>
    <n v="13029"/>
    <x v="4"/>
    <n v="14201610"/>
    <s v="&gt;500"/>
  </r>
  <r>
    <s v="Lifelong Llfh921 Regalia 2000 W Fan Heater, 3 Air Settings, Room Heater With Overheating Protection, 1 Year Warranty ( White, (Isi Certified, Ideal For Small To Medium Room/Area)"/>
    <n v="899"/>
    <n v="2000"/>
    <n v="0.55049999999999999"/>
    <n v="3.6"/>
    <n v="291"/>
    <x v="4"/>
    <n v="582000"/>
    <s v="&gt;500"/>
  </r>
  <r>
    <s v="Philips Gc181 Heavy Weight 1000-Watt Dry Iron, Pack Of 1"/>
    <n v="1321"/>
    <n v="1545"/>
    <n v="0.14498381877022654"/>
    <n v="4.3"/>
    <n v="15453"/>
    <x v="4"/>
    <n v="23874885"/>
    <s v="&gt;500"/>
  </r>
  <r>
    <s v="Bulfyss Usb Rechargeable Lint Remover Fabric Shaver Pet Hair Remover, Effectively And Quickly Remove Fuzz For Clothes, Sweater, Couch, Sofa, Blanket, Curtain, Wool, Cashmere (Grey, 1 Year Warranty)"/>
    <n v="1099"/>
    <n v="1999"/>
    <n v="0.45022511255627812"/>
    <n v="4"/>
    <n v="604"/>
    <x v="4"/>
    <n v="1207396"/>
    <s v="&gt;500"/>
  </r>
  <r>
    <s v="Bajaj Dx-7 1000W Dry Iron With Advance Soleplate And Anti-Bacterial German Coating Technology, White"/>
    <n v="775"/>
    <n v="875"/>
    <n v="0.11428571428571428"/>
    <n v="4.2"/>
    <n v="46647"/>
    <x v="4"/>
    <n v="40816125"/>
    <s v="&gt;500"/>
  </r>
  <r>
    <s v="Bajaj New Shakti Neo 25L Vertical Storage Water Heater (Geyser 25 Litres) 4 Star Bee Rated Heater For Water Heating With Titanium Armour, Swirl Flow Technology, Glasslined Tank(White), 1 Yr Warranty"/>
    <n v="6299"/>
    <n v="15270"/>
    <n v="0.58749181401440731"/>
    <n v="4.0999999999999996"/>
    <n v="3233"/>
    <x v="4"/>
    <n v="49367910"/>
    <s v="&gt;500"/>
  </r>
  <r>
    <s v="Philips Handheld Garment Steamer Sth3000/20 - Compact &amp; Foldable, Convenient Vertical Steaming, 1000 Watt Quick Heat Up, Up To 20G/Min, Kills 99.9%* Bacteria (Reno Blue), Small"/>
    <n v="3190"/>
    <n v="4195"/>
    <n v="0.2395709177592372"/>
    <n v="4"/>
    <n v="1282"/>
    <x v="4"/>
    <n v="5377990"/>
    <s v="&gt;500"/>
  </r>
  <r>
    <s v="Room Heater Warmer Wall-Outlet 400 Watts Electric Handy Room Heater (Room Heaters Home For Bedroom, Reading Books, Work, Bathrooms, Rooms, Offices, Home Offices,2022"/>
    <n v="799"/>
    <n v="1989"/>
    <n v="0.59829059829059827"/>
    <n v="4.3"/>
    <n v="70"/>
    <x v="4"/>
    <n v="139230"/>
    <s v="&gt;500"/>
  </r>
  <r>
    <s v="Wonderchef Nutri-Blend Mixer, Grinder &amp; Blender | Powerful 400W 22000 Rpm Motor | Stainless Steel Blades | 2 Unbreakable Jars | 2 Years Warranty | Online Recipe Book By Chef Sanjeev Kapoor | Black"/>
    <n v="2699"/>
    <n v="5000"/>
    <n v="0.4602"/>
    <n v="4"/>
    <n v="26164"/>
    <x v="4"/>
    <n v="130820000"/>
    <s v="&gt;500"/>
  </r>
  <r>
    <s v="Usha Armor Ar1100Wb 1100 W Dry Iron With Black Weilburger Soleplate (Purple)"/>
    <n v="599"/>
    <n v="990"/>
    <n v="0.39494949494949494"/>
    <n v="3.9"/>
    <n v="16166"/>
    <x v="4"/>
    <n v="16004340"/>
    <s v="&gt;500"/>
  </r>
  <r>
    <s v="Butterfly Ekn 1.5-Litre Electric Kettle (Silver With Black)"/>
    <n v="749"/>
    <n v="1111"/>
    <n v="0.32583258325832581"/>
    <n v="4.2"/>
    <n v="35693"/>
    <x v="4"/>
    <n v="39654923"/>
    <s v="&gt;500"/>
  </r>
  <r>
    <s v="Crompton Arno Neo 15-L 5 Star Rated Storage Water Heater (Geyser) With Advanced 3 Level Safety (Grey)"/>
    <n v="6199"/>
    <n v="10400"/>
    <n v="0.40394230769230771"/>
    <n v="4.0999999999999996"/>
    <n v="14391"/>
    <x v="4"/>
    <n v="149666400"/>
    <s v="&gt;500"/>
  </r>
  <r>
    <s v="Borosil Chef Delite Bch20Dbb21 300-Watt Chopper (Black)"/>
    <n v="1819"/>
    <n v="2490"/>
    <n v="0.26947791164658635"/>
    <n v="4.4000000000000004"/>
    <n v="7946"/>
    <x v="4"/>
    <n v="19785540"/>
    <s v="&gt;500"/>
  </r>
  <r>
    <s v="Kent 16055 Amaze Cool Touch Electric Kettle 1.8 L 1500 W | Plastic Outer &amp; Stainless Steel Inside Body | Auto Shut Off Over Heating Protection | Multipurpose Hot Water Kettle | 1 Year Warranty"/>
    <n v="1199"/>
    <n v="1900"/>
    <n v="0.36894736842105263"/>
    <n v="4"/>
    <n v="1765"/>
    <x v="4"/>
    <n v="3353500"/>
    <s v="&gt;500"/>
  </r>
  <r>
    <s v="Prestige Iris Plus 750 Watt Mixer Grinder"/>
    <n v="3249"/>
    <n v="6295"/>
    <n v="0.48387609213661636"/>
    <n v="3.8"/>
    <n v="14062"/>
    <x v="4"/>
    <n v="88520290"/>
    <s v="&gt;500"/>
  </r>
  <r>
    <s v="Simxen Egg Boiler Electric Automatic Off 7 Egg Poacher For Steaming, Cooking Also Boiling And Frying 400 W (Blue, Pink)"/>
    <n v="349"/>
    <n v="999"/>
    <n v="0.65065065065065064"/>
    <n v="4"/>
    <n v="15646"/>
    <x v="4"/>
    <n v="15630354"/>
    <s v="200–500"/>
  </r>
  <r>
    <s v="Amazon Basics 2000/1000 Watt Room Heater With Adjustable Thermostat (Isi Certified, White Color, Ideal For Small To Medium Room/Area)"/>
    <n v="1049"/>
    <n v="1699"/>
    <n v="0.3825779870512066"/>
    <n v="3.1"/>
    <n v="111"/>
    <x v="4"/>
    <n v="188589"/>
    <s v="&gt;500"/>
  </r>
  <r>
    <s v="Healthsense Weight Machine For Kitchen, Kitchen Food Weighing Scale For Health, Fitness, Home Baking &amp; Cooking With Hanging Design, Touch Button, Tare Function &amp; 1 Year Warranty ‚Äì Chef-Mate Ks 40"/>
    <n v="799"/>
    <n v="1500"/>
    <n v="0.46733333333333332"/>
    <n v="4.3"/>
    <n v="9695"/>
    <x v="4"/>
    <n v="14542500"/>
    <s v="&gt;500"/>
  </r>
  <r>
    <s v="Bajaj New Shakti Neo 10L Vertical Storage Water Heater (Geyser 10 Litres) 4 Star Bee Rated Heater For Water Heating With Titanium Armour, Swirl Flow Technology, Glasslined Tank(White), 1 Yr Warranty"/>
    <n v="4999"/>
    <n v="9650"/>
    <n v="0.48196891191709845"/>
    <n v="4.2"/>
    <n v="1772"/>
    <x v="4"/>
    <n v="17099800"/>
    <s v="&gt;500"/>
  </r>
  <r>
    <s v="Bosch Pro 1000W Mixer Grinder Mgm8842Min - Black"/>
    <n v="6999"/>
    <n v="10590"/>
    <n v="0.33909348441926346"/>
    <n v="4.4000000000000004"/>
    <n v="11499"/>
    <x v="4"/>
    <n v="121774410"/>
    <s v="&gt;500"/>
  </r>
  <r>
    <s v="Bulfyss Stainless Steel Digital Kitchen Weighing Scale &amp; Food Weight Machine For Diet, Nutrition, Health, Fitness, Baking &amp; Cooking (5Kgs, Stainless Steel, 2 Years Warranty)"/>
    <n v="799"/>
    <n v="1999"/>
    <n v="0.60030015007503756"/>
    <n v="4.0999999999999996"/>
    <n v="2162"/>
    <x v="4"/>
    <n v="4321838"/>
    <s v="&gt;500"/>
  </r>
  <r>
    <s v="Vr 18 Pcs - 3 Different Size Plastic Food Snack Bag Pouch Clip Sealer Large, Medium, Small Plastic Snack Seal Sealing Bag Clips Vacuum Sealer (Set Of 18, Multi-Color) (Multicolor)"/>
    <n v="89"/>
    <n v="89"/>
    <n v="0"/>
    <n v="4.2"/>
    <n v="19621"/>
    <x v="4"/>
    <n v="1746269"/>
    <s v="&lt;200"/>
  </r>
  <r>
    <s v="Orient Electric Apex-Fx 1200Mm Ultra High Speed 400 Rpm Ceiling Fan (Brown)"/>
    <n v="1400"/>
    <n v="2485"/>
    <n v="0.43661971830985913"/>
    <n v="4.0999999999999996"/>
    <n v="19998"/>
    <x v="4"/>
    <n v="49695030"/>
    <s v="&gt;500"/>
  </r>
  <r>
    <s v="Prettykrafts Folding Laundry Basket For Clothes With Lid &amp; Handle, Toys Organiser, 75 Litre, (Pack Of 1), Mushroom Print"/>
    <n v="355"/>
    <n v="899"/>
    <n v="0.60511679644048944"/>
    <n v="4.0999999999999996"/>
    <n v="1051"/>
    <x v="4"/>
    <n v="944849"/>
    <s v="200–500"/>
  </r>
  <r>
    <s v="Bajaj Majesty Rx11 2000 Watts Heat Convector Room Heater (White, Isi Approved)"/>
    <n v="2169"/>
    <n v="3279"/>
    <n v="0.33851784080512354"/>
    <n v="4.0999999999999996"/>
    <n v="1716"/>
    <x v="4"/>
    <n v="5626764"/>
    <s v="&gt;500"/>
  </r>
  <r>
    <s v="Eureka Forbes Trendy Zip 1000 Watts Powerful Suction Vacuum Cleaner With Resuable Dust Bag &amp; 5 Accessories,1 Year Warrantycompact,Light Weight &amp; Easy To Use (Black)"/>
    <n v="2799"/>
    <n v="3799"/>
    <n v="0.26322716504343247"/>
    <n v="3.9"/>
    <n v="32931"/>
    <x v="4"/>
    <n v="125104869"/>
    <s v="&gt;500"/>
  </r>
  <r>
    <s v="Pigeon By Stovekraft Quartz Electric Kettle (14299) 1.7 Litre With Stainless Steel Body, Used For Boiling Water, Making Tea And Coffee, Instant Noodles, Soup Etc. 1500 Watt (Silver)"/>
    <n v="899"/>
    <n v="1249"/>
    <n v="0.28022417934347477"/>
    <n v="3.9"/>
    <n v="17424"/>
    <x v="4"/>
    <n v="21762576"/>
    <s v="&gt;500"/>
  </r>
  <r>
    <s v="Maharaja Whiteline Lava Neo 1200-Watts Halogen Heater (White And Red)"/>
    <n v="2499"/>
    <n v="5000"/>
    <n v="0.50019999999999998"/>
    <n v="3.8"/>
    <n v="1889"/>
    <x v="4"/>
    <n v="9445000"/>
    <s v="&gt;500"/>
  </r>
  <r>
    <s v="Crompton Gracee 5-L Instant Water Heater (Geyser)"/>
    <n v="3599"/>
    <n v="7299"/>
    <n v="0.50691875599397174"/>
    <n v="4"/>
    <n v="10324"/>
    <x v="4"/>
    <n v="75354876"/>
    <s v="&gt;500"/>
  </r>
  <r>
    <s v="Bajaj Dx-2 600W Dry Iron With Advance Soleplate And Anti-Bacterial German Coating Technology, Black"/>
    <n v="499"/>
    <n v="625"/>
    <n v="0.2016"/>
    <n v="4.2"/>
    <n v="5355"/>
    <x v="4"/>
    <n v="3346875"/>
    <s v="200–500"/>
  </r>
  <r>
    <s v="Bajaj Waterproof 1500 Watts Immersion Rod Heater"/>
    <n v="653"/>
    <n v="1020"/>
    <n v="0.35980392156862745"/>
    <n v="4.0999999999999996"/>
    <n v="3366"/>
    <x v="4"/>
    <n v="3433320"/>
    <s v="&gt;500"/>
  </r>
  <r>
    <s v="Agaro Supreme High Pressure Washer, 1800 Watts, 120 Bars, 6.5L/Min Flow Rate, 8 Meters Outlet Hose, Portable, For Car,Bike And Home Cleaning Purpose, Black And Orange"/>
    <n v="4789"/>
    <n v="8990"/>
    <n v="0.46729699666295882"/>
    <n v="4.3"/>
    <n v="1017"/>
    <x v="4"/>
    <n v="9142830"/>
    <s v="&gt;500"/>
  </r>
  <r>
    <s v="Bajaj Deluxe 2000 Watts Halogen Room Heater (Steel, Isi Approved), Multicolor"/>
    <n v="1409"/>
    <n v="1639"/>
    <n v="0.14032946918852959"/>
    <n v="3.7"/>
    <n v="787"/>
    <x v="4"/>
    <n v="1289893"/>
    <s v="&gt;500"/>
  </r>
  <r>
    <s v="Orpat Hhb-100E Wob 250-Watt Hand Blender (White)"/>
    <n v="753"/>
    <n v="899"/>
    <n v="0.16240266963292546"/>
    <n v="4.2"/>
    <n v="18462"/>
    <x v="4"/>
    <n v="16597338"/>
    <s v="&gt;500"/>
  </r>
  <r>
    <s v="Gilton Egg Boiler Electric Automatic Off 7 Egg Poacher For Steaming, Cooking Also Boiling And Frying, Multi Color"/>
    <n v="353"/>
    <n v="1199"/>
    <n v="0.70558798999165973"/>
    <n v="4.3"/>
    <n v="629"/>
    <x v="4"/>
    <n v="754171"/>
    <s v="200–500"/>
  </r>
  <r>
    <s v="Healthsense Chef-Mate Ks 33 Digital Kitchen Weighing Scale &amp; Food Weight Machine For Health, Fitness, Home Baking &amp; Cooking With Free Bowl, 1 Year Warranty &amp; Batteries Included"/>
    <n v="1099"/>
    <n v="1899"/>
    <n v="0.42127435492364401"/>
    <n v="4.3"/>
    <n v="15276"/>
    <x v="4"/>
    <n v="29009124"/>
    <s v="&gt;500"/>
  </r>
  <r>
    <s v="Philips Digital Air Fryer Hd9252/90 With Touch Panel, Uses Up To 90% Less Fat, 7 Pre-Set Menu, 1400W, 4.1 Liter, With Rapid Air Technology (Black), Large"/>
    <n v="8799"/>
    <n v="11595"/>
    <n v="0.24113842173350583"/>
    <n v="4.4000000000000004"/>
    <n v="2981"/>
    <x v="4"/>
    <n v="34564695"/>
    <s v="&gt;500"/>
  </r>
  <r>
    <s v="Milton Go Electro 2.0 Stainless Steel Electric Kettle, 1 Piece, 2 Litres, Silver | Power Indicator | 1500 Watts | Auto Cut-Off | Detachable 360 Degree Connector | Boiler For Water"/>
    <n v="1345"/>
    <n v="1750"/>
    <n v="0.23142857142857143"/>
    <n v="3.8"/>
    <n v="2466"/>
    <x v="4"/>
    <n v="4315500"/>
    <s v="&gt;500"/>
  </r>
  <r>
    <s v="Philips Daily Collection Hd2582/00 830-Watt 2-Slice Pop-Up Toaster (White)"/>
    <n v="2095"/>
    <n v="2095"/>
    <n v="0"/>
    <n v="4.5"/>
    <n v="7949"/>
    <x v="4"/>
    <n v="16653155"/>
    <s v="&gt;500"/>
  </r>
  <r>
    <s v="Crompton Insta Comfy 800 Watt Room Heater With 2 Heat Settings(Grey Blue)"/>
    <n v="1498"/>
    <n v="2300"/>
    <n v="0.34869565217391302"/>
    <n v="3.8"/>
    <n v="95"/>
    <x v="4"/>
    <n v="218500"/>
    <s v="&gt;500"/>
  </r>
  <r>
    <s v="Usha Heat Convector 812 T 2000-Watt With Instant Heating Feature (Black)"/>
    <n v="2199"/>
    <n v="2990"/>
    <n v="0.26454849498327759"/>
    <n v="3.8"/>
    <n v="1558"/>
    <x v="4"/>
    <n v="4658420"/>
    <s v="&gt;500"/>
  </r>
  <r>
    <s v="Philips Hl7756/00 Mixer Grinder, 750W, 3 Jars (Black)"/>
    <n v="3699"/>
    <n v="4295"/>
    <n v="0.13876600698486613"/>
    <n v="4.0999999999999996"/>
    <n v="26543"/>
    <x v="4"/>
    <n v="114002185"/>
    <s v="&gt;500"/>
  </r>
  <r>
    <s v="Kuber Industries Waterproof Round Non Wovan Laundry Bag/Hamper|Metalic Printed With Handles|Foldable Bin &amp; 45 Liter Capicity|Size 37 X 37 X 49, Pack Of 1 (Beige &amp; Brown)-Kubmart11450"/>
    <n v="177"/>
    <n v="199"/>
    <n v="0.11055276381909548"/>
    <n v="4.0999999999999996"/>
    <n v="3688"/>
    <x v="4"/>
    <n v="733912"/>
    <s v="&lt;200"/>
  </r>
  <r>
    <s v="Lifelong Llmg93 500 Watt Duos Mixer Grinder, 2 Stainless Steel Jar (Liquidizing And Chutney Jar)| Abs Body, Stainless Steel Blades, 3 Speed Options With Whip (1 Year Warranty, Black)"/>
    <n v="1149"/>
    <n v="2499"/>
    <n v="0.54021608643457386"/>
    <n v="3.8"/>
    <n v="4383"/>
    <x v="4"/>
    <n v="10953117"/>
    <s v="&gt;500"/>
  </r>
  <r>
    <s v="Ikea Frother For Milk"/>
    <n v="244"/>
    <n v="499"/>
    <n v="0.51102204408817631"/>
    <n v="3.3"/>
    <n v="478"/>
    <x v="4"/>
    <n v="238522"/>
    <s v="200–500"/>
  </r>
  <r>
    <s v="Crompton Insta Comfort Heater 2000 Watts Heat Convector With Adjustable Thermostats, Hybrid Cyan, Standard (‚Äéacgrh- Instacomfort)"/>
    <n v="1959"/>
    <n v="2400"/>
    <n v="0.18375"/>
    <n v="4"/>
    <n v="237"/>
    <x v="4"/>
    <n v="568800"/>
    <s v="&gt;500"/>
  </r>
  <r>
    <s v="Lint Remover Woolen Clothes Lint Extractor Battery Lint Removing Machine Bhur Remover"/>
    <n v="319"/>
    <n v="749"/>
    <n v="0.57409879839786382"/>
    <n v="4.5999999999999996"/>
    <n v="124"/>
    <x v="4"/>
    <n v="92876"/>
    <s v="200–500"/>
  </r>
  <r>
    <s v="Pigeon Kessel Multipurpose Kettle (12173) 1.2 Litres With Stainless Steel Body, Used For Boiling Water And Milk, Tea, Coffee, Oats, Noodles, Soup Etc. 600 Watt (Black &amp; Silver)"/>
    <n v="1499"/>
    <n v="1775"/>
    <n v="0.15549295774647887"/>
    <n v="3.9"/>
    <n v="14667"/>
    <x v="4"/>
    <n v="26033925"/>
    <s v="&gt;500"/>
  </r>
  <r>
    <s v="C (Device) Lint Remover For Woolen Clothes, Electric Lint Remover, Best Lint Shaver For Clothes Pack Of 1"/>
    <n v="469"/>
    <n v="1599"/>
    <n v="0.70669168230143842"/>
    <n v="3.7"/>
    <n v="6"/>
    <x v="4"/>
    <n v="9594"/>
    <s v="200–500"/>
  </r>
  <r>
    <s v="Pigeon By Stovekraft 2 Slice Auto Pop Up Toaster. A Smart Bread Toaster For Your Home (750 Watt) (Black)"/>
    <n v="1099"/>
    <n v="1795"/>
    <n v="0.38774373259052924"/>
    <n v="4.2"/>
    <n v="4244"/>
    <x v="4"/>
    <n v="7617980"/>
    <s v="&gt;500"/>
  </r>
  <r>
    <s v="Bajaj Ofr Room Heater, 13 Fin 2900 Watts Oil Filled Room Heater With 400W Ptc Ceramic Fan Heater, Isi Approved (Majesty 13F Plus Black)"/>
    <n v="9590"/>
    <n v="15999"/>
    <n v="0.40058753672104508"/>
    <n v="4.0999999999999996"/>
    <n v="1017"/>
    <x v="4"/>
    <n v="16270983"/>
    <s v="&gt;500"/>
  </r>
  <r>
    <s v="Luminous Vento Deluxe 150 Mm Exhaust Fan For Kitchen, Bathroom With Strong Air Suction, Rust Proof Body And Dust Protection Shutters (2-Year Warranty, White)"/>
    <n v="999"/>
    <n v="1490"/>
    <n v="0.32953020134228189"/>
    <n v="4.0999999999999996"/>
    <n v="12999"/>
    <x v="4"/>
    <n v="19368510"/>
    <s v="&gt;500"/>
  </r>
  <r>
    <s v="Wipro Vesta 1.8 Litre Cool Touch Electric Kettle With Auto Cut Off | Double Layer Outer Body | Triple Protection - Dry Boil, Steam &amp; Over Heat |Stainless Steel Inner Body | (Black, 1500 Watt)"/>
    <n v="1299"/>
    <n v="1999"/>
    <n v="0.35017508754377191"/>
    <n v="3.8"/>
    <n v="311"/>
    <x v="4"/>
    <n v="621689"/>
    <s v="&gt;500"/>
  </r>
  <r>
    <s v="Kitchen Mart Stainless Steel South Indian Filter Coffee Drip Maker, Madras Kappi, Drip Decotion Maker160Ml (2 Cup)"/>
    <n v="292"/>
    <n v="499"/>
    <n v="0.4148296593186373"/>
    <n v="4.0999999999999996"/>
    <n v="4238"/>
    <x v="4"/>
    <n v="2114762"/>
    <s v="200–500"/>
  </r>
  <r>
    <s v="Ikea 903.391.72 Polypropylene Plastic Solid Bevara Sealing Clip (Multicolour) - 30 Pack, Adjustable"/>
    <n v="160"/>
    <n v="299"/>
    <n v="0.46488294314381273"/>
    <n v="4.5999999999999996"/>
    <n v="2781"/>
    <x v="4"/>
    <n v="831519"/>
    <s v="&lt;200"/>
  </r>
  <r>
    <s v="Hul Pureit Germkill Kit For Classic 23 L Water Purifier - 1500 L Capacity"/>
    <n v="600"/>
    <n v="600"/>
    <n v="0"/>
    <n v="4.0999999999999996"/>
    <n v="10907"/>
    <x v="4"/>
    <n v="6544200"/>
    <s v="&gt;500"/>
  </r>
  <r>
    <s v="Hul Pureit Germkill Kit For Classic 23 L Water Purifier - 3000 L Capacity"/>
    <n v="1130"/>
    <n v="1130"/>
    <n v="0"/>
    <n v="4.2"/>
    <n v="13250"/>
    <x v="4"/>
    <n v="14972500"/>
    <s v="&gt;500"/>
  </r>
  <r>
    <s v="Prestige Iris 750 Watt Mixer Grinder With 3 Stainless Steel Jar + 1 Juicer Jar (White And Blue)"/>
    <n v="3249"/>
    <n v="6295"/>
    <n v="0.48387609213661636"/>
    <n v="3.9"/>
    <n v="43070"/>
    <x v="4"/>
    <n v="271125650"/>
    <s v="&gt;500"/>
  </r>
  <r>
    <s v="Preethi Blue Leaf Diamond Mg-214 Mixer Grinder 750 Watt (Blue/White), 3 Jars &amp; Flexi Lid, Fbt Motor With 2Yr Guarantee &amp; Lifelong Free Service"/>
    <n v="3599"/>
    <n v="9455"/>
    <n v="0.61935483870967745"/>
    <n v="4.0999999999999996"/>
    <n v="11828"/>
    <x v="4"/>
    <n v="111833740"/>
    <s v="&gt;500"/>
  </r>
  <r>
    <s v="Themisto 350 Watts Egg Boiler-Blue"/>
    <n v="368"/>
    <n v="699"/>
    <n v="0.47353361945636624"/>
    <n v="4.0999999999999996"/>
    <n v="1240"/>
    <x v="4"/>
    <n v="866760"/>
    <s v="200–500"/>
  </r>
  <r>
    <s v="Butterfly Smart Mixer Grinder, 750W, 4 Jars (Grey)"/>
    <n v="3199"/>
    <n v="4999"/>
    <n v="0.36007201440288056"/>
    <n v="4"/>
    <n v="20869"/>
    <x v="4"/>
    <n v="104324131"/>
    <s v="&gt;500"/>
  </r>
  <r>
    <s v="Kent Smart Multi Cooker Cum Kettle 1.2 Liter 800 Watts, Electric Cooker With Steamer &amp; Boiler For Idlis, Instant Noodles, Momos, Eggs, &amp; Steam Vegetables, Inner Stainless Steel &amp; Cool Touch Outer Body"/>
    <n v="1599"/>
    <n v="2900"/>
    <n v="0.44862068965517243"/>
    <n v="3.7"/>
    <n v="441"/>
    <x v="4"/>
    <n v="1278900"/>
    <s v="&gt;500"/>
  </r>
  <r>
    <s v="Instacuppa Portable Blender For Smoothie, Milk Shakes, Crushing Ice And Juices, Usb Rechargeable Personal Blender Machine For Kitchen With 2000 Mah Rechargeable Battery, 150 Watt Motor, 400 Ml"/>
    <n v="1999"/>
    <n v="2499"/>
    <n v="0.20008003201280511"/>
    <n v="4.0999999999999996"/>
    <n v="1034"/>
    <x v="4"/>
    <n v="2583966"/>
    <s v="&gt;500"/>
  </r>
  <r>
    <s v="Usha Ei 1602 1000 W Lightweight Dry Iron With Non-Stick Soleplate (Multi-Colour)"/>
    <n v="616"/>
    <n v="1190"/>
    <n v="0.4823529411764706"/>
    <n v="4.0999999999999996"/>
    <n v="37126"/>
    <x v="4"/>
    <n v="44179940"/>
    <s v="&gt;500"/>
  </r>
  <r>
    <s v="Kent 16044 Hand Blender Stainless Steel 400 W | Variable Speed Control | Easy To Clean And Store | Low Noise Operation"/>
    <n v="1499"/>
    <n v="2100"/>
    <n v="0.28619047619047622"/>
    <n v="4.0999999999999996"/>
    <n v="6355"/>
    <x v="4"/>
    <n v="13345500"/>
    <s v="&gt;500"/>
  </r>
  <r>
    <s v="White Feather Portable Heat Sealer Mini Sealing Machine For Food Storage Vacuum Bag, Chip, Plastic, Snack Bags, Package Home Closer Storage Tool (Multicolor) Random Colour"/>
    <n v="199"/>
    <n v="499"/>
    <n v="0.60120240480961928"/>
    <n v="3.3"/>
    <n v="12"/>
    <x v="4"/>
    <n v="5988"/>
    <s v="&lt;200"/>
  </r>
  <r>
    <s v="Crompton Ihl 152 1500-Watt Immersion Water Heater With Copper Heating Element (Black)"/>
    <n v="610"/>
    <n v="825"/>
    <n v="0.26060606060606062"/>
    <n v="4.0999999999999996"/>
    <n v="13165"/>
    <x v="4"/>
    <n v="10861125"/>
    <s v="&gt;500"/>
  </r>
  <r>
    <s v="Instacuppa Rechargeable Mini Electric Chopper - Stainless Steel Blades, One Touch Operation, For Mincing Garlic, Ginger, Onion, Vegetable, Meat, Nuts, (White, 250 Ml, Pack Of 1, 45 Watts)"/>
    <n v="999"/>
    <n v="1499"/>
    <n v="0.33355570380253502"/>
    <n v="4.0999999999999996"/>
    <n v="1646"/>
    <x v="4"/>
    <n v="2467354"/>
    <s v="&gt;500"/>
  </r>
  <r>
    <s v="Philips Powerpro Fc9352/01 Compact Bagless Vacuum Cleaner (Blue)"/>
    <n v="8999"/>
    <n v="9995"/>
    <n v="9.9649824912456234E-2"/>
    <n v="4.4000000000000004"/>
    <n v="17994"/>
    <x v="4"/>
    <n v="179850030"/>
    <s v="&gt;500"/>
  </r>
  <r>
    <s v="Saiellin Electric Lint Remover For Clothes Fabric Shaver Lint Shaver For Woolen Clothes Blanket Jackets Stainless Steel Blades, Clothes And Furniture Lint Roller For Fabrics Portable Lint Shavers (White Orange)"/>
    <n v="453"/>
    <n v="999"/>
    <n v="0.54654654654654655"/>
    <n v="4.3"/>
    <n v="610"/>
    <x v="4"/>
    <n v="609390"/>
    <s v="200–500"/>
  </r>
  <r>
    <s v="Cookwell Bullet Mixer Grinder (5 Jars, 3 Blades, Silver)"/>
    <n v="2464"/>
    <n v="6000"/>
    <n v="0.58933333333333338"/>
    <n v="4.0999999999999996"/>
    <n v="8866"/>
    <x v="4"/>
    <n v="53196000"/>
    <s v="&gt;500"/>
  </r>
  <r>
    <s v="Prestige Prwo 1.8-2 700-Watts Delight Electric Rice Cooker With 2 Aluminium Cooking Pans - 1.8 Liters, White"/>
    <n v="2719"/>
    <n v="3945"/>
    <n v="0.31077313054499367"/>
    <n v="3.7"/>
    <n v="13406"/>
    <x v="4"/>
    <n v="52886670"/>
    <s v="&gt;500"/>
  </r>
  <r>
    <s v="Swiffer Instant Electric Water Heater Faucet Tap Home-Kitchen Instantaneous Water Heater Tank Less For Tap, Led Electric Head Water Heaters Tail Gallon Comfort(3000W) ((Pack Of 1))"/>
    <n v="1439"/>
    <n v="1999"/>
    <n v="0.28014007003501751"/>
    <n v="4.8"/>
    <n v="53803"/>
    <x v="4"/>
    <n v="107552197"/>
    <s v="&gt;500"/>
  </r>
  <r>
    <s v="Instacuppa Portable Blender For Smoothie, Milk Shakes, Crushing Ice And Juices, Usb Rechargeable Personal Blender Machine For Kitchen With 4000 Mah Rechargeable Battery, 230 Watt Motor, 500 Ml"/>
    <n v="2799"/>
    <n v="3499"/>
    <n v="0.20005715918833952"/>
    <n v="4.5"/>
    <n v="546"/>
    <x v="4"/>
    <n v="1910454"/>
    <s v="&gt;500"/>
  </r>
  <r>
    <s v="Lifelong Llwh106 Flash 3 Litres Instant Water Heater For Home Use, 8 Bar Pressure,Power On/Off Indicator And Advanced Safety, (3000W, Isi Certified, 2 Years Warranty)"/>
    <n v="2088"/>
    <n v="5550"/>
    <n v="0.62378378378378374"/>
    <n v="4"/>
    <n v="5292"/>
    <x v="4"/>
    <n v="29370600"/>
    <s v="&gt;500"/>
  </r>
  <r>
    <s v="Hindware Atlantic Compacto 3 Litre Instant Water Heater With Stainless Steel Tank, Robust Construction, Pressure Relief Valve And I-Thermostat Feature (White And Grey)"/>
    <n v="2399"/>
    <n v="4590"/>
    <n v="0.47734204793028323"/>
    <n v="4.0999999999999996"/>
    <n v="444"/>
    <x v="4"/>
    <n v="2037960"/>
    <s v="&gt;500"/>
  </r>
  <r>
    <s v="Atom Selves-Mh 200 Gm Digital Pocket Scale"/>
    <n v="308"/>
    <n v="499"/>
    <n v="0.38276553106212424"/>
    <n v="3.9"/>
    <n v="4584"/>
    <x v="4"/>
    <n v="2287416"/>
    <s v="200–500"/>
  </r>
  <r>
    <s v="Crompton Instabliss 3-L Instant Water Heater (Geyser) With Advanced 4 Level Safety"/>
    <n v="2599"/>
    <n v="4400"/>
    <n v="0.4093181818181818"/>
    <n v="4.0999999999999996"/>
    <n v="14947"/>
    <x v="4"/>
    <n v="65766800"/>
    <s v="&gt;500"/>
  </r>
  <r>
    <s v="Croma 1100 W Dry Iron With Weilburger Dual Soleplate Coating (Crshah702Sir11, White)"/>
    <n v="479"/>
    <n v="1000"/>
    <n v="0.52100000000000002"/>
    <n v="4.2"/>
    <n v="1559"/>
    <x v="4"/>
    <n v="1559000"/>
    <s v="200–500"/>
  </r>
  <r>
    <s v="Lint Roller With 40 Paper Sheets, 22 X 5 Cm (Grey)"/>
    <n v="245"/>
    <n v="299"/>
    <n v="0.1806020066889632"/>
    <n v="4.0999999999999996"/>
    <n v="1660"/>
    <x v="4"/>
    <n v="496340"/>
    <s v="200–500"/>
  </r>
  <r>
    <s v="Portable Lint Remover Pet Fur Remover Clothes Fuzz Remover Pet Hairball Quick Epilator Shaver Removing Dust Pet Hair From Clothing Furniture Perfect For Clothing,Furniture,Couch,Carpet (Standard)"/>
    <n v="179"/>
    <n v="799"/>
    <n v="0.77596996245306638"/>
    <n v="3.5"/>
    <n v="132"/>
    <x v="4"/>
    <n v="105468"/>
    <s v="&lt;200"/>
  </r>
  <r>
    <s v="Atomberg Renesa 1200Mm Bldc Motor With Remote 3 Blade Energy Saving Ceiling Fan (Matt Black)"/>
    <n v="3569"/>
    <n v="5190"/>
    <n v="0.31233140655105973"/>
    <n v="4.3"/>
    <n v="28629"/>
    <x v="4"/>
    <n v="148584510"/>
    <s v="&gt;500"/>
  </r>
  <r>
    <s v="Pigeon By Stovekraft Amaze Plus Electric Kettle (14313) With Stainless Steel Body, 1.8 Litre, Used For Boiling Water, Making Tea And Coffee, Instant Noodles, Soup Etc. 1500 Watt (Silver)"/>
    <n v="699"/>
    <n v="1345"/>
    <n v="0.48029739776951674"/>
    <n v="3.9"/>
    <n v="8446"/>
    <x v="4"/>
    <n v="11359870"/>
    <s v="&gt;500"/>
  </r>
  <r>
    <s v="Usha Cookjoy (Cj1600Wpc) 1600 Watt Induction Cooktop (Black)"/>
    <n v="2089"/>
    <n v="4000"/>
    <n v="0.47775000000000001"/>
    <n v="4.2"/>
    <n v="11199"/>
    <x v="4"/>
    <n v="44796000"/>
    <s v="&gt;500"/>
  </r>
  <r>
    <s v="Reffair Ax30 [Max] Portable Air Purifier For Car, Home &amp; Office | Smart Ionizer Function | H13 Grade True Hepa Filter [Internationally Tested] Aromabuds Fragrance Option - Black"/>
    <n v="2339"/>
    <n v="4000"/>
    <n v="0.41525000000000001"/>
    <n v="3.8"/>
    <n v="1118"/>
    <x v="7"/>
    <n v="4472000"/>
    <s v="&gt;500"/>
  </r>
  <r>
    <s v="!!1000 Watt/2000-Watt Room Heater!! Fan Heater!!Pure White!!Hn-2500!!Made In India!!"/>
    <n v="784"/>
    <n v="1599"/>
    <n v="0.50969355847404629"/>
    <n v="4.5"/>
    <n v="11"/>
    <x v="4"/>
    <n v="17589"/>
    <s v="&gt;500"/>
  </r>
  <r>
    <s v="Eureka Forbes Wet &amp; Dry Ultimo 1400 Watts Multipurpose Vacuum Cleaner,Power Suction &amp; Blower With 20 Litres Tank Capacity,6 Accessories,1 Year Warranty,Compact,Light Weight &amp; Easy To Use (Red)"/>
    <n v="5499"/>
    <n v="9999"/>
    <n v="0.45004500450045004"/>
    <n v="3.8"/>
    <n v="4353"/>
    <x v="4"/>
    <n v="43525647"/>
    <s v="&gt;500"/>
  </r>
  <r>
    <s v="Activa Heat-Max 2000 Watts Room Heater (White Color ) With Abs Body"/>
    <n v="899"/>
    <n v="1990"/>
    <n v="0.54824120603015081"/>
    <n v="4.0999999999999996"/>
    <n v="185"/>
    <x v="4"/>
    <n v="368150"/>
    <s v="&gt;500"/>
  </r>
  <r>
    <s v="Philips Hl1655/00 Hand Blender, White Jar 250W"/>
    <n v="1695"/>
    <n v="1695"/>
    <n v="0"/>
    <n v="4.2"/>
    <n v="14290"/>
    <x v="4"/>
    <n v="24221550"/>
    <s v="&gt;500"/>
  </r>
  <r>
    <s v="Bajaj Dx-2 600W Dry Iron With Advance Soleplate And Anti-Bacterial German Coating Technology, Grey"/>
    <n v="499"/>
    <n v="940"/>
    <n v="0.46914893617021275"/>
    <n v="4.0999999999999996"/>
    <n v="3036"/>
    <x v="4"/>
    <n v="2853840"/>
    <s v="200–500"/>
  </r>
  <r>
    <s v="V-Guard Zio Instant Water Geyser | 3 Litre | 3000 W Heating | White-Blue | | 2 Year Warranty"/>
    <n v="2699"/>
    <n v="4700"/>
    <n v="0.42574468085106382"/>
    <n v="4.2"/>
    <n v="1296"/>
    <x v="4"/>
    <n v="6091200"/>
    <s v="&gt;500"/>
  </r>
  <r>
    <s v="Homeistic Applience‚Ñ¢ Instant Electric Water Heater Faucet Tap For Kitchen And Bathroom Sink Digital Water Heating Tap With Shower Head Abs Body- Shock Proof (Pack Of 1. White)"/>
    <n v="1448"/>
    <n v="2999"/>
    <n v="0.51717239079693234"/>
    <n v="4.5"/>
    <n v="19"/>
    <x v="4"/>
    <n v="56981"/>
    <s v="&gt;500"/>
  </r>
  <r>
    <s v="Kitchenwell 18Pc Plastic Food Snack Bag Pouch Clip Sealer For Keeping Food Fresh For Home, Kitchen, Camping Snack Seal Sealing Bag Clips (Multi-Color) | (Pack Of 18)|"/>
    <n v="79"/>
    <n v="79"/>
    <n v="0"/>
    <n v="4"/>
    <n v="97"/>
    <x v="4"/>
    <n v="7663"/>
    <s v="&lt;200"/>
  </r>
  <r>
    <s v="Havells Instanio 10 Litre Storage Water Heater With Flexi Pipe And Free Installation (White Blue)"/>
    <n v="6990"/>
    <n v="14290"/>
    <n v="0.51084674597620716"/>
    <n v="4.4000000000000004"/>
    <n v="1771"/>
    <x v="4"/>
    <n v="25307590"/>
    <s v="&gt;500"/>
  </r>
  <r>
    <s v="Prestige Pic 16.0+ 1900W Induction Cooktop With Soft Touch Push Buttons (Black)"/>
    <n v="2698"/>
    <n v="3945"/>
    <n v="0.31609632446134345"/>
    <n v="4"/>
    <n v="15034"/>
    <x v="4"/>
    <n v="59309130"/>
    <s v="&gt;500"/>
  </r>
  <r>
    <s v="Agaro 33398 Rapid 1000-Watt, 10-Litre Wet &amp; Dry Vacuum Cleaner, With Blower Function (Red &amp; Black)"/>
    <n v="3199"/>
    <n v="5999"/>
    <n v="0.46674445740956827"/>
    <n v="4"/>
    <n v="3242"/>
    <x v="4"/>
    <n v="19448758"/>
    <s v="&gt;500"/>
  </r>
  <r>
    <s v="Kent 16026 Electric Kettle Stainless Steel 1.8 L | 1500W | Superfast Boiling | Auto Shut-Off | Boil Dry Protection | 360¬∞ Rotating Base | Water Level Indicator"/>
    <n v="1199"/>
    <n v="1950"/>
    <n v="0.38512820512820511"/>
    <n v="3.9"/>
    <n v="2832"/>
    <x v="4"/>
    <n v="5522400"/>
    <s v="&gt;500"/>
  </r>
  <r>
    <s v="Skytone Stainless Steel Electric Meat Grinders With Bowl 700W Heavy For Kitchen Food Chopper, Meat, Vegetables, Onion , Garlic Slicer Dicer, Fruit &amp; Nuts Blender (2L, 700 Watts)"/>
    <n v="1414"/>
    <n v="2799"/>
    <n v="0.4948195784208646"/>
    <n v="4"/>
    <n v="1498"/>
    <x v="4"/>
    <n v="4192902"/>
    <s v="&gt;500"/>
  </r>
  <r>
    <s v="Kent 16088 Vogue Electric Kettle 1.8 Litre 1500 W | Stainless Steel Body | Auto Shut Off Over Heating Protection | 1 Year Warranty"/>
    <n v="999"/>
    <n v="1950"/>
    <n v="0.4876923076923077"/>
    <n v="3.8"/>
    <n v="305"/>
    <x v="4"/>
    <n v="594750"/>
    <s v="&gt;500"/>
  </r>
  <r>
    <s v="Eureka Forbes Supervac 1600 Watts Powerful Suction,Bagless Vacuum Cleaner With Cyclonic Technology,7 Accessories,1 Year Warranty,Compact,Lightweight &amp; Easy To Use (Red)"/>
    <n v="5999"/>
    <n v="9999"/>
    <n v="0.40004000400040002"/>
    <n v="4.2"/>
    <n v="1191"/>
    <x v="4"/>
    <n v="11908809"/>
    <s v="&gt;500"/>
  </r>
  <r>
    <s v="Mi Air Purifier 3 With True Hepa Filter, Removes Air Pollutants, Smoke, Odor, Bacteria &amp; Viruses With 99.97% Efficiency, Coverage Area Up To 484 Sq. Ft., Wi-Fi &amp; Voice Control - Alexa/Ga (White)"/>
    <n v="9970"/>
    <n v="12999"/>
    <n v="0.23301792445572736"/>
    <n v="4.3"/>
    <n v="4049"/>
    <x v="4"/>
    <n v="52632951"/>
    <s v="&gt;500"/>
  </r>
  <r>
    <s v="Tata Swach Bulb 6000-Litre Cartridge, 1 Piece, White, Hollow Fiber Membrane"/>
    <n v="698"/>
    <n v="699"/>
    <n v="1.4306151645207439E-3"/>
    <n v="4.2"/>
    <n v="3160"/>
    <x v="4"/>
    <n v="2208840"/>
    <s v="&gt;500"/>
  </r>
  <r>
    <s v="Havells Ambrose 1200Mm Ceiling Fan (Gold Mist Wood)"/>
    <n v="2199"/>
    <n v="3190"/>
    <n v="0.31065830721003135"/>
    <n v="4.3"/>
    <n v="9650"/>
    <x v="4"/>
    <n v="30783500"/>
    <s v="&gt;500"/>
  </r>
  <r>
    <s v="Prettykrafts Laundry Bag / Basket For Dirty Clothes, Folding Round Laundry Bag,Set Of 2, Black Wave"/>
    <n v="320"/>
    <n v="799"/>
    <n v="0.59949937421777222"/>
    <n v="4.2"/>
    <n v="3846"/>
    <x v="4"/>
    <n v="3072954"/>
    <s v="200–500"/>
  </r>
  <r>
    <s v="Fabware Lint Remover For Clothes - Sticky Lint Roller For Clothes, Furniture, Wool, Coat, Car Seats, Carpet, Fabric, Dust Cleaner, Pet Hair Remover With 1 Handle &amp; 1 Refill Total 60 Sheets &amp; 1 Cover"/>
    <n v="298"/>
    <n v="499"/>
    <n v="0.4028056112224449"/>
    <n v="4.4000000000000004"/>
    <n v="290"/>
    <x v="4"/>
    <n v="144710"/>
    <s v="200–500"/>
  </r>
  <r>
    <s v="Brayden Fito Atom Rechargeable Smoothie Blender With 2000 Mah Battery And 3.7V Motor With 400Ml Tritan Jar (Blue)"/>
    <n v="1199"/>
    <n v="1499"/>
    <n v="0.20013342228152101"/>
    <n v="3.8"/>
    <n v="2206"/>
    <x v="4"/>
    <n v="3306794"/>
    <s v="&gt;500"/>
  </r>
  <r>
    <s v="Bajaj Frore 1200 Mm Ceiling Fan (Brown)"/>
    <n v="1399"/>
    <n v="2660"/>
    <n v="0.47406015037593985"/>
    <n v="4.0999999999999996"/>
    <n v="9349"/>
    <x v="4"/>
    <n v="24868340"/>
    <s v="&gt;500"/>
  </r>
  <r>
    <s v="Venus Digital Kitchen Weighing Scale &amp; Food Weight Machine For Health, Fitness, Home Baking &amp; Cooking Scale, 2 Year Warranty &amp; Battery Included (Weighing Scale Without Bowl) Capacity 10 Kg, 1 Gm"/>
    <n v="599"/>
    <n v="2799"/>
    <n v="0.78599499821364771"/>
    <n v="3.9"/>
    <n v="578"/>
    <x v="4"/>
    <n v="1617822"/>
    <s v="&gt;500"/>
  </r>
  <r>
    <s v="Bajaj Atx 4 750-Watt Pop-Up Toaster (White)"/>
    <n v="1499"/>
    <n v="1499"/>
    <n v="0"/>
    <n v="4.3"/>
    <n v="9331"/>
    <x v="4"/>
    <n v="13987169"/>
    <s v="&gt;500"/>
  </r>
  <r>
    <s v="Coway Professional Air Purifier For Home, Longest Filter Life 8500 Hrs, Green True Hepa Filter, Traps 99.99% Virus &amp; Pm 0.1 Particles, Warranty 7 Years (Airmega 150 (Ap-1019C))"/>
    <n v="14400"/>
    <n v="59900"/>
    <n v="0.75959933222036724"/>
    <n v="4.4000000000000004"/>
    <n v="3837"/>
    <x v="4"/>
    <n v="229836300"/>
    <s v="&gt;500"/>
  </r>
  <r>
    <s v="Kent Gold Optima Gravity Water Purifier (11016) | Uf Technology Based | Non-Electric &amp; Chemical Free | Counter Top | 10L Storage | White"/>
    <n v="1699"/>
    <n v="1900"/>
    <n v="0.10578947368421053"/>
    <n v="3.6"/>
    <n v="11456"/>
    <x v="4"/>
    <n v="21766400"/>
    <s v="&gt;500"/>
  </r>
  <r>
    <s v="Homepack 750W Radiant Room Home Office Heaters For Winter"/>
    <n v="649"/>
    <n v="999"/>
    <n v="0.35035035035035034"/>
    <n v="3.8"/>
    <n v="49"/>
    <x v="4"/>
    <n v="48951"/>
    <s v="&gt;500"/>
  </r>
  <r>
    <s v="Bajaj Rex 750W Mixer Grinder With Nutri Pro Feature, 4 Jars, White"/>
    <n v="3249"/>
    <n v="6375"/>
    <n v="0.4903529411764706"/>
    <n v="4"/>
    <n v="4978"/>
    <x v="4"/>
    <n v="31734750"/>
    <s v="&gt;500"/>
  </r>
  <r>
    <s v="Heart Home Waterproof Round Non Wovan Laundry Bag/Hamper|Metalic Printed With Handles|Foldable Bin &amp; 45 Liter Capicity|Size 37 X 37 X 49, Pack Of 1 (Grey &amp; Black)-Heartxy11447"/>
    <n v="199"/>
    <n v="499"/>
    <n v="0.60120240480961928"/>
    <n v="4.0999999999999996"/>
    <n v="1996"/>
    <x v="4"/>
    <n v="996004"/>
    <s v="&lt;200"/>
  </r>
  <r>
    <s v="Milton Smart Egg Boiler 360-Watts (Transparent And Silver Grey), Boil Up To 7 Eggs"/>
    <n v="1099"/>
    <n v="1899"/>
    <n v="0.42127435492364401"/>
    <n v="4.3"/>
    <n v="1811"/>
    <x v="4"/>
    <n v="3439089"/>
    <s v="&gt;500"/>
  </r>
  <r>
    <s v="Ibell Sek15L Premium 1.5 Litre Stainless Steel Electric Kettle,1500W Auto Cut-Off Feature,Silver With Black"/>
    <n v="664"/>
    <n v="1490"/>
    <n v="0.55436241610738257"/>
    <n v="4"/>
    <n v="2198"/>
    <x v="4"/>
    <n v="3275020"/>
    <s v="&gt;500"/>
  </r>
  <r>
    <s v="Tosaa T2Stsr Sandwich Gas Toaster Regular (Black)"/>
    <n v="260"/>
    <n v="350"/>
    <n v="0.25714285714285712"/>
    <n v="3.9"/>
    <n v="13127"/>
    <x v="4"/>
    <n v="4594450"/>
    <s v="200–500"/>
  </r>
  <r>
    <s v="V-Guard Divino 5 Star Rated 15 Litre Storage Water Heater (Geyser) With Advanced Safety Features, White"/>
    <n v="6499"/>
    <n v="8500"/>
    <n v="0.23541176470588235"/>
    <n v="4.4000000000000004"/>
    <n v="5865"/>
    <x v="4"/>
    <n v="49852500"/>
    <s v="&gt;500"/>
  </r>
  <r>
    <s v="Akiara¬Æ - Makes Life Easy Mini Sewing Machine With Table Set | Tailoring Machine | Hand Sewing Machine With Extension Table, Foot Pedal, Adapter"/>
    <n v="1484"/>
    <n v="2499"/>
    <n v="0.4061624649859944"/>
    <n v="3.7"/>
    <n v="1067"/>
    <x v="4"/>
    <n v="2666433"/>
    <s v="&gt;500"/>
  </r>
  <r>
    <s v="Usha Steam Pro Si 3713, 1300 W Steam Iron, Powerful Steam Output Up To 18 G/Min, Non-Stick Soleplate (White &amp; Blue)"/>
    <n v="999"/>
    <n v="1560"/>
    <n v="0.35961538461538461"/>
    <n v="3.6"/>
    <n v="4881"/>
    <x v="4"/>
    <n v="7614360"/>
    <s v="&gt;500"/>
  </r>
  <r>
    <s v="Wonderchef Nutri-Blend Complete Kitchen Machine | 22000 Rpm Mixer Grinder, Blender, Chopper, Juicer | 400W Powerful Motor | Ss Blades | 4 Unbreakable Jars | 2 Years Warranty | Online Recipe Book By Chef Sanjeev Kapoor | Black"/>
    <n v="3299"/>
    <n v="6500"/>
    <n v="0.49246153846153845"/>
    <n v="3.7"/>
    <n v="11217"/>
    <x v="4"/>
    <n v="72910500"/>
    <s v="&gt;500"/>
  </r>
  <r>
    <s v="Widewings Electric Handheld Milk Wand Mixer Frother For Latte Coffee Hot Milk, Milk Frother For Coffee, Egg Beater, Hand Blender, Coffee Beater With Stand"/>
    <n v="259"/>
    <n v="999"/>
    <n v="0.7407407407407407"/>
    <n v="4"/>
    <n v="43"/>
    <x v="4"/>
    <n v="42957"/>
    <s v="200–500"/>
  </r>
  <r>
    <s v="Morphy Richards Icon Superb 750W Mixer Grinder, 4 Jars, Silver And Black"/>
    <n v="3249"/>
    <n v="7795"/>
    <n v="0.5831943553559974"/>
    <n v="4.2"/>
    <n v="4664"/>
    <x v="4"/>
    <n v="36355880"/>
    <s v="&gt;500"/>
  </r>
  <r>
    <s v="Philips Handheld Garment Steamer Gc360/30 - Vertical &amp; Horizontal Steaming, 1200 Watt, Up To 22G/Min"/>
    <n v="4280"/>
    <n v="5995"/>
    <n v="0.28607172643869894"/>
    <n v="3.8"/>
    <n v="2112"/>
    <x v="4"/>
    <n v="12661440"/>
    <s v="&gt;500"/>
  </r>
  <r>
    <s v="Vedini Transparent Empty Refillable Reusable Fine Mist Spray Bottle For Perfume, Travel With Diy Sticker Set ( 100Ml, Pack Of 4)"/>
    <n v="189"/>
    <n v="299"/>
    <n v="0.36789297658862874"/>
    <n v="4.2"/>
    <n v="2737"/>
    <x v="4"/>
    <n v="818363"/>
    <s v="&lt;200"/>
  </r>
  <r>
    <s v="Crompton Sea Sapphira 1200 Mm Ultra High Speed 3 Blade Ceiling Fan (Lustre Brown, Pack Of 1)"/>
    <n v="1449"/>
    <n v="2349"/>
    <n v="0.38314176245210729"/>
    <n v="3.9"/>
    <n v="9019"/>
    <x v="4"/>
    <n v="21185631"/>
    <s v="&gt;500"/>
  </r>
  <r>
    <s v="Kuber Industries Waterproof Canvas Laundry Bag/Hamper|Metalic Printed With Handles|Foldable Bin &amp; 45 Liter Capicity|Size 37 X 37 X 46, Pack Of 1 (Brown)"/>
    <n v="199"/>
    <n v="499"/>
    <n v="0.60120240480961928"/>
    <n v="4"/>
    <n v="10234"/>
    <x v="4"/>
    <n v="5106766"/>
    <s v="&lt;200"/>
  </r>
  <r>
    <s v="Jm Seller 180 W 2021 Edition Electric Beater High Speed Hand Mixer Egg Beater For Cake Making And Whipping Cream With 7 Speed Control (White) With Free Spatula And Oil Brush"/>
    <n v="474"/>
    <n v="1299"/>
    <n v="0.63510392609699773"/>
    <n v="4.0999999999999996"/>
    <n v="550"/>
    <x v="4"/>
    <n v="714450"/>
    <s v="200–500"/>
  </r>
  <r>
    <s v="Oratech Coffee Frother Electric, Milk Frother Electric, Coffee Beater, Cappuccino Maker, Coffee Foamer, Mocktail Mixer, Coffee Foam Maker, Coffee Whisker Electric, Froth Maker, Coffee Stirrers Electric, Coffee Frothers, Coffee Blender, (6 Month Warranty) (Multicolour)"/>
    <n v="279"/>
    <n v="499"/>
    <n v="0.4408817635270541"/>
    <n v="4.8"/>
    <n v="28"/>
    <x v="4"/>
    <n v="13972"/>
    <s v="200–500"/>
  </r>
  <r>
    <s v="Havells Glaze 74W Pearl Ivory Gold Ceiling Fan, Sweep: 1200 Mm"/>
    <n v="1999"/>
    <n v="4775"/>
    <n v="0.58136125654450266"/>
    <n v="4.2"/>
    <n v="1353"/>
    <x v="4"/>
    <n v="6460575"/>
    <s v="&gt;500"/>
  </r>
  <r>
    <s v="Pick Ur Needs¬Æ Lint Remover For Clothes High Range Rechargeable Lint Shaver For All Types Of Clothes, Fabrics, Blanket With 1 Extra Blade Multicolor (Rechargeable)"/>
    <n v="799"/>
    <n v="1230"/>
    <n v="0.35040650406504065"/>
    <n v="4.0999999999999996"/>
    <n v="2138"/>
    <x v="4"/>
    <n v="2629740"/>
    <s v="&gt;500"/>
  </r>
  <r>
    <s v="Rico Japanese Technology Rechargeable Wireless Electric Chopper With Replacement Warranty - Stainless Steel Blades, One Touch Operation, 10 Seconds Chopping, Mincing Vegetable, Meat - 250 Ml, 30 Watts"/>
    <n v="949"/>
    <n v="1999"/>
    <n v="0.52526263131565787"/>
    <n v="4"/>
    <n v="1679"/>
    <x v="4"/>
    <n v="3356321"/>
    <s v="&gt;500"/>
  </r>
  <r>
    <s v="Butterfly Smart Wet Grinder, 2L (White) With Coconut Scrapper Attachment, Output - 150 W, Input 260 W"/>
    <n v="3657.66"/>
    <n v="5156"/>
    <n v="0.29060124127230413"/>
    <n v="3.9"/>
    <n v="12837"/>
    <x v="4"/>
    <n v="66187572"/>
    <s v="&gt;500"/>
  </r>
  <r>
    <s v="Agaro Marvel 9 Liters Oven Toaster Griller, Cake Baking Otg (Black)"/>
    <n v="1699"/>
    <n v="1999"/>
    <n v="0.15007503751875939"/>
    <n v="4.0999999999999996"/>
    <n v="8873"/>
    <x v="4"/>
    <n v="17737127"/>
    <s v="&gt;500"/>
  </r>
  <r>
    <s v="Philips Gc1920/28 1440-Watt Non-Stick Soleplate Steam Iron"/>
    <n v="1849"/>
    <n v="2095"/>
    <n v="0.11742243436754177"/>
    <n v="4.3"/>
    <n v="7681"/>
    <x v="4"/>
    <n v="16091695"/>
    <s v="&gt;500"/>
  </r>
  <r>
    <s v="Havells Ofr 13 Wave Fin With Ptc Fan Heater 2900 Watts (Black)"/>
    <n v="12499"/>
    <n v="19825"/>
    <n v="0.36953341740226986"/>
    <n v="4.0999999999999996"/>
    <n v="322"/>
    <x v="4"/>
    <n v="6383650"/>
    <s v="&gt;500"/>
  </r>
  <r>
    <s v="Bajaj Dhx-9 1000W Heavy Weight Dry Iron With Advance Soleplate And Anti-Bacterial German Coating Technology, Ivory"/>
    <n v="1099"/>
    <n v="1920"/>
    <n v="0.42760416666666667"/>
    <n v="4.2"/>
    <n v="9772"/>
    <x v="4"/>
    <n v="18762240"/>
    <s v="&gt;500"/>
  </r>
  <r>
    <s v="Aquasure From Aquaguard Amaze Ro+Uv+Mtds,7L Storage Water Purifier,Suitable For Borewell,Tanker,Municipal Water (Grey) From Eureka Forbes"/>
    <n v="8199"/>
    <n v="16000"/>
    <n v="0.48756250000000001"/>
    <n v="3.9"/>
    <n v="18497"/>
    <x v="4"/>
    <n v="295952000"/>
    <s v="&gt;500"/>
  </r>
  <r>
    <s v="Royal Step Portable Electric Usb Juice Maker Juicer Bottle Blender Grinder Mixer,6 Blades Rechargeable Bottle With (Multii) (Multi Colour 6 Bled Juicer Mixer)"/>
    <n v="499"/>
    <n v="2199"/>
    <n v="0.77307867212369263"/>
    <n v="3.7"/>
    <n v="53"/>
    <x v="4"/>
    <n v="116547"/>
    <s v="200–500"/>
  </r>
  <r>
    <s v="Kent 16068 Zoom Vacuum Cleaner For Home And Car 130 W | Cordless, Hoseless, Rechargeable Hepa Filters Vacuum Cleaner With Cyclonic Technology | Bagless Design And Multi Nozzle Operation | Blue"/>
    <n v="6999"/>
    <n v="14999"/>
    <n v="0.53336889125941733"/>
    <n v="4.0999999999999996"/>
    <n v="1728"/>
    <x v="4"/>
    <n v="25918272"/>
    <s v="&gt;500"/>
  </r>
  <r>
    <s v="Enem Sealing Machine | 12 Inch (300 Mm) | 1 Year Warranty | Full Customer Support | Beep Sound Function | Plastic Packing Machine | Plastic Bag Sealing Machine | Heat Sealer Machine | Plastic Sealing Machine | Blue | Made In India"/>
    <n v="1595"/>
    <n v="1799"/>
    <n v="0.11339633129516398"/>
    <n v="4"/>
    <n v="2877"/>
    <x v="4"/>
    <n v="5175723"/>
    <s v="&gt;500"/>
  </r>
  <r>
    <s v="Wipro Vesta 1200 Watt Gd203 Heavyweight Automatic Dry Iron| Quick Heat Up| Anti Bacterial German Weilburger Double Coated Black Soleplate |2 Years Warranty"/>
    <n v="1049"/>
    <n v="1950"/>
    <n v="0.46205128205128204"/>
    <n v="3.8"/>
    <n v="250"/>
    <x v="4"/>
    <n v="487500"/>
    <s v="&gt;500"/>
  </r>
  <r>
    <s v="Inalsa Electric Kettle Prism Inox - 1350 W With Led Illumination &amp; Boro-Silicate Body, 1.8 L Capacity Along With Cordless Base, 2 Year Warranty (Black)"/>
    <n v="1182"/>
    <n v="2995"/>
    <n v="0.60534223706176959"/>
    <n v="4.2"/>
    <n v="5178"/>
    <x v="4"/>
    <n v="15508110"/>
    <s v="&gt;500"/>
  </r>
  <r>
    <s v="Vrprime Lint Roller Lint Remover For Clothes, Pet | 360 Sheets Reusable Sticky Easy-Tear Sheet Brush For Clothes, Furniture, Carpet, Dog Fur, Sweater, Dust &amp; Dirt (4 Rolls - 90 Sheet Each Roll)"/>
    <n v="499"/>
    <n v="999"/>
    <n v="0.50050050050050054"/>
    <n v="4.5999999999999996"/>
    <n v="79"/>
    <x v="4"/>
    <n v="78921"/>
    <s v="200–500"/>
  </r>
  <r>
    <s v="Philips Ac1215/20 Air Purifier, Removes 99.97% Airborne Pollutants, 4-Stage Filtration With True Hepa Filter (White)"/>
    <n v="8799"/>
    <n v="11995"/>
    <n v="0.26644435181325554"/>
    <n v="4.0999999999999996"/>
    <n v="4157"/>
    <x v="4"/>
    <n v="49863215"/>
    <s v="&gt;500"/>
  </r>
  <r>
    <s v="Eopora Ptc Ceramic Fast Heating Room Heater For Bedroom, 1500/1000 Watts Room Heater For Home, Electric Heater, Electric Fan Heater For Home Office Bedroom (White)"/>
    <n v="1529"/>
    <n v="2999"/>
    <n v="0.49016338779593199"/>
    <n v="3.3"/>
    <n v="29"/>
    <x v="4"/>
    <n v="86971"/>
    <s v="&gt;500"/>
  </r>
  <r>
    <s v="Usha Goliath Go1200Wg Heavy Weight 1200-Watt Dry Iron, 1.8 Kg(Red)"/>
    <n v="1199"/>
    <n v="1690"/>
    <n v="0.29053254437869824"/>
    <n v="4.2"/>
    <n v="4580"/>
    <x v="4"/>
    <n v="7740200"/>
    <s v="&gt;500"/>
  </r>
  <r>
    <s v="Wipro Vesta Electric Egg Boiler, 360 Watts, 3 Boiling Modes, Stainless Steel Body And Heating Plate, Boils Up To 7 Eggs At A Time, Automatic Shut Down, White, Standard (Vb021070)"/>
    <n v="1052"/>
    <n v="1790"/>
    <n v="0.4122905027932961"/>
    <n v="4.3"/>
    <n v="1404"/>
    <x v="4"/>
    <n v="2513160"/>
    <s v="&gt;500"/>
  </r>
  <r>
    <s v="Philips Viva Collection Hr1832/00 1.5-Litre400-Watt Juicer (Ink Black)"/>
    <n v="6499"/>
    <n v="8995"/>
    <n v="0.2774874930516954"/>
    <n v="4.3"/>
    <n v="2810"/>
    <x v="4"/>
    <n v="25275950"/>
    <s v="&gt;500"/>
  </r>
  <r>
    <s v="Kitchenwell Multipurpose Portable Electronic Digital Weighing Scale Weight Machine | Weight Machine | 10 Kg"/>
    <n v="239"/>
    <n v="239"/>
    <n v="0"/>
    <n v="4.3"/>
    <n v="7"/>
    <x v="4"/>
    <n v="1673"/>
    <s v="200–500"/>
  </r>
  <r>
    <s v="Figment Handheld Milk Frother Rechargeable, 3-Speed Electric Frother For Coffee With 2 Whisks And Coffee Decoration Tool, Coffee Frother Mixer, Crescent Enterprises Vrw0.50Bk (A1)"/>
    <n v="699"/>
    <n v="1599"/>
    <n v="0.56285178236397748"/>
    <n v="4.7"/>
    <n v="1729"/>
    <x v="4"/>
    <n v="2764671"/>
    <s v="&gt;500"/>
  </r>
  <r>
    <s v="Balzano High Speed Nutri Blender/Mixer/Smoothie Maker - 500 Watt - Silver, 2 Jar"/>
    <n v="2599"/>
    <n v="4290"/>
    <n v="0.39417249417249417"/>
    <n v="4.4000000000000004"/>
    <n v="2116"/>
    <x v="4"/>
    <n v="9077640"/>
    <s v="&gt;500"/>
  </r>
  <r>
    <s v="Swiss Military Vc03 Wireless Car Vacuum Cleaner | Wireless Vacuum Cleaner For Home, Car, Living Room | Wireless Vacuum Cleaner Dust Collection/Lighting Car Pet Hair Vacuum With Powerful Motor"/>
    <n v="1547"/>
    <n v="2890"/>
    <n v="0.46470588235294119"/>
    <n v="3.9"/>
    <n v="463"/>
    <x v="4"/>
    <n v="1338070"/>
    <s v="&gt;500"/>
  </r>
  <r>
    <s v="Zuvexa Usb Rechargeable Electric Foam Maker - Handheld Milk Wand Mixer Frother For Hot Milk, Hand Blender Coffee, Egg Beater (Black)"/>
    <n v="499"/>
    <n v="1299"/>
    <n v="0.61585835257890686"/>
    <n v="4.7"/>
    <n v="54"/>
    <x v="4"/>
    <n v="70146"/>
    <s v="200–500"/>
  </r>
  <r>
    <s v="Usha Ih2415 1500-Watt Immersion Heater (Silver)"/>
    <n v="510"/>
    <n v="640"/>
    <n v="0.203125"/>
    <n v="4.0999999999999996"/>
    <n v="7229"/>
    <x v="4"/>
    <n v="4626560"/>
    <s v="&gt;500"/>
  </r>
  <r>
    <s v="Activa Instant 3 Ltr 3 Kva Special Anti Rust Coated Tank Geyser With Full Abs Body With 5 Year Warranty Premium (White)"/>
    <n v="1899"/>
    <n v="3790"/>
    <n v="0.49894459102902372"/>
    <n v="3.8"/>
    <n v="3842"/>
    <x v="4"/>
    <n v="14561180"/>
    <s v="&gt;500"/>
  </r>
  <r>
    <s v="Havells Instanio 1-Litre 3Kw Instant Water Heater (Geyser), White Blue"/>
    <n v="2599"/>
    <n v="4560"/>
    <n v="0.43004385964912278"/>
    <n v="4.4000000000000004"/>
    <n v="646"/>
    <x v="4"/>
    <n v="2945760"/>
    <s v="&gt;500"/>
  </r>
  <r>
    <s v="Lifelong 2-In1 Egg Boiler And Poacher 500-Watt (Transparent And Silver Grey), Boil 8 Eggs, Poach 4 Eggs, Easy To Clean| 3 Boiling Modes, Stainless Steel Body And Heating Plate, Automatic Turn-Off"/>
    <n v="1199"/>
    <n v="3500"/>
    <n v="0.65742857142857147"/>
    <n v="4.3"/>
    <n v="1802"/>
    <x v="4"/>
    <n v="6307000"/>
    <s v="&gt;500"/>
  </r>
  <r>
    <s v="Indias¬Æ‚Ñ¢ Electro-Instant Water Geyser A.B.S. Body Shock Proof Can Be Used In Bathroom, Kitchen, Wash Area, Hotels, Hospital Etc."/>
    <n v="999"/>
    <n v="2600"/>
    <n v="0.61576923076923074"/>
    <n v="3.4"/>
    <n v="252"/>
    <x v="4"/>
    <n v="655200"/>
    <s v="&gt;500"/>
  </r>
  <r>
    <s v="Amazonbasics Induction Cooktop 1600 Watt (Black)"/>
    <n v="1999"/>
    <n v="3300"/>
    <n v="0.39424242424242423"/>
    <n v="4.2"/>
    <n v="780"/>
    <x v="4"/>
    <n v="2574000"/>
    <s v="&gt;500"/>
  </r>
  <r>
    <s v="Sui Generis Electric Handheld Milk Wand Mixer Frother For Latte Coffee Hot Milk, Milk Frother, Electric Coffee Beater, Egg Beater, Latte Maker, Mini Hand Blender Cappuccino Maker (Multicolor)"/>
    <n v="210"/>
    <n v="699"/>
    <n v="0.69957081545064381"/>
    <n v="3.7"/>
    <n v="74"/>
    <x v="4"/>
    <n v="51726"/>
    <s v="200–500"/>
  </r>
  <r>
    <s v="Philips Air Purifier Ac2887/20,Vitashield Intelligent Purification,Long Hepa Filter Life Upto 17000 Hours,Removes 99.9% Airborne Viruses &amp; Bacteria,99.97% Airborne Pollutants,Ideal For Master Bedroom"/>
    <n v="14499"/>
    <n v="23559"/>
    <n v="0.38456640774226408"/>
    <n v="4.3"/>
    <n v="2026"/>
    <x v="4"/>
    <n v="47730534"/>
    <s v="&gt;500"/>
  </r>
  <r>
    <s v="Esquire Laundry Basket Brown, 50 Ltr Capacity(Plastic)"/>
    <n v="950"/>
    <n v="1599"/>
    <n v="0.40587867417135709"/>
    <n v="4.3"/>
    <n v="5911"/>
    <x v="4"/>
    <n v="9451689"/>
    <s v="&gt;500"/>
  </r>
  <r>
    <s v="Philips Air Fryer Hd9200/90, Uses Up To 90% Less Fat, 1400W, 4.1 Liter, With Rapid Air Technology (Black), Large"/>
    <n v="7199"/>
    <n v="9995"/>
    <n v="0.27973986993496747"/>
    <n v="4.4000000000000004"/>
    <n v="1964"/>
    <x v="4"/>
    <n v="19630180"/>
    <s v="&gt;500"/>
  </r>
  <r>
    <s v="Havells Bero Quartz Heater Black 800W 2 Heat Settings 2 Year Product Warranty"/>
    <n v="2439"/>
    <n v="2545"/>
    <n v="4.1650294695481337E-2"/>
    <n v="4.0999999999999996"/>
    <n v="25"/>
    <x v="4"/>
    <n v="63625"/>
    <s v="&gt;500"/>
  </r>
  <r>
    <s v="Philips Easytouch Plus Standing Garment Steamer Gc523/60 - 1600 Watt, 5 Steam Settings, Up To 32 G/Min Steam, With Double Pole"/>
    <n v="7799"/>
    <n v="8995"/>
    <n v="0.13296275708727071"/>
    <n v="4"/>
    <n v="3160"/>
    <x v="4"/>
    <n v="28424200"/>
    <s v="&gt;500"/>
  </r>
  <r>
    <s v="Brayden Chopro, Electric Vegetable Chopper For Kitchen With 500 Ml Capacity, 400 Watts Copper Motor And 4 Bi-Level Ss Blades (Black)"/>
    <n v="1599"/>
    <n v="1999"/>
    <n v="0.20010005002501249"/>
    <n v="4.4000000000000004"/>
    <n v="1558"/>
    <x v="4"/>
    <n v="3114442"/>
    <s v="&gt;500"/>
  </r>
  <r>
    <s v="Wonderchef Nutri-Blend Mixer, Grinder &amp; Blender | Powerful 400W 22000 Rpm Motor | Stainless Steel Blades | 3 Unbreakable Jars | 2 Years Warranty | Online Recipe Book By Chef Sanjeev Kapoor | Black"/>
    <n v="2899"/>
    <n v="5500"/>
    <n v="0.47290909090909089"/>
    <n v="3.8"/>
    <n v="8958"/>
    <x v="4"/>
    <n v="49269000"/>
    <s v="&gt;500"/>
  </r>
  <r>
    <s v="Usha Janome Dream Stitch Automatic Zig-Zag Electric Sewing Machine With 14 Stitch Function (White And Blue) With Free Sewing Kit Worth Rs 500"/>
    <n v="9799"/>
    <n v="12150"/>
    <n v="0.19349794238683127"/>
    <n v="4.3"/>
    <n v="13251"/>
    <x v="4"/>
    <n v="160999650"/>
    <s v="&gt;500"/>
  </r>
  <r>
    <s v="Black+Decker Handheld Portable Garment Steamer 1500 Watts With Anti Calc (Violet)"/>
    <n v="3299"/>
    <n v="4995"/>
    <n v="0.33953953953953953"/>
    <n v="3.8"/>
    <n v="1393"/>
    <x v="4"/>
    <n v="6958035"/>
    <s v="&gt;500"/>
  </r>
  <r>
    <s v="Personal Size Blender, Portable Blender, Battery Powered Usb Blender, With Four Blades, Mini Blender Travel Bottle For Juice, Shakes, And Smoothies (Pink)"/>
    <n v="669"/>
    <n v="1499"/>
    <n v="0.55370246831220815"/>
    <n v="2.2999999999999998"/>
    <n v="13"/>
    <x v="4"/>
    <n v="19487"/>
    <s v="&gt;500"/>
  </r>
  <r>
    <s v="Sujata Powermatic Plus 900 Watts Juicer Mixer Grinder"/>
    <n v="5890"/>
    <n v="7506"/>
    <n v="0.21529443112176924"/>
    <n v="4.5"/>
    <n v="7241"/>
    <x v="4"/>
    <n v="54350946"/>
    <s v="&gt;500"/>
  </r>
  <r>
    <s v="Sure From Aquaguard Delight Nxt Ro+Uv+Uf+Taste Adjuster(Mtds),6L Water Purifier,8 Stages Purification,Suitable For Borewell,Tanker,Municipal Water(Black) From Eureka Forbes"/>
    <n v="9199"/>
    <n v="18000"/>
    <n v="0.48894444444444446"/>
    <n v="4"/>
    <n v="16020"/>
    <x v="4"/>
    <n v="288360000"/>
    <s v="&gt;500"/>
  </r>
  <r>
    <s v="Prettykrafts Laundry Basket For Clothes With Lid &amp; Handles, Toys Organiser, 75 Ltr Grey"/>
    <n v="351"/>
    <n v="1099"/>
    <n v="0.68061874431301184"/>
    <n v="3.7"/>
    <n v="1470"/>
    <x v="4"/>
    <n v="1615530"/>
    <s v="200–500"/>
  </r>
  <r>
    <s v="Dr Trust Electronic Kitchen Digital Scale Weighing Machine (Blue)"/>
    <n v="899"/>
    <n v="1900"/>
    <n v="0.52684210526315789"/>
    <n v="4"/>
    <n v="3663"/>
    <x v="8"/>
    <n v="6959700"/>
    <s v="&gt;500"/>
  </r>
  <r>
    <s v="Tesora - Inspired By You Large Premium Electric Kettle 1.8L, Stainless Steel Inner Body - Auto Power Cut, Boil Dry Protection &amp; Cool Touch Double Wall, Portable | 1500 Watts |1 Year Warranty | (White)"/>
    <n v="1349"/>
    <n v="1850"/>
    <n v="0.27081081081081082"/>
    <n v="4.4000000000000004"/>
    <n v="638"/>
    <x v="4"/>
    <n v="1180300"/>
    <s v="&gt;500"/>
  </r>
  <r>
    <s v="Agaro Ace 1600 Watts, 21.5 Kpa Suction Power, 21 Litres Wet &amp; Dry Stainless Steel Vacuum Cleaner With Blower Function And Washable Dust Bag"/>
    <n v="6236"/>
    <n v="9999"/>
    <n v="0.37633763376337631"/>
    <n v="4.0999999999999996"/>
    <n v="3552"/>
    <x v="4"/>
    <n v="35516448"/>
    <s v="&gt;500"/>
  </r>
  <r>
    <s v="Inalsa Hand Blender 1000 Watt With Chopper, Whisker, 600 Ml Multipurpose Jar|Variable Speed And Turbo Speed Function |100% Copper Motor |Low Noise |Anti-Splash Technology|2 Year Warranty"/>
    <n v="2742"/>
    <n v="3995"/>
    <n v="0.31364205256570715"/>
    <n v="4.4000000000000004"/>
    <n v="11148"/>
    <x v="4"/>
    <n v="44536260"/>
    <s v="&gt;500"/>
  </r>
  <r>
    <s v="Akiara - Makes Life Easy Electric Handy Sewing/Stitch Handheld Cordless Portable White Sewing Machine For Home Tailoring, Hand Machine | Mini Silai | White Hand Machine With Adapter"/>
    <n v="721"/>
    <n v="1499"/>
    <n v="0.51901267511674454"/>
    <n v="3.1"/>
    <n v="2449"/>
    <x v="4"/>
    <n v="3671051"/>
    <s v="&gt;500"/>
  </r>
  <r>
    <s v="Philips Easyspeed Plus Steam Iron Gc2145/20-2200W, Quick Heat Up With Up To 30 G/Min Steam, 110 G Steam Boost, Scratch Resistant Ceramic Soleplate, Vertical Steam &amp; Drip-Stop"/>
    <n v="2903"/>
    <n v="3295"/>
    <n v="0.11896813353566009"/>
    <n v="4.3"/>
    <n v="2299"/>
    <x v="4"/>
    <n v="7575205"/>
    <s v="&gt;500"/>
  </r>
  <r>
    <s v="Inalsa Electric Chopper Bullet- 400 Watts With 100% Pure Copper Motor| Chop, Mince, Puree, Dice | Twin Blade Technology| 900 Ml Capacity| One Touch Operation, 1.30Mtr Long Power Cord (Black/Silver)"/>
    <n v="1656"/>
    <n v="2695"/>
    <n v="0.38552875695732841"/>
    <n v="4.4000000000000004"/>
    <n v="6027"/>
    <x v="4"/>
    <n v="16242765"/>
    <s v="&gt;500"/>
  </r>
  <r>
    <s v="Borosil Electric Egg Boiler, 8 Egg Capacity, For Hard, Soft, Medium Boiled Eggs, Steamed Vegetables, Transparent Lid, Stainless Steel Exterior (500 Watts)"/>
    <n v="1399"/>
    <n v="2290"/>
    <n v="0.38908296943231441"/>
    <n v="4.4000000000000004"/>
    <n v="461"/>
    <x v="4"/>
    <n v="1055690"/>
    <s v="&gt;500"/>
  </r>
  <r>
    <s v="Wipro Vesta Grill 1000 Watt Sandwich Maker |Dual Function-Sw Maker&amp;Griller|Non Stick Coat -Bpa&amp;Ptfe Free |Auto Temp Cut-Off| Height Control -180·∂Ø&amp;105·∂Ø |2 Year Warranty|Ss Finish|Standard Size"/>
    <n v="2079"/>
    <n v="3099"/>
    <n v="0.32913843175217811"/>
    <n v="4.0999999999999996"/>
    <n v="282"/>
    <x v="4"/>
    <n v="873918"/>
    <s v="&gt;500"/>
  </r>
  <r>
    <s v="Rico Irpro 1500 Watt Japanese Technology Electric Water Heater Immersion Rod Shockproof Protection &amp; Stainless Steel Heating Element For Instant Heating| Isi Certified 1 Year Replacement Warranty"/>
    <n v="999"/>
    <n v="1075"/>
    <n v="7.0697674418604653E-2"/>
    <n v="4.0999999999999996"/>
    <n v="9275"/>
    <x v="4"/>
    <n v="9970625"/>
    <s v="&gt;500"/>
  </r>
  <r>
    <s v="Eureka Forbes Active Clean 700 Watts Powerful Suction &amp; Blower Vacuum Cleaner With Washable Hepa Filter &amp; 6 Accessories,1 Year Warranty,Compact,Light Weight &amp; Easy To Use (Red &amp; Black)"/>
    <n v="3179"/>
    <n v="6999"/>
    <n v="0.54579225603657666"/>
    <n v="4"/>
    <n v="743"/>
    <x v="4"/>
    <n v="5200257"/>
    <s v="&gt;500"/>
  </r>
  <r>
    <s v="Csi International¬Æ Instant Water Geyser, Water Heater, Portable Water Heater, Geyser Made Of First Class Abs Plastic 3Kw (White)"/>
    <n v="1049"/>
    <n v="2499"/>
    <n v="0.58023209283713484"/>
    <n v="3.6"/>
    <n v="328"/>
    <x v="4"/>
    <n v="819672"/>
    <s v="&gt;500"/>
  </r>
  <r>
    <s v="Hindware Atlantic Xceed 5L 3Kw Instant Water Heater With Copper Heating Element And High Grade Stainless Steel Tank"/>
    <n v="3599"/>
    <n v="7290"/>
    <n v="0.50631001371742113"/>
    <n v="3.9"/>
    <n v="942"/>
    <x v="4"/>
    <n v="6867180"/>
    <s v="&gt;500"/>
  </r>
  <r>
    <s v="Morphy Richards New Europa 800-Watt Espresso And Cappuccino 4-Cup Coffee Maker (Black)"/>
    <n v="4799"/>
    <n v="5795"/>
    <n v="0.1718723037100949"/>
    <n v="3.9"/>
    <n v="3815"/>
    <x v="4"/>
    <n v="22107925"/>
    <s v="&gt;500"/>
  </r>
  <r>
    <s v="Lifelong Power - Pro 500 Watt 3 Jar Mixer Grinder With 3 Speed Control And 1100 Watt Dry Non-Stick Soleplate Iron Super Combo (White And Grey, 1 Year Warranty)"/>
    <n v="1699"/>
    <n v="3398"/>
    <n v="0.5"/>
    <n v="3.8"/>
    <n v="7988"/>
    <x v="4"/>
    <n v="27143224"/>
    <s v="&gt;500"/>
  </r>
  <r>
    <s v="Ibell Castor Ctek15L Premium 1.5 Litre Stainless Steel Electric Kettle,1500W Auto Cut-Off Feature,Silver"/>
    <n v="664"/>
    <n v="1490"/>
    <n v="0.55436241610738257"/>
    <n v="4.0999999999999996"/>
    <n v="925"/>
    <x v="4"/>
    <n v="1378250"/>
    <s v="&gt;500"/>
  </r>
  <r>
    <s v="Bajaj Pygmy Mini 110 Mm 10 W High Speed Operation, Usb Charging, Multi-Clip Function Personal Fan"/>
    <n v="948"/>
    <n v="1620"/>
    <n v="0.4148148148148148"/>
    <n v="4.0999999999999996"/>
    <n v="4370"/>
    <x v="4"/>
    <n v="7079400"/>
    <s v="&gt;500"/>
  </r>
  <r>
    <s v="Crompton Instaglide 1000-Watts Dry Iron With American Heritage Coating, Pack Of 1 Iron"/>
    <n v="850"/>
    <n v="1000"/>
    <n v="0.15"/>
    <n v="4.0999999999999996"/>
    <n v="7619"/>
    <x v="4"/>
    <n v="7619000"/>
    <s v="&gt;500"/>
  </r>
  <r>
    <s v="Prestige Clean Home Water Purifier Cartridge"/>
    <n v="600"/>
    <n v="640"/>
    <n v="6.25E-2"/>
    <n v="3.8"/>
    <n v="2593"/>
    <x v="4"/>
    <n v="1659520"/>
    <s v="&gt;500"/>
  </r>
  <r>
    <s v="Morphy Richards Aristo 2000 Watts Ptc Room Heater (White)"/>
    <n v="3711"/>
    <n v="4495"/>
    <n v="0.17441601779755284"/>
    <n v="4.3"/>
    <n v="356"/>
    <x v="4"/>
    <n v="1600220"/>
    <s v="&gt;500"/>
  </r>
  <r>
    <s v="Gadgetronics Digital Kitchen Weighing Scale &amp; Food Weight Machine For Health, Fitness, Home Baking &amp; Cooking (10 Kgs,1 Year Warranty &amp; Batteries Included)"/>
    <n v="799"/>
    <n v="2999"/>
    <n v="0.73357785928642882"/>
    <n v="4.5"/>
    <n v="63"/>
    <x v="4"/>
    <n v="188937"/>
    <s v="&gt;500"/>
  </r>
  <r>
    <s v="Hul Pureit Germkill Kit For Advanced 23 L Water Purifier - 3000 L Capacity, Sand, Multicolour"/>
    <n v="980"/>
    <n v="980"/>
    <n v="0"/>
    <n v="4.2"/>
    <n v="4740"/>
    <x v="4"/>
    <n v="4645200"/>
    <s v="&gt;500"/>
  </r>
  <r>
    <s v="Tom &amp; Jerry Folding Laundry Basket For Clothes With Lid &amp; Handle, Toys Organiser, 75 Litre, Green"/>
    <n v="351"/>
    <n v="899"/>
    <n v="0.60956618464961065"/>
    <n v="3.9"/>
    <n v="296"/>
    <x v="4"/>
    <n v="266104"/>
    <s v="200–500"/>
  </r>
  <r>
    <s v="Ikea Little Loved Corner Produkt Milk-Frother, Coffee/Tea Frother, Handheld Milk Wand Mixer Frother, Black"/>
    <n v="229"/>
    <n v="499"/>
    <n v="0.5410821643286573"/>
    <n v="3.5"/>
    <n v="185"/>
    <x v="4"/>
    <n v="92315"/>
    <s v="200–500"/>
  </r>
  <r>
    <s v="Philips Easyspeed Plus Steam Iron Gc2147/30-2400W, Quick Heat Up With Up To 30 G/Min Steam, 150G Steam Boost, Scratch Resistant Ceramic Soleplate, Vertical Steam, Drip-Stop"/>
    <n v="3349"/>
    <n v="3995"/>
    <n v="0.16170212765957448"/>
    <n v="4.3"/>
    <n v="1954"/>
    <x v="4"/>
    <n v="7806230"/>
    <s v="&gt;500"/>
  </r>
  <r>
    <s v="Bajaj New Shakti Neo Plus 15 Litre 4 Star Rated Storage Water Heater (Geyser) With Multiple Safety System, White"/>
    <n v="5499"/>
    <n v="11500"/>
    <n v="0.52182608695652177"/>
    <n v="3.9"/>
    <n v="959"/>
    <x v="4"/>
    <n v="11028500"/>
    <s v="&gt;500"/>
  </r>
  <r>
    <s v="House Of Quirk Reusable Sticky Picker Cleaner Easy-Tear Sheets Travel Pet Hair Lint Rollers Brush (10Cm Sheet, Set Of 3 Rolls, 180 Sheets, 60 Sheets Each Roll Lint Roller Remover, Multicolour)"/>
    <n v="299"/>
    <n v="499"/>
    <n v="0.40080160320641284"/>
    <n v="3.9"/>
    <n v="1015"/>
    <x v="4"/>
    <n v="506485"/>
    <s v="200–500"/>
  </r>
  <r>
    <s v="Allin Exporters J66 Ultrasonic Humidifier Cool Mist Air Purifier For Dryness, Cold &amp; Cough Large Capacity For Room, Baby, Plants, Bedroom (2.4 L) (1 Year Warranty)"/>
    <n v="2249"/>
    <n v="3550"/>
    <n v="0.36647887323943662"/>
    <n v="4"/>
    <n v="3973"/>
    <x v="4"/>
    <n v="14104150"/>
    <s v="&gt;500"/>
  </r>
  <r>
    <s v="Multifunctional 2 In 1 Electric Egg Boiling Steamer Egg Frying Pan Egg Boiler Electric Automatic Off With Egg Boiler Machine Non-Stick Electric Egg Frying Pan-Tiger Woods (Multy)"/>
    <n v="699"/>
    <n v="1599"/>
    <n v="0.56285178236397748"/>
    <n v="4.7"/>
    <n v="2300"/>
    <x v="4"/>
    <n v="3677700"/>
    <s v="&gt;500"/>
  </r>
  <r>
    <s v="Maharaja Whiteline Nano Carbon Neo, 500 Watts Room Heater (Black, White), Standard (5200100986)"/>
    <n v="1235"/>
    <n v="1499"/>
    <n v="0.1761174116077385"/>
    <n v="4.0999999999999996"/>
    <n v="203"/>
    <x v="4"/>
    <n v="304297"/>
    <s v="&gt;500"/>
  </r>
  <r>
    <s v="Kent Electric Chopper-B For Kitchen 250 Watt | Chop, Mince, Puree, Whisk, 400 Ml Capacity | Stainless Steel Double Chopping Blades | Transparent Chopping Bowl | Anti-Skid | One Touch Operation | Black"/>
    <n v="1349"/>
    <n v="2999"/>
    <n v="0.55018339446482156"/>
    <n v="3.8"/>
    <n v="441"/>
    <x v="4"/>
    <n v="1322559"/>
    <s v="&gt;500"/>
  </r>
  <r>
    <s v="Crompton Amica 15-L 5 Star Rated Storage Water Heater (Geyser) With Free Installation (White)"/>
    <n v="6800"/>
    <n v="11500"/>
    <n v="0.40869565217391307"/>
    <n v="4.0999999999999996"/>
    <n v="10308"/>
    <x v="4"/>
    <n v="118542000"/>
    <s v="&gt;500"/>
  </r>
  <r>
    <s v="Eureka Forbes Car Vac 100 Watts Powerful Suction Vacuum Cleaner With Washable Hepa Filter, 3 Accessories,Compact,Light Weight &amp; Easy To Use (Black And Red)"/>
    <n v="2099"/>
    <n v="2499"/>
    <n v="0.1600640256102441"/>
    <s v="|"/>
    <n v="992"/>
    <x v="4"/>
    <n v="2479008"/>
    <s v="&gt;500"/>
  </r>
  <r>
    <s v="Kent 16025 Sandwich Grill 700W | Non-Toxic Ceramic Coating | Automatic Temperature Cut-Off With Led Indicator | Adjustable Height Control, Metallic Silver, Standard"/>
    <n v="1699"/>
    <n v="1975"/>
    <n v="0.13974683544303798"/>
    <n v="4.0999999999999996"/>
    <n v="4716"/>
    <x v="4"/>
    <n v="9314100"/>
    <s v="&gt;500"/>
  </r>
  <r>
    <s v="Candes Gloster All In One Silent Blower Fan Room Heater Ideal For Small And Medium Area, 2000 Watts (White)"/>
    <n v="1069"/>
    <n v="1699"/>
    <n v="0.37080635668040024"/>
    <n v="3.9"/>
    <n v="313"/>
    <x v="4"/>
    <n v="531787"/>
    <s v="&gt;500"/>
  </r>
  <r>
    <s v="Inalsa Electric Fan Heater Hotty - 2000 Watts Variable Temperature Control Cool/Warm/Hot Air Selector | Over Heat Protection | Isi Certification, White"/>
    <n v="1349"/>
    <n v="2495"/>
    <n v="0.45931863727454908"/>
    <n v="3.8"/>
    <n v="166"/>
    <x v="4"/>
    <n v="414170"/>
    <s v="&gt;500"/>
  </r>
  <r>
    <s v="Havells Zella Flap Auto Immersion Rod 1500 Watts"/>
    <n v="1499"/>
    <n v="3500"/>
    <n v="0.57171428571428573"/>
    <n v="4.0999999999999996"/>
    <n v="303"/>
    <x v="4"/>
    <n v="1060500"/>
    <s v="&gt;500"/>
  </r>
  <r>
    <s v="Ibell Sm1301 3-In-1 Sandwich Maker With Detachable Plates For Toast / Waffle / Grill , 750 Watt (Black)"/>
    <n v="2092"/>
    <n v="4600"/>
    <n v="0.54521739130434788"/>
    <n v="4.3"/>
    <n v="562"/>
    <x v="4"/>
    <n v="2585200"/>
    <s v="&gt;500"/>
  </r>
  <r>
    <s v="Inalsa Vacuum Cleaner Wet And Dry Micro Wd10 With 3In1 Multifunction Wet/Dry/Blowing| 14Kpa Suction And Impact Resistant Polymer Tank,(Yellow/Black)"/>
    <n v="3859"/>
    <n v="10295"/>
    <n v="0.62515784361340454"/>
    <n v="3.9"/>
    <n v="8095"/>
    <x v="4"/>
    <n v="83338025"/>
    <s v="&gt;500"/>
  </r>
  <r>
    <s v="Mr. Brand Portable Usb Juicer Electric Usb Juice Maker Mixer Bottle Blender Grinder Mixer,6 Blades Rechargeable Bottle With (Multi Color) (Multi Mixer 6 Bled)"/>
    <n v="499"/>
    <n v="2199"/>
    <n v="0.77307867212369263"/>
    <n v="2.8"/>
    <n v="109"/>
    <x v="4"/>
    <n v="239691"/>
    <s v="200–500"/>
  </r>
  <r>
    <s v="Crompton Hill Briz Deco 1200Mm (48 Inch) High Speed Designer Ceiling Fan (Smoked Brown)"/>
    <n v="1804"/>
    <n v="2380"/>
    <n v="0.24201680672268908"/>
    <n v="4"/>
    <n v="15382"/>
    <x v="4"/>
    <n v="36609160"/>
    <s v="&gt;500"/>
  </r>
  <r>
    <s v="Sujata Powermatic Plus, Juicer Mixer Grinder With Chutney Jar, 900 Watts, 3 Jars (White)"/>
    <n v="6525"/>
    <n v="8820"/>
    <n v="0.26020408163265307"/>
    <n v="4.5"/>
    <n v="5137"/>
    <x v="4"/>
    <n v="45308340"/>
    <s v="&gt;500"/>
  </r>
  <r>
    <s v="Aquadpure Copper + Mineral Ro+Uv+Uf 10 To 12 Liter Ro + Uv + Tds Adjuster Water Purifier With Copper Charge Technology Black &amp; Copper Best For Home And Office (Made In India)"/>
    <n v="4999"/>
    <n v="24999"/>
    <n v="0.80003200128005125"/>
    <n v="4.5999999999999996"/>
    <n v="124"/>
    <x v="4"/>
    <n v="3099876"/>
    <s v="&gt;500"/>
  </r>
  <r>
    <s v="Amazon Basics 650 Watt Drip Coffee Maker With Borosilicate Carafe"/>
    <n v="1189"/>
    <n v="2400"/>
    <n v="0.50458333333333338"/>
    <n v="4.0999999999999996"/>
    <n v="618"/>
    <x v="4"/>
    <n v="1483200"/>
    <s v="&gt;500"/>
  </r>
  <r>
    <s v="Crompton Insta Delight Fan Circulator Room Heater With 3 Heat Settings (Slate Grey &amp; Black, 2000 Watt)"/>
    <n v="2590"/>
    <n v="4200"/>
    <n v="0.38333333333333336"/>
    <n v="4.0999999999999996"/>
    <n v="63"/>
    <x v="4"/>
    <n v="264600"/>
    <s v="&gt;500"/>
  </r>
  <r>
    <s v="!!Haneul!!1000 Watt/2000-Watt Room Heater!! Fan Heater!!Pure White!!Hn-2500!!Made In India!!Thermoset!!"/>
    <n v="899"/>
    <n v="1599"/>
    <n v="0.43777360850531583"/>
    <n v="3.4"/>
    <n v="15"/>
    <x v="4"/>
    <n v="23985"/>
    <s v="&gt;500"/>
  </r>
  <r>
    <s v="Melbon Vm-905 2000-Watt Room Heater (Isi Certified, White Color) Ideal Electric Fan Heater For Small To Medium Room/Area (Plastic Body)"/>
    <n v="998"/>
    <n v="2999"/>
    <n v="0.6672224074691564"/>
    <n v="4.5999999999999996"/>
    <n v="9"/>
    <x v="4"/>
    <n v="26991"/>
    <s v="&gt;500"/>
  </r>
  <r>
    <s v="Cello Eliza Plastic Laundry Bag/Basket, 50 Litres, Light Grey"/>
    <n v="998.06"/>
    <n v="1282"/>
    <n v="0.22148205928237133"/>
    <n v="4.2"/>
    <n v="7274"/>
    <x v="4"/>
    <n v="9325268"/>
    <s v="&gt;500"/>
  </r>
  <r>
    <s v="Activa 1200 Mm High Speed 390 Rpm Bee Approved 5 Star Rated Apsra Ceiling Fan Brown 2 Years Warranty"/>
    <n v="1099"/>
    <n v="1990"/>
    <n v="0.44773869346733669"/>
    <n v="3.9"/>
    <n v="5911"/>
    <x v="4"/>
    <n v="11762890"/>
    <s v="&gt;500"/>
  </r>
  <r>
    <s v="Shakti Technology S5 High Pressure Car Washer Machine 1900 Watts And Pressure 125 Bar With 10 Meter Hose Pipe"/>
    <n v="5999"/>
    <n v="9999"/>
    <n v="0.40004000400040002"/>
    <n v="4.2"/>
    <n v="170"/>
    <x v="4"/>
    <n v="1699830"/>
    <s v="&gt;500"/>
  </r>
  <r>
    <s v="American Micronic- Imported Wet &amp; Dry Vacuum Cleaner, 21 Litre Stainless Steel With Blower &amp; Hepa Filter, 1600 Watts 100% Copper Motor 28 Kpa Suction With Washable Reusable Dust Bag (Red/Black/Steel)-Ami-Vcd21-1600Wdx"/>
    <n v="8886"/>
    <n v="11850"/>
    <n v="0.250126582278481"/>
    <n v="4.2"/>
    <n v="3065"/>
    <x v="4"/>
    <n v="36320250"/>
    <s v="&gt;500"/>
  </r>
  <r>
    <s v="Demokrazy New Nova Lint Cum Fuzz Remover For All Woolens Sweaters, Blankets, Jackets Remover Pill Remover From Carpets, Curtains (Pack Of 1)"/>
    <n v="475"/>
    <n v="999"/>
    <n v="0.52452452452452447"/>
    <n v="4.0999999999999996"/>
    <n v="1021"/>
    <x v="4"/>
    <n v="1019979"/>
    <s v="200–500"/>
  </r>
  <r>
    <s v="Instant Pot Air Fryer, Vortex 2Qt, Touch Control Panel, 360¬∞ Evencrisp‚Ñ¢ Technology, Uses 95 % Less Oil, 4-In-1 Appliance: Air Fry, Roast, Bake, Reheat (Vortex 1.97Litre, Black)"/>
    <n v="4995"/>
    <n v="20049"/>
    <n v="0.75086039203950317"/>
    <n v="4.8"/>
    <n v="3964"/>
    <x v="4"/>
    <n v="79474236"/>
    <s v="&gt;500"/>
  </r>
  <r>
    <s v="Hul Pureit Eco Water Saver Mineral Ro+Uv+Mf As Wall Mounted/Counter Top Black 10L Water Purifier"/>
    <n v="13999"/>
    <n v="24850"/>
    <n v="0.43665995975855132"/>
    <n v="4.4000000000000004"/>
    <n v="8948"/>
    <x v="4"/>
    <n v="222357800"/>
    <s v="&gt;500"/>
  </r>
  <r>
    <s v="Livpure Glo Star Ro+Uv+Uf+Mineraliser - 7 L Storage Tank, 15 Lph Water Purifier For Home, Black"/>
    <n v="8499"/>
    <n v="16490"/>
    <n v="0.48459672528805336"/>
    <n v="4.3"/>
    <n v="97"/>
    <x v="4"/>
    <n v="1599530"/>
    <s v="&gt;500"/>
  </r>
  <r>
    <s v="Philips Hi113 1000-Watt Plastic Body Ptfe Coating Dry Iron, Pack Of 1"/>
    <n v="949"/>
    <n v="975"/>
    <n v="2.6666666666666668E-2"/>
    <n v="4.3"/>
    <n v="7223"/>
    <x v="4"/>
    <n v="7042425"/>
    <s v="&gt;500"/>
  </r>
  <r>
    <s v="Kuber Industries Round Non Woven Fabric Foldable Laundry Basket|Toy Storage Basket|Cloth Storage Basket With Handles| Capicity 45 Ltr (Grey &amp; Black)-Kubmart11446"/>
    <n v="395"/>
    <n v="499"/>
    <n v="0.20841683366733466"/>
    <n v="4"/>
    <n v="330"/>
    <x v="4"/>
    <n v="164670"/>
    <s v="200–500"/>
  </r>
  <r>
    <s v="Preethi Mga-502 0.4-Litre Grind And Store Jar (White), Stainless Steel, Set Of 1"/>
    <n v="635"/>
    <n v="635"/>
    <n v="0"/>
    <n v="4.3"/>
    <n v="4570"/>
    <x v="4"/>
    <n v="2901950"/>
    <s v="&gt;500"/>
  </r>
  <r>
    <s v="Usha Aurora 1000 W Dry Iron With Innovative Tail Light Indicator, Weilburger Soleplate (White &amp; Grey)"/>
    <n v="717"/>
    <n v="1390"/>
    <n v="0.48417266187050362"/>
    <n v="4"/>
    <n v="4867"/>
    <x v="4"/>
    <n v="6765130"/>
    <s v="&gt;500"/>
  </r>
  <r>
    <s v="Ecovacs Deebot N8 2-In-1 Robotic Vacuum Cleaner, 2022 New Launch, Most Powerful Suction, Covers 2000+ Sq. Ft In One Charge, Advanced Dtof Technology With Ozmo Mopping (Deebot N8) - White"/>
    <n v="27900"/>
    <n v="59900"/>
    <n v="0.53422370617696158"/>
    <n v="4.4000000000000004"/>
    <n v="5298"/>
    <x v="4"/>
    <n v="317350200"/>
    <s v="&gt;500"/>
  </r>
  <r>
    <s v="Kent Gold, Optima, Gold+ Spare Kit"/>
    <n v="649"/>
    <n v="670"/>
    <n v="3.134328358208955E-2"/>
    <n v="4.0999999999999996"/>
    <n v="7786"/>
    <x v="4"/>
    <n v="5216620"/>
    <s v="&gt;500"/>
  </r>
  <r>
    <s v="Avnish Tap Water Purifier Filter Faucet 6 Layer Carbon Activated Dust Chlorine Remover Water Softener For Drinking Cartridge Alkaline Taps For Kitchen Sink Bathroom Wash Basin (6-Layer Filtration)"/>
    <n v="193"/>
    <n v="399"/>
    <n v="0.51629072681704258"/>
    <n v="3.6"/>
    <n v="37"/>
    <x v="4"/>
    <n v="14763"/>
    <s v="&lt;200"/>
  </r>
  <r>
    <s v="Khaitan Orfin Fan Heater For Home And Kitchen-K0 2215"/>
    <n v="1299"/>
    <n v="2495"/>
    <n v="0.47935871743486974"/>
    <n v="2"/>
    <n v="2"/>
    <x v="4"/>
    <n v="4990"/>
    <s v="&gt;500"/>
  </r>
  <r>
    <s v="Usha Rapidmix 500-Watt Copper Motor Mixer Grinder With 3 Jars And 5 Years Warranty(Sea Green/White)"/>
    <n v="2449"/>
    <n v="3390"/>
    <n v="0.27758112094395282"/>
    <n v="4"/>
    <n v="5206"/>
    <x v="4"/>
    <n v="17648340"/>
    <s v="&gt;500"/>
  </r>
  <r>
    <s v="Csi International¬Æ Instant Water Geyser, Water Heater, Portable Water Heater, Geyser Made Of First Class Abs Plastic 3Kw (Red)"/>
    <n v="1049"/>
    <n v="2499"/>
    <n v="0.58023209283713484"/>
    <n v="3.7"/>
    <n v="638"/>
    <x v="4"/>
    <n v="1594362"/>
    <s v="&gt;500"/>
  </r>
  <r>
    <s v="Havells Gatik Neo 400Mm Pedestal Fan (Aqua Blue)"/>
    <n v="2399"/>
    <n v="4200"/>
    <n v="0.42880952380952381"/>
    <n v="3.8"/>
    <n v="397"/>
    <x v="4"/>
    <n v="1667400"/>
    <s v="&gt;500"/>
  </r>
  <r>
    <s v="Inalsa Upright Vacuum Cleaner, 2-In-1,Handheld &amp; Stick For Home &amp; Office Use,800W- With 16Kpa Strong Suction &amp; Hepa Filtration|0.8L Dust Tank|Includes Multiple Accessories,(Grey/Black)"/>
    <n v="2286"/>
    <n v="4495"/>
    <n v="0.49143492769744163"/>
    <n v="3.9"/>
    <n v="326"/>
    <x v="4"/>
    <n v="1465370"/>
    <s v="&gt;500"/>
  </r>
  <r>
    <s v="Royal Step - Amazon'S Brand - Portable Electric Usb Juice Maker Juicer Bottle Blender Grinder Mixer,4 Blades Rechargeable Bottle With (Multi Color) (Multi)"/>
    <n v="499"/>
    <n v="2199"/>
    <n v="0.77307867212369263"/>
    <n v="3.1"/>
    <n v="3527"/>
    <x v="4"/>
    <n v="7755873"/>
    <s v="200–500"/>
  </r>
  <r>
    <s v="Nirdambhay Mini Bag Sealer, 2 In 1 Heat Sealer And Cutter Handheld Sealing Machine Portable Bag Resealer Sealer For Plastic Bags Food Storage Snack Fresh Bag Sealer (Including 2 Aa Battery)"/>
    <n v="429"/>
    <n v="999"/>
    <n v="0.57057057057057059"/>
    <n v="3"/>
    <n v="617"/>
    <x v="4"/>
    <n v="616383"/>
    <s v="200–500"/>
  </r>
  <r>
    <s v="Cello Non-Stick Aluminium Sandwich Gas Toaster(Black)"/>
    <n v="299"/>
    <n v="595"/>
    <n v="0.49747899159663866"/>
    <n v="4"/>
    <n v="314"/>
    <x v="4"/>
    <n v="186830"/>
    <s v="200–500"/>
  </r>
  <r>
    <s v="Proven¬Æ Copper + Mineral Ro+Uv+Uf 10 To 12 Liter Ro + Uv + Tds Adjuster Water Purifier With Copper Charge Technology Black &amp; Copper Best For Home And Office (Made In India)"/>
    <n v="5395"/>
    <n v="19990"/>
    <n v="0.73011505752876438"/>
    <n v="4.4000000000000004"/>
    <n v="535"/>
    <x v="4"/>
    <n v="10694650"/>
    <s v="&gt;500"/>
  </r>
  <r>
    <s v="Morphy Richards Daisy 1000W Dry Iron With American Heritage Non-Stick Coated Soleplate, White"/>
    <n v="559"/>
    <n v="1010"/>
    <n v="0.44653465346534654"/>
    <n v="4.0999999999999996"/>
    <n v="17325"/>
    <x v="4"/>
    <n v="17498250"/>
    <s v="&gt;500"/>
  </r>
  <r>
    <s v="Wipro Vesta 1200 Watt Gd201 Lightweight Automatic Dry Iron| Quick Heat Up| Stylish &amp; Sleek |Anti Bacterial German Weilburger Double Coated Soleplate |2 Years Warranty"/>
    <n v="660"/>
    <n v="1100"/>
    <n v="0.4"/>
    <n v="3.6"/>
    <n v="91"/>
    <x v="4"/>
    <n v="100100"/>
    <s v="&gt;500"/>
  </r>
  <r>
    <s v="Zuvexa Egg Boiler Poacher Automatic Off Steaming, Cooking, Boiling Double Layer 14 Egg Boiler (Multicolor)‚Ä¶"/>
    <n v="419"/>
    <n v="999"/>
    <n v="0.5805805805805806"/>
    <n v="4.4000000000000004"/>
    <n v="227"/>
    <x v="4"/>
    <n v="226773"/>
    <s v="200–500"/>
  </r>
  <r>
    <s v="Ao Smith Hse-Vas-X-015 Storage 15 Litre Vertical Water Heater (Geyser) White 4 Star"/>
    <n v="7349"/>
    <n v="10900"/>
    <n v="0.32577981651376148"/>
    <n v="4.2"/>
    <n v="11957"/>
    <x v="4"/>
    <n v="130331300"/>
    <s v="&gt;500"/>
  </r>
  <r>
    <s v="Havells Festiva 1200Mm Dust Resistant Ceiling Fan (Gold Mist)"/>
    <n v="2899"/>
    <n v="4005"/>
    <n v="0.27615480649188512"/>
    <n v="4.3"/>
    <n v="7140"/>
    <x v="4"/>
    <n v="28595700"/>
    <s v="&gt;500"/>
  </r>
  <r>
    <s v="Inalsa Vaccum Cleaner Handheld 800W High Powerful Motor- Dura Clean With Hepa Filtration &amp; Strong Powerful 16Kpa Suction| Lightweight, Compact &amp; Durable Body|Includes Multiple Accessories,(Grey/Black)"/>
    <n v="1799"/>
    <n v="3295"/>
    <n v="0.45402124430955992"/>
    <n v="3.8"/>
    <n v="687"/>
    <x v="4"/>
    <n v="2263665"/>
    <s v="&gt;500"/>
  </r>
  <r>
    <s v="Ibell Sm1515New Sandwich Maker With Floating Hinges, 1000Watt, Panini / Grill / Toast (Black)"/>
    <n v="1474"/>
    <n v="4650"/>
    <n v="0.68301075268817202"/>
    <n v="4.0999999999999996"/>
    <n v="1045"/>
    <x v="4"/>
    <n v="4859250"/>
    <s v="&gt;500"/>
  </r>
  <r>
    <s v="Aquaguard Aura Ro+Uv+Uf+Taste Adjuster(Mtds) With Active Copper &amp; Zinc 7L Water Purifier,8 Stages Of Purification,Suitable For Borewell,Tanker,Municipal Water(Black) From Eureka Forbes"/>
    <n v="15999"/>
    <n v="24500"/>
    <n v="0.34697959183673471"/>
    <n v="4"/>
    <n v="11206"/>
    <x v="4"/>
    <n v="274547000"/>
    <s v="&gt;500"/>
  </r>
  <r>
    <s v="Havells Instanio 3-Litre 4.5Kw Instant Water Heater (Geyser), White Blue"/>
    <n v="3645"/>
    <n v="6070"/>
    <n v="0.39950576606260296"/>
    <n v="4.2"/>
    <n v="561"/>
    <x v="4"/>
    <n v="3405270"/>
    <s v="&gt;500"/>
  </r>
  <r>
    <s v="Milk Frother, Immersion Blender Cordlesss Foam Maker Usb Rechargeable Small Mixer Handheld With 2 Stainless Whisksôºåwisker For Stirring 3-Speed Adjustable Mini Frother For Cappuccino Latte Coffee Egg"/>
    <n v="375"/>
    <n v="999"/>
    <n v="0.62462462462462465"/>
    <n v="3.6"/>
    <n v="1988"/>
    <x v="4"/>
    <n v="1986012"/>
    <s v="200–500"/>
  </r>
  <r>
    <s v="Panasonic Sr-Wa22H (E) Automatic Rice Cooker, Apple Green, 2.2 Liters"/>
    <n v="2976"/>
    <n v="3945"/>
    <n v="0.24562737642585553"/>
    <n v="4.2"/>
    <n v="3740"/>
    <x v="4"/>
    <n v="14754300"/>
    <s v="&gt;500"/>
  </r>
  <r>
    <s v="Instacuppa Milk Frother For Coffee - Handheld Battery-Operated Electric Milk And Coffee Frother, Stainless Steel Whisk And Stand, Portable Foam Maker For Coffee, Cappuccino, Lattes, And Egg Beaters"/>
    <n v="1099"/>
    <n v="1499"/>
    <n v="0.26684456304202803"/>
    <n v="4.0999999999999996"/>
    <n v="4401"/>
    <x v="4"/>
    <n v="6597099"/>
    <s v="&gt;500"/>
  </r>
  <r>
    <s v="Goodscity Garment Steamer For Clothes, Steam Iron Press - Vertical &amp; Horizontal Steaming Up To 22G/Min, 1200 Watt, 230 Ml Water Tank &amp; 30 Sec Fast Heating (Gc 111)"/>
    <n v="2575"/>
    <n v="6700"/>
    <n v="0.61567164179104472"/>
    <n v="4.2"/>
    <n v="611"/>
    <x v="4"/>
    <n v="4093700"/>
    <s v="&gt;500"/>
  </r>
  <r>
    <s v="Solidaire 550-Watt Mixer Grinder With 3 Jars (Black) (Sld-550-B)"/>
    <n v="1649"/>
    <n v="2800"/>
    <n v="0.41107142857142859"/>
    <n v="3.9"/>
    <n v="2162"/>
    <x v="4"/>
    <n v="6053600"/>
    <s v="&gt;500"/>
  </r>
  <r>
    <s v="Amazon Basics 300 W Hand Blender With Stainless Steel Stem For Hot/Cold Blending And In-Built Cord Hook, Isi-Marked, Black"/>
    <n v="799"/>
    <n v="1699"/>
    <n v="0.52972336668628606"/>
    <n v="4"/>
    <n v="97"/>
    <x v="4"/>
    <n v="164803"/>
    <s v="&gt;500"/>
  </r>
  <r>
    <s v="Orpat Hhb-100E 250-Watt Hand Blender (White)"/>
    <n v="765"/>
    <n v="970"/>
    <n v="0.21134020618556701"/>
    <n v="4.2"/>
    <n v="6055"/>
    <x v="4"/>
    <n v="5873350"/>
    <s v="&gt;500"/>
  </r>
  <r>
    <s v="Healthsense Rechargeable Lint Remover For Clothes | Fuzz And Fur Remover | Electric Fabric Shaver, Trimmer For Clothes, Carpet, Sofa, Sweaters, Curtains | One-Year Warranty Included - New-Feel Lr350"/>
    <n v="999"/>
    <n v="1500"/>
    <n v="0.33400000000000002"/>
    <n v="4.2"/>
    <n v="386"/>
    <x v="4"/>
    <n v="579000"/>
    <s v="&gt;500"/>
  </r>
  <r>
    <s v="Agaro Classic Portable Yogurt Maker, 1.2L Capacity, Electric, Automatic, Grey And White, Medium (33603)"/>
    <n v="587"/>
    <n v="1295"/>
    <n v="0.54671814671814667"/>
    <n v="4.0999999999999996"/>
    <n v="557"/>
    <x v="4"/>
    <n v="721315"/>
    <s v="&gt;500"/>
  </r>
  <r>
    <s v="Agaro Imperial 240-Watt Slow Juicer With Cold Press Technology"/>
    <n v="12609"/>
    <n v="23999"/>
    <n v="0.47460310846285264"/>
    <n v="4.4000000000000004"/>
    <n v="2288"/>
    <x v="4"/>
    <n v="54909712"/>
    <s v="&gt;500"/>
  </r>
  <r>
    <s v="Wipro Smartlife Super Deluxe Dry Iron- 1000W"/>
    <n v="699"/>
    <n v="850"/>
    <n v="0.17764705882352941"/>
    <n v="4.0999999999999996"/>
    <n v="1106"/>
    <x v="4"/>
    <n v="940100"/>
    <s v="&gt;500"/>
  </r>
  <r>
    <s v="Amazonbasics Cylinder Bagless Vacuum Cleaner With Power Suction, Low Sound, High Energy Efficiency And 2 Years Warranty (1.5L, Black)"/>
    <n v="3799"/>
    <n v="6000"/>
    <n v="0.36683333333333334"/>
    <n v="4.2"/>
    <n v="11935"/>
    <x v="4"/>
    <n v="71610000"/>
    <s v="&gt;500"/>
  </r>
  <r>
    <s v="Crompton Ihl 251 1500-Watt Immersion Water Heater With Copper Heating Element And Ip 68 Protection"/>
    <n v="640"/>
    <n v="1020"/>
    <n v="0.37254901960784315"/>
    <n v="4.0999999999999996"/>
    <n v="5059"/>
    <x v="4"/>
    <n v="5160180"/>
    <s v="&gt;500"/>
  </r>
  <r>
    <s v="Saiellin Room Heater For Home 2000 Watts Room Heater For Bedroom | Isi Approved With 1 Year Warranty | For 250 Sq. Feet Blower Heater &amp; Room Heaters Home For Winters"/>
    <n v="979"/>
    <n v="1999"/>
    <n v="0.51025512756378189"/>
    <n v="3.9"/>
    <n v="157"/>
    <x v="4"/>
    <n v="313843"/>
    <s v="&gt;500"/>
  </r>
  <r>
    <s v="Bajaj Majesty Duetto Gas 6 Ltr Vertical Water Heater ( Lpg), White"/>
    <n v="5365"/>
    <n v="7445"/>
    <n v="0.27938213566151782"/>
    <n v="3.9"/>
    <n v="3584"/>
    <x v="4"/>
    <n v="26682880"/>
    <s v="&gt;500"/>
  </r>
  <r>
    <s v="Black + Decker Bd Bxir2201In 2200-Watt Cord &amp; Cordless Steam Iron (Green)"/>
    <n v="3199"/>
    <n v="3500"/>
    <n v="8.5999999999999993E-2"/>
    <n v="4.2"/>
    <n v="1899"/>
    <x v="4"/>
    <n v="6646500"/>
    <s v="&gt;500"/>
  </r>
  <r>
    <s v="Inalsa Hand Blender| Hand Mixer|Beater - Easy Mix, Powerful 250 Watt Motor | Variable 7 Speed Control | 1 Year Warranty | (White/Red)"/>
    <n v="979"/>
    <n v="1395"/>
    <n v="0.29820788530465953"/>
    <n v="4.2"/>
    <n v="15252"/>
    <x v="4"/>
    <n v="21276540"/>
    <s v="&gt;500"/>
  </r>
  <r>
    <s v="Longway Blaze 2 Rod Quartz Room Heater (White, Gray, 800 Watts)"/>
    <n v="929"/>
    <n v="2199"/>
    <n v="0.57753524329240569"/>
    <n v="3.7"/>
    <n v="4"/>
    <x v="4"/>
    <n v="8796"/>
    <s v="&gt;500"/>
  </r>
  <r>
    <s v="Prestige Pwg 07 Wet Grinder, 2L (Multicolor) With Coconut Scraper And Atta Kneader Attachments, 200 Watt"/>
    <n v="3710"/>
    <n v="4330"/>
    <n v="0.14318706697459585"/>
    <n v="3.7"/>
    <n v="1662"/>
    <x v="4"/>
    <n v="7196460"/>
    <s v="&gt;500"/>
  </r>
  <r>
    <s v="Pigeon Zest Mixer Grinder 3 Speed Control 750 Watt Powerful Copper Motor With 3 Stainless Steel Jars For Dry Grinding, Wet Grinding And Making Chutney And 3 Polycarbonate Lids - Blue"/>
    <n v="2033"/>
    <n v="4295"/>
    <n v="0.52665890570430729"/>
    <n v="3.4"/>
    <n v="422"/>
    <x v="4"/>
    <n v="1812490"/>
    <s v="&gt;500"/>
  </r>
  <r>
    <s v="Borosil Volcano 13 Fin Oil Filled Radiator Room Heater, 2900 W, Black"/>
    <n v="9495"/>
    <n v="18990"/>
    <n v="0.5"/>
    <n v="4.2"/>
    <n v="79"/>
    <x v="4"/>
    <n v="1500210"/>
    <s v="&gt;500"/>
  </r>
  <r>
    <s v="Crompton Solarium Qube 15-L 5 Star Rated Storage Water Heater (Geyser) With Free Installation And Connection Pipes (White And Black)"/>
    <n v="7799"/>
    <n v="12500"/>
    <n v="0.37608000000000003"/>
    <n v="4"/>
    <n v="5160"/>
    <x v="4"/>
    <n v="64500000"/>
    <s v="&gt;500"/>
  </r>
  <r>
    <s v="Singer Aroma 1.8 Liter Electric Kettle High Grade Stainless Steel With Cool And Touch Body And Cordless Base, 1500 Watts, Auto Shut Off With Dry Boiling (Silver/Black)"/>
    <n v="949"/>
    <n v="2385"/>
    <n v="0.60209643605870022"/>
    <n v="4.0999999999999996"/>
    <n v="2311"/>
    <x v="4"/>
    <n v="5511735"/>
    <s v="&gt;500"/>
  </r>
  <r>
    <s v="Orient Electric Aura Neo Instant 3L Water Heater (Geyser), 5-Level Safety Shield, Stainless Steel Tank (White &amp; Turquoise)"/>
    <n v="2790"/>
    <n v="4890"/>
    <n v="0.42944785276073622"/>
    <n v="3.9"/>
    <n v="588"/>
    <x v="4"/>
    <n v="2875320"/>
    <s v="&gt;500"/>
  </r>
  <r>
    <s v="Crompton Brio 1000-Watts Dry Iron With Weilburger Coating (Sky Blue And White)"/>
    <n v="645"/>
    <n v="1100"/>
    <n v="0.41363636363636364"/>
    <n v="4"/>
    <n v="3271"/>
    <x v="4"/>
    <n v="3598100"/>
    <s v="&gt;500"/>
  </r>
  <r>
    <s v="Butterfly Hero Mixer Grinder, 500W, 3 Jars (Grey)"/>
    <n v="2237.81"/>
    <n v="3899"/>
    <n v="0.42605539882021032"/>
    <n v="3.9"/>
    <n v="11004"/>
    <x v="4"/>
    <n v="42904596"/>
    <s v="&gt;500"/>
  </r>
  <r>
    <s v="Racold Eterno Pro 25L Vertical 5 Star Storage Water Heater (Geyser) With Free Standard Installation And Free Installation Pipes"/>
    <n v="8699"/>
    <n v="16899"/>
    <n v="0.4852358127699864"/>
    <n v="4.2"/>
    <n v="3195"/>
    <x v="4"/>
    <n v="53992305"/>
    <s v="&gt;500"/>
  </r>
  <r>
    <s v="Lg 1.5 Ton 5 Star Ai Dual Inverter Split Ac (Copper, Super Convertible 6-In-1 Cooling, Hd Filter With Anti-Virus Protection, 2022 Model, Ps-Q19Ynze, White)"/>
    <n v="42990"/>
    <n v="75990"/>
    <n v="0.43426766679826295"/>
    <n v="4.3"/>
    <n v="3231"/>
    <x v="4"/>
    <n v="245523690"/>
    <s v="&gt;500"/>
  </r>
  <r>
    <s v="Eureka Forbes Aquasure Amrit Twin Cartridge (Pack Of 2), White"/>
    <n v="825"/>
    <n v="825"/>
    <n v="0"/>
    <n v="4"/>
    <n v="3246"/>
    <x v="4"/>
    <n v="2677950"/>
    <s v="&gt;500"/>
  </r>
  <r>
    <s v="Green Tales Heat Seal Mini Food Sealer-Impulse Machine For Sealing Plastic Bags Packaging"/>
    <n v="161"/>
    <n v="300"/>
    <n v="0.46333333333333332"/>
    <n v="2.6"/>
    <n v="24"/>
    <x v="4"/>
    <n v="7200"/>
    <s v="&lt;200"/>
  </r>
  <r>
    <s v="Saleon Instant Coal Heater 500W Charcoal Burner Electric Stove Hot Plate - Mix Colors - Pack Of 1 - Only Charcoal Heater"/>
    <n v="697"/>
    <n v="1499"/>
    <n v="0.53502334889926617"/>
    <n v="3.8"/>
    <n v="144"/>
    <x v="4"/>
    <n v="215856"/>
    <s v="&gt;500"/>
  </r>
  <r>
    <s v="Sujata Chutney Steel Jar, 400 Ml, (White), Stainless Steel"/>
    <n v="688"/>
    <n v="747"/>
    <n v="7.8982597054886208E-2"/>
    <n v="4.5"/>
    <n v="2280"/>
    <x v="4"/>
    <n v="1703160"/>
    <s v="&gt;500"/>
  </r>
  <r>
    <s v="Khaitan Avaante Ka-2013 1200 Watt 3-Rod Halogen Heater (1200 Watts, Grey)"/>
    <n v="2199"/>
    <n v="3999"/>
    <n v="0.45011252813203301"/>
    <n v="3.5"/>
    <n v="340"/>
    <x v="4"/>
    <n v="1359660"/>
    <s v="&gt;500"/>
  </r>
  <r>
    <s v="Kenstar 2400 Watts 9 Fins Oil Filled Radiator With Ptc Fan Heater (Black Gold)"/>
    <n v="6850"/>
    <n v="11990"/>
    <n v="0.42869057547956629"/>
    <n v="3.9"/>
    <n v="144"/>
    <x v="4"/>
    <n v="1726560"/>
    <s v="&gt;500"/>
  </r>
  <r>
    <s v="Nexoms Instant Heating Water Tap Wall Mounted With 3 Pin Indian Plug (16Amp)"/>
    <n v="2699"/>
    <n v="3799"/>
    <n v="0.28954988154777572"/>
    <n v="4"/>
    <n v="727"/>
    <x v="4"/>
    <n v="2761873"/>
    <s v="&gt;500"/>
  </r>
  <r>
    <s v="Jialto Mini Waffle Maker 4 Inch- 350 Watts: Stainless Steel Non-Stick Electric Iron Machine For Individual Belgian Waffles, Pan Cakes, Paninis Or Other Snacks - Aqua Blue"/>
    <n v="899"/>
    <n v="1999"/>
    <n v="0.55027513756878443"/>
    <n v="4"/>
    <n v="832"/>
    <x v="4"/>
    <n v="1663168"/>
    <s v="&gt;500"/>
  </r>
  <r>
    <s v="Candes Blowhot All In One Silent Blower Fan Room Heater (Abs Body, White, Brown) 2000 Watts"/>
    <n v="1090"/>
    <n v="2999"/>
    <n v="0.63654551517172386"/>
    <n v="3.5"/>
    <n v="57"/>
    <x v="4"/>
    <n v="170943"/>
    <s v="&gt;500"/>
  </r>
  <r>
    <s v="Ionix Jewellery Scale | Weight Scale | Digital Weight Machine | Weight Machine For Gold | Electronic Weighing Machines For Jewellery 0.01G To 200G Small Weight Machine For Shop - Silver"/>
    <n v="295"/>
    <n v="599"/>
    <n v="0.50751252086811349"/>
    <n v="4"/>
    <n v="1644"/>
    <x v="4"/>
    <n v="984756"/>
    <s v="200–500"/>
  </r>
  <r>
    <s v="Kitchen Kit Electric Kettle, 1.8L Stainless Steel Tea Kettle, Fast Boil Water Warmer With Auto Shut Off And Boil Dry Protection Tech"/>
    <n v="479"/>
    <n v="1999"/>
    <n v="0.76038019009504754"/>
    <n v="3.4"/>
    <n v="1066"/>
    <x v="4"/>
    <n v="2130934"/>
    <s v="200–500"/>
  </r>
  <r>
    <s v="Racold Pronto Pro 3Litres 3Kw Vertical Instant Water Heater (Geyser)"/>
    <n v="2949"/>
    <n v="4849"/>
    <n v="0.39183336770468136"/>
    <n v="4.2"/>
    <n v="7968"/>
    <x v="4"/>
    <n v="38636832"/>
    <s v="&gt;500"/>
  </r>
  <r>
    <s v="Esn 999 Supreme Quality 1500W Immersion Water Heater Rod (Black)"/>
    <n v="335"/>
    <n v="510"/>
    <n v="0.34313725490196079"/>
    <n v="3.8"/>
    <n v="3195"/>
    <x v="4"/>
    <n v="1629450"/>
    <s v="200–50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n v="293"/>
    <n v="499"/>
    <n v="0.41282565130260523"/>
    <n v="4.0999999999999996"/>
    <n v="1456"/>
    <x v="4"/>
    <n v="726544"/>
    <s v="200–500"/>
  </r>
  <r>
    <s v="Saiyam Stainless Steel Espresso Maker Stovetop Coffee Percolator Italian Coffee Maker Moka Pot (4 Cup - 200 Ml, Silver)"/>
    <n v="599"/>
    <n v="1299"/>
    <n v="0.53887605850654352"/>
    <n v="4.2"/>
    <n v="590"/>
    <x v="4"/>
    <n v="766410"/>
    <s v="&gt;500"/>
  </r>
  <r>
    <s v="Konvio Neer 10 Inch Spun Filter (Pp Spun) Cartridge Compatible For 10 Inch Pre-Filter Housing Of Water Purifier | Pack Of 4 Spun"/>
    <n v="499"/>
    <n v="999"/>
    <n v="0.50050050050050054"/>
    <n v="4.3"/>
    <n v="1436"/>
    <x v="4"/>
    <n v="1434564"/>
    <s v="200–500"/>
  </r>
  <r>
    <s v="Havells Glydo 1000 Watt Dry Iron With American Heritage Non Stick Sole Plate, Aerodynamic Design, Easy Grip Temperature Knob &amp; 2 Years Warranty. (Charcoal Blue)"/>
    <n v="849"/>
    <n v="1190"/>
    <n v="0.28655462184873948"/>
    <n v="4.2"/>
    <n v="4184"/>
    <x v="4"/>
    <n v="4978960"/>
    <s v="&gt;500"/>
  </r>
  <r>
    <s v="Raffles Premium Stainless Steel South Indian Coffee Filter/Drip Coffee Maker, 2-3 Cups, 150 Ml"/>
    <n v="249"/>
    <n v="400"/>
    <n v="0.3775"/>
    <n v="4.0999999999999996"/>
    <n v="693"/>
    <x v="4"/>
    <n v="277200"/>
    <s v="200–500"/>
  </r>
  <r>
    <s v="Ionix Activated Carbon Faucet Water Filters Universal Interface Home Kitchen Faucet Tap Water | Tap Filter Multilayer | Clean Purifier Filter Cartridge Five Layer Water Filter-Pack Of 1"/>
    <n v="185"/>
    <n v="599"/>
    <n v="0.69115191986644409"/>
    <n v="3.9"/>
    <n v="1306"/>
    <x v="4"/>
    <n v="782294"/>
    <s v="&lt;200"/>
  </r>
  <r>
    <s v="Knyuc Mart Mini Electric Handy Room Heater Compact Plug-In, The Wall Outlet 400 Watts, Handy Air Warmer Blower Adjustable Timer Digital Display"/>
    <n v="778"/>
    <n v="999"/>
    <n v="0.22122122122122123"/>
    <n v="3.3"/>
    <n v="8"/>
    <x v="4"/>
    <n v="7992"/>
    <s v="&gt;500"/>
  </r>
  <r>
    <s v="Inkulture Stainless_Steel Measuring Cups &amp; Spoon Combo For Dry Or Liquid/Kitchen Gadgets For Cooking &amp; Baking Cakes/Measuring Cup Set Combo With Handles (Set Of 4 Cups &amp; 4 Spoons)"/>
    <n v="279"/>
    <n v="699"/>
    <n v="0.60085836909871249"/>
    <n v="4.3"/>
    <n v="2326"/>
    <x v="4"/>
    <n v="1625874"/>
    <s v="200–500"/>
  </r>
  <r>
    <s v="Macmillan Aquafresh 5 Micron Ps-05 10&quot; In Pp Spun Filter Candle Set For All Type Ro Water Purifier 10 Inch (4)"/>
    <n v="215"/>
    <n v="1499"/>
    <n v="0.85657104736490997"/>
    <n v="3.9"/>
    <n v="1004"/>
    <x v="4"/>
    <n v="1504996"/>
    <s v="200–500"/>
  </r>
  <r>
    <s v="Havells D'Zire 1000 Watt Dry Iron With American Heritage Sole Plate, Aerodynamic Design, Easy Grip Temperature Knob &amp; 2 Years Warranty. (Mint)"/>
    <n v="889"/>
    <n v="1295"/>
    <n v="0.31351351351351353"/>
    <n v="4.3"/>
    <n v="6400"/>
    <x v="4"/>
    <n v="8288000"/>
    <s v="&gt;500"/>
  </r>
  <r>
    <s v="Te‚Ñ¢ Instant Electric Heating Hot And Cold Water Geyser Tap Water With Digital Display (White)"/>
    <n v="1449"/>
    <n v="4999"/>
    <n v="0.71014202840568119"/>
    <n v="3.6"/>
    <n v="63"/>
    <x v="4"/>
    <n v="314937"/>
    <s v="&gt;500"/>
  </r>
  <r>
    <s v="Zigma Winotek Winotek Sun Instant Water Geyser, Water Heater, Portable Water Heater, Geysers Made Of First Class Abs Plastic, Automatic Reset Model, Ae10-3 W (Yellow)"/>
    <n v="1190"/>
    <n v="2550"/>
    <n v="0.53333333333333333"/>
    <n v="3.8"/>
    <n v="1181"/>
    <x v="4"/>
    <n v="3011550"/>
    <s v="&gt;500"/>
  </r>
  <r>
    <s v="Kent 11054 Alkaline Water Filter Pitcher 3.5 L | Chemical-Free Water With Balanced Ph Levels 8.0 To 9.5 | Solves Acidity Issue | Equipped With Carbon And Sediment Filter - Grey"/>
    <n v="1799"/>
    <n v="1950"/>
    <n v="7.7435897435897433E-2"/>
    <n v="3.9"/>
    <n v="1888"/>
    <x v="4"/>
    <n v="3681600"/>
    <s v="&gt;500"/>
  </r>
  <r>
    <s v="Sujata Dynamix Dx Mixer Grinder, 900W, 3 Jars (White)"/>
    <n v="6120"/>
    <n v="8478"/>
    <n v="0.2781316348195329"/>
    <n v="4.5999999999999996"/>
    <n v="6550"/>
    <x v="4"/>
    <n v="55530900"/>
    <s v="&gt;500"/>
  </r>
  <r>
    <s v="Lifelong Llmg74 750 Watt Mixer Grinder With 3 Jars (White And Grey)"/>
    <n v="1799"/>
    <n v="3299"/>
    <n v="0.45468323734464988"/>
    <n v="3.8"/>
    <n v="1846"/>
    <x v="4"/>
    <n v="6089954"/>
    <s v="&gt;500"/>
  </r>
  <r>
    <s v="Ttk Prestige Limited Orion Mixer Grinder 500 Watts, 3 Jars (1200Ml, 1000Ml, 500Ml) (Red)"/>
    <n v="2199"/>
    <n v="3895"/>
    <n v="0.43543003851091144"/>
    <n v="3.9"/>
    <n v="1085"/>
    <x v="4"/>
    <n v="4226075"/>
    <s v="&gt;500"/>
  </r>
  <r>
    <s v="Agaro Regal Electric Rice Cooker, 3L Ceramic Inner Bowl, Cooks Up To 600 Gms Raw Rice, Ss Steamer, Preset Cooking Functions, Preset Timer, Keep Warm Function, Led Display, Black"/>
    <n v="3685"/>
    <n v="5495"/>
    <n v="0.3293903548680619"/>
    <n v="4.0999999999999996"/>
    <n v="290"/>
    <x v="4"/>
    <n v="1593550"/>
    <s v="&gt;500"/>
  </r>
  <r>
    <s v="Vapja¬Æ Portable Mini Juicer Cup Blender Usb Rechargeable With 4 Blades For Shakes And Smoothies Fruits Vegetables Juice Maker Grinder Mixer Strong Cutting Bottle Sports Travel Outdoors Gym (Bottle)"/>
    <n v="649"/>
    <n v="999"/>
    <n v="0.35035035035035034"/>
    <n v="3.6"/>
    <n v="4"/>
    <x v="4"/>
    <n v="3996"/>
    <s v="&gt;500"/>
  </r>
  <r>
    <s v="Philips Hd6975/00 25 Litre Digital Oven Toaster Grill, Grey, 25 Liter"/>
    <n v="8599"/>
    <n v="8995"/>
    <n v="4.4024458032240137E-2"/>
    <n v="4.4000000000000004"/>
    <n v="9734"/>
    <x v="4"/>
    <n v="87557330"/>
    <s v="&gt;500"/>
  </r>
  <r>
    <s v="Usha Ei 3710 Heavy Weight 1000-Watt Dry Iron With Golden American Heritage Soleplate, 1.75 Kg(White)"/>
    <n v="1110"/>
    <n v="1599"/>
    <n v="0.30581613508442779"/>
    <n v="4.3"/>
    <n v="4022"/>
    <x v="4"/>
    <n v="6431178"/>
    <s v="&gt;500"/>
  </r>
  <r>
    <s v="Campfire Spring Chef Prolix Instant Portable Water Heater Geyser 1Ltr. For Use Home Stainless Steel Baking Rack | Restaurant | Office | Labs | Clinics | Saloon | With Installation Kit (With Mcb)"/>
    <n v="1499"/>
    <n v="3500"/>
    <n v="0.57171428571428573"/>
    <n v="4.7"/>
    <n v="2591"/>
    <x v="4"/>
    <n v="9068500"/>
    <s v="&gt;500"/>
  </r>
  <r>
    <s v="Themisto Th-Ws20 Digital Kitchen Weighing Scale Stainless Steel (5Kg)"/>
    <n v="759"/>
    <n v="1999"/>
    <n v="0.62031015507753873"/>
    <n v="4.3"/>
    <n v="532"/>
    <x v="4"/>
    <n v="1063468"/>
    <s v="&gt;500"/>
  </r>
  <r>
    <s v="Fya Handheld Vacuum Cleaner Cordless, Wireless Hand Vacuum&amp;Air Blower 2-In-1, Mini Portable Car Vacuum Cleaner With Powerful Suction, Usb Rechargeable Vacuum For Pet Hair, Home And Car"/>
    <n v="2669"/>
    <n v="3199"/>
    <n v="0.16567677399187247"/>
    <n v="3.9"/>
    <n v="260"/>
    <x v="4"/>
    <n v="831740"/>
    <s v="&gt;500"/>
  </r>
  <r>
    <s v="Lifelong Llsm120G Sandwich Griller , Classic Pro 750 W Sandwich Maker With 4 Slice Non-Stick Fixed Plates For Sandwiches At Home With 1 Year Warranty (Black)"/>
    <n v="929"/>
    <n v="1300"/>
    <n v="0.2853846153846154"/>
    <n v="3.9"/>
    <n v="1672"/>
    <x v="4"/>
    <n v="2173600"/>
    <s v="&gt;500"/>
  </r>
  <r>
    <s v="Kuber Industries Nylon Mesh Laundry Basket|Sturdy Material &amp; Durable Handles|Netted Lightweight Laundry Bag, Size 36 X 36 X 58, Capicity 30 Ltr (Pink)"/>
    <n v="199"/>
    <n v="399"/>
    <n v="0.50125313283208017"/>
    <n v="3.7"/>
    <n v="7945"/>
    <x v="4"/>
    <n v="3170055"/>
    <s v="&lt;200"/>
  </r>
  <r>
    <s v="Bulfyss Plastic Sticky Lint Roller Hair Remover Cleaner Set Of 5 Rolls 150 Sheets, 30 Sheets Each Roll Lint Roller Remover For Clothes, Furniture, Carpet, Dog Fur, Sweater, Dust &amp; Dirt"/>
    <n v="279"/>
    <n v="599"/>
    <n v="0.53422370617696158"/>
    <n v="3.5"/>
    <n v="1367"/>
    <x v="4"/>
    <n v="818833"/>
    <s v="200–500"/>
  </r>
  <r>
    <s v="T Topline 180 W Electric Hand Mixer,Hand Blender , Egg Beater, Cake Maker , Beater Cream Mix, Food Blender, Beater For Whipping Cream Beater For Cake With 7 -Speed With Spatula And Oil Brush"/>
    <n v="549"/>
    <n v="999"/>
    <n v="0.45045045045045046"/>
    <n v="4"/>
    <n v="1313"/>
    <x v="4"/>
    <n v="1311687"/>
    <s v="&gt;500"/>
  </r>
  <r>
    <s v="Empty Mist Trigger Plastic Spray Bottle For Multi Use 200Ml Pack Of 2"/>
    <n v="85"/>
    <n v="199"/>
    <n v="0.57286432160804024"/>
    <n v="4.0999999999999996"/>
    <n v="212"/>
    <x v="4"/>
    <n v="42188"/>
    <s v="&lt;200"/>
  </r>
  <r>
    <s v="Lonaxa Mini Travel Rechargeable Fruit Juicer - Usb Electric Fruit &amp; Vegetable Juice Blender/Grinder For Home And Office Use (Multicolor)‚Ä¶"/>
    <n v="499"/>
    <n v="1299"/>
    <n v="0.61585835257890686"/>
    <n v="3.9"/>
    <n v="65"/>
    <x v="4"/>
    <n v="84435"/>
    <s v="200–500"/>
  </r>
  <r>
    <s v="Sujata Powermatic Plus, Juicer Mixer Grinder, 900 Watts, 2 Jars (White)"/>
    <n v="5865"/>
    <n v="7776"/>
    <n v="0.24575617283950618"/>
    <n v="4.4000000000000004"/>
    <n v="2737"/>
    <x v="4"/>
    <n v="21282912"/>
    <s v="&gt;500"/>
  </r>
  <r>
    <s v="Agaro Royal Double Layered Kettle, 1.5 Litres, Double Layered Cool Touch , Dry Boiling Protection, Black"/>
    <n v="1260"/>
    <n v="2299"/>
    <n v="0.45193562418442801"/>
    <n v="4.3"/>
    <n v="55"/>
    <x v="4"/>
    <n v="126445"/>
    <s v="&gt;500"/>
  </r>
  <r>
    <s v="Cafe Jei French Press Coffee And Tea Maker 600Ml With 4 Level Filtration System, Heat Resistant Borosilicate Glass (Black, 600Ml)"/>
    <n v="1099"/>
    <n v="1500"/>
    <n v="0.26733333333333331"/>
    <n v="4.5"/>
    <n v="1065"/>
    <x v="4"/>
    <n v="1597500"/>
    <s v="&gt;500"/>
  </r>
  <r>
    <s v="Borosil Prime Grill Sandwich Maker (Grey)"/>
    <n v="1928"/>
    <n v="2590"/>
    <n v="0.25559845559845562"/>
    <n v="4"/>
    <n v="2377"/>
    <x v="4"/>
    <n v="6156430"/>
    <s v="&gt;500"/>
  </r>
  <r>
    <s v="Candes 10 Litre Perfecto 5 Star Rated Automatic Instant Storage Electric Water Heater With Special Metal Body Anti Rust Coating With Installation Kit, 2Kw Geyser (Ivory)"/>
    <n v="3249"/>
    <n v="6299"/>
    <n v="0.48420384187966342"/>
    <n v="3.9"/>
    <n v="2569"/>
    <x v="4"/>
    <n v="16182131"/>
    <s v="&gt;500"/>
  </r>
  <r>
    <s v="Prestige Psmfb 800 Watt Sandwich Toaster With Fixed Plates, Black"/>
    <n v="1199"/>
    <n v="1795"/>
    <n v="0.33203342618384402"/>
    <n v="4.2"/>
    <n v="5967"/>
    <x v="4"/>
    <n v="10710765"/>
    <s v="&gt;500"/>
  </r>
  <r>
    <s v="Ibell Mpk120L Premium Stainless Steel Multi Purpose Kettle/Cooker With Inner Pot 1.2 Litre (Silver)"/>
    <n v="1456"/>
    <n v="3190"/>
    <n v="0.54357366771159876"/>
    <n v="4.0999999999999996"/>
    <n v="1776"/>
    <x v="4"/>
    <n v="5665440"/>
    <s v="&gt;500"/>
  </r>
  <r>
    <s v="Maharaja Whiteline Odacio Plus 550-Watt Juicer Mixer Grinder With 3 Jars (Black/Silver)"/>
    <n v="3349"/>
    <n v="4799"/>
    <n v="0.302146280475099"/>
    <n v="3.7"/>
    <n v="4200"/>
    <x v="4"/>
    <n v="20155800"/>
    <s v="&gt;500"/>
  </r>
  <r>
    <s v="Shakti Technology S3 High Pressure Car Washer Machine 1800 Watts And Pressure 120 Bar For Cleaning Car, Bike &amp; Home"/>
    <n v="4899"/>
    <n v="8999"/>
    <n v="0.45560617846427381"/>
    <n v="4.0999999999999996"/>
    <n v="297"/>
    <x v="4"/>
    <n v="2672703"/>
    <s v="&gt;500"/>
  </r>
  <r>
    <s v="Cello Quick Boil Popular Electric Kettle 1 Litre 1200 Watts | Stainless Steel Body | Boiler For Water, Silver"/>
    <n v="1199"/>
    <n v="1899"/>
    <n v="0.36861506055818855"/>
    <n v="4.2"/>
    <n v="3858"/>
    <x v="4"/>
    <n v="7326342"/>
    <s v="&gt;500"/>
  </r>
  <r>
    <s v="Agaro Glory Cool Mist Ultrasonic Humidifier, 4.5Litres, For Large Area, Room, Home, Office, Adjustable Mist Output, Ceramic Ball Filter, Ultra Quiet, 360¬∞ Rotatable Nozzle, Auto Shut Off, Grey"/>
    <n v="3290"/>
    <n v="5799"/>
    <n v="0.43266080358682529"/>
    <n v="4.3"/>
    <n v="168"/>
    <x v="4"/>
    <n v="974232"/>
    <s v="&gt;500"/>
  </r>
  <r>
    <s v="Wolpin 1 Lint Roller With 60 Sheets Remove Clothes Lint Dog Hair Dust (19 X 13 Cm) Orange"/>
    <n v="179"/>
    <n v="799"/>
    <n v="0.77596996245306638"/>
    <n v="3.6"/>
    <n v="101"/>
    <x v="4"/>
    <n v="80699"/>
    <s v="&lt;200"/>
  </r>
  <r>
    <s v="Abode Kitchen Essential Measuring Cup &amp; Spoon For Spices | For Cooking And Baking Cake | Multipurpose Tablespoon Cups With Ring Holder | (Black)"/>
    <n v="149"/>
    <n v="300"/>
    <n v="0.5033333333333333"/>
    <n v="4.0999999999999996"/>
    <n v="4074"/>
    <x v="4"/>
    <n v="1222200"/>
    <s v="&lt;200"/>
  </r>
  <r>
    <s v="Sujata Supermix, Mixer Grinder, 900 Watts, 3 Jars (White)"/>
    <n v="5490"/>
    <n v="7200"/>
    <n v="0.23749999999999999"/>
    <n v="4.5"/>
    <n v="1408"/>
    <x v="4"/>
    <n v="10137600"/>
    <s v="&gt;500"/>
  </r>
  <r>
    <s v="Cardex Digital Kitchen Weighing Machine Multipurpose Electronic Weight Scale With Back Lite Lcd Display For Measuring Food, Cake, Vegetable, Fruit (Kitchen Scale)"/>
    <n v="379"/>
    <n v="389"/>
    <n v="2.570694087403599E-2"/>
    <n v="4.2"/>
    <n v="3739"/>
    <x v="4"/>
    <n v="1454471"/>
    <s v="200–500"/>
  </r>
  <r>
    <s v="V-Guard Zenora Ro+Uf+Mb Water Purifier | Suitable For Water With Tds Up To 2000 Ppm | 8 Stage Purification With World-Class Ro Membrane And Advanced Uf Membrane | Free Pan India Installation &amp; 1-Year Comprehensive Warranty | 7 Litre, Black"/>
    <n v="8699"/>
    <n v="13049"/>
    <n v="0.33335887807494829"/>
    <n v="4.3"/>
    <n v="5891"/>
    <x v="4"/>
    <n v="76871659"/>
    <s v="&gt;500"/>
  </r>
  <r>
    <s v="Bajaj Rex Dlx 750 W 4 Jars Mixer Grinder, White And Blue"/>
    <n v="3041.67"/>
    <n v="5999"/>
    <n v="0.49297049508251373"/>
    <n v="4"/>
    <n v="777"/>
    <x v="4"/>
    <n v="4661223"/>
    <s v="&gt;500"/>
  </r>
  <r>
    <s v="Kent 16051 Hand Blender 300 W | 5 Variable Speed Control | Multiple Beaters &amp; Dough Hooks | Turbo Function"/>
    <n v="1745"/>
    <n v="2400"/>
    <n v="0.27291666666666664"/>
    <n v="4.2"/>
    <n v="14160"/>
    <x v="4"/>
    <n v="33984000"/>
    <s v="&gt;500"/>
  </r>
  <r>
    <s v="Prestige Pic 15.0+ 1900-Watt Induction Cooktop (Black)"/>
    <n v="3180"/>
    <n v="5295"/>
    <n v="0.39943342776203966"/>
    <n v="4.2"/>
    <n v="6919"/>
    <x v="4"/>
    <n v="36636105"/>
    <s v="&gt;500"/>
  </r>
  <r>
    <s v="Aqua D Pure Active Copper 12-L Ro+Uv Water Filter Purifier For Home, Kitchen Fully Automatic Uf+Tds Controller"/>
    <n v="4999"/>
    <n v="24999"/>
    <n v="0.80003200128005125"/>
    <n v="4.5"/>
    <n v="287"/>
    <x v="4"/>
    <n v="7174713"/>
    <s v="&gt;500"/>
  </r>
  <r>
    <s v="Prettykrafts Laundry Square Shape Basket Bag/Foldable/Multipurpose/Carry Handles/Slanting Lid For Home, Cloth Storage,(Single) Jute Grey"/>
    <n v="390"/>
    <n v="799"/>
    <n v="0.51188986232790989"/>
    <n v="3.8"/>
    <n v="287"/>
    <x v="4"/>
    <n v="229313"/>
    <s v="200–500"/>
  </r>
  <r>
    <s v="Libra Roti Maker Electric Automatic | Chapati Maker Electric Automatic | Roti Maker Machine With 900 Watts For Making Roti/Chapati/Parathas - Stainless Steel"/>
    <n v="1999"/>
    <n v="2999"/>
    <n v="0.33344448149383127"/>
    <n v="4.4000000000000004"/>
    <n v="388"/>
    <x v="4"/>
    <n v="1163612"/>
    <s v="&gt;500"/>
  </r>
  <r>
    <s v="Glen 3 In 1 Electric Multi Cooker - Steam, Cook &amp; Egg Boiler With 350 W (Sa 3035Mc) - 350 Watts"/>
    <n v="1624"/>
    <n v="2495"/>
    <n v="0.34909819639278555"/>
    <n v="4.0999999999999996"/>
    <n v="827"/>
    <x v="4"/>
    <n v="2063365"/>
    <s v="&gt;500"/>
  </r>
  <r>
    <s v="Dynore Stainless Steel Set Of 4 Measuring Cup And 4 Measuring Spoon"/>
    <n v="184"/>
    <n v="450"/>
    <n v="0.59111111111111114"/>
    <n v="4.2"/>
    <n v="4971"/>
    <x v="4"/>
    <n v="2236950"/>
    <s v="&lt;200"/>
  </r>
  <r>
    <s v="Lint Remover For Clothes With 1 Year Warranty Fabric Shaver Lint Shaver For Woolen Clothes Blanket Jackets Stainless Steel Blades,Bedding, Clothes And Furniture Best Remover For Fabrics Portable Lint Shavers (White Orange)"/>
    <n v="445"/>
    <n v="999"/>
    <n v="0.5545545545545546"/>
    <n v="4.3"/>
    <n v="229"/>
    <x v="4"/>
    <n v="228771"/>
    <s v="200–500"/>
  </r>
  <r>
    <s v="Monitor Ac Stand/Heavy Duty Air Conditioner Outdoor Unit Mounting Bracket"/>
    <n v="699"/>
    <n v="1690"/>
    <n v="0.58639053254437867"/>
    <n v="4.0999999999999996"/>
    <n v="3524"/>
    <x v="4"/>
    <n v="5955560"/>
    <s v="&gt;500"/>
  </r>
  <r>
    <s v="Ibell Induction Cooktop, 2000W With Auto Shut Off And Overheat Protection, Bis Certified, Black"/>
    <n v="1601"/>
    <n v="3890"/>
    <n v="0.58843187660668383"/>
    <n v="4.2"/>
    <n v="156"/>
    <x v="4"/>
    <n v="606840"/>
    <s v="&gt;500"/>
  </r>
  <r>
    <s v="Kent Powp-Sediment Filter 10'' Thread Wcap"/>
    <n v="231"/>
    <n v="260"/>
    <n v="0.11153846153846154"/>
    <n v="4.0999999999999996"/>
    <n v="490"/>
    <x v="4"/>
    <n v="127400"/>
    <s v="200–500"/>
  </r>
  <r>
    <s v="Lacopine Mini Pocket Size Lint Roller (White)"/>
    <n v="369"/>
    <n v="599"/>
    <n v="0.38397328881469117"/>
    <n v="3.9"/>
    <n v="82"/>
    <x v="4"/>
    <n v="49118"/>
    <s v="200–500"/>
  </r>
  <r>
    <s v="Ibell Sek170Bm Premium Electric Kettle, 1.7 Litre, Stainless Steel With Coating,1500W Auto Cut-Off, Silver With Black"/>
    <n v="809"/>
    <n v="1950"/>
    <n v="0.58512820512820518"/>
    <n v="3.9"/>
    <n v="710"/>
    <x v="4"/>
    <n v="1384500"/>
    <s v="&gt;500"/>
  </r>
  <r>
    <s v="Activa Easy Mix Nutri Mixer Grinder 500 Watt | Long Lasting Shock Proof Abs Body | Heavy Duty Motor With Nano - Grinding Technology"/>
    <n v="1199"/>
    <n v="2990"/>
    <n v="0.59899665551839465"/>
    <n v="3.8"/>
    <n v="133"/>
    <x v="4"/>
    <n v="397670"/>
    <s v="&gt;500"/>
  </r>
  <r>
    <s v="Sujata Dynamix, Mixer Grinder, 900 Watts, 3 Jars (White)"/>
    <n v="6120"/>
    <n v="8073"/>
    <n v="0.241917502787068"/>
    <n v="4.5999999999999996"/>
    <n v="2751"/>
    <x v="4"/>
    <n v="22208823"/>
    <s v="&gt;500"/>
  </r>
  <r>
    <s v="Wipro Vesta 1380W Cordless Steam Iron Quick Heat Up With 20Gm/ Min Steam Burst, Scratch Resistant Ceramic Soleplate ,Vertical And Horizontal Ironing, Steam Burst Of Upto .8G/ Shot"/>
    <n v="1799"/>
    <n v="2599"/>
    <n v="0.30781069642170067"/>
    <n v="3.6"/>
    <n v="771"/>
    <x v="4"/>
    <n v="2003829"/>
    <s v="&gt;500"/>
  </r>
  <r>
    <s v="Mi Robot Vacuum-Mop P, Best-In-Class Laser Navigation In 10-20K Inr Price Band, Intelligent Mapping, Robotic Floor Cleaner With 2 In 1 Mopping And Vacuum, App Control (Wifi, Alexa,Ga), Strong Suction"/>
    <n v="18999"/>
    <n v="29999"/>
    <n v="0.36667888929630987"/>
    <n v="4.0999999999999996"/>
    <n v="2536"/>
    <x v="4"/>
    <n v="76077464"/>
    <s v="&gt;500"/>
  </r>
  <r>
    <s v="Havells Ventil Air Dx 200Mm Exhaust Fan (White)"/>
    <n v="1999"/>
    <n v="2360"/>
    <n v="0.15296610169491526"/>
    <n v="4.2"/>
    <n v="7801"/>
    <x v="4"/>
    <n v="18410360"/>
    <s v="&gt;500"/>
  </r>
  <r>
    <s v="Agaro Royal Stand 1000W Mixer With 5L Ss Bowl And 8 Speed Setting, Includes Whisking Cone, Mixing Beater &amp; Dough Hook, And Splash Guard, 2 Years Warranty, (Black), Medium (33554)"/>
    <n v="5999"/>
    <n v="11495"/>
    <n v="0.47812092214006091"/>
    <n v="4.3"/>
    <n v="534"/>
    <x v="4"/>
    <n v="6138330"/>
    <s v="&gt;500"/>
  </r>
  <r>
    <s v="Crompton Highspeed Markle Prime 1200 Mm (48 Inch) Anti-Dust Ceiling Fan With Energy Efficient 55W Motor (Burgundy)"/>
    <n v="2599"/>
    <n v="4780"/>
    <n v="0.45627615062761506"/>
    <n v="3.9"/>
    <n v="898"/>
    <x v="4"/>
    <n v="4292440"/>
    <s v="&gt;500"/>
  </r>
  <r>
    <s v="Lifelong Llwm105 750-Watt Belgian Waffle Maker For Home| Makes 2 Square Shape Waffles| Non-Stick Plates| Easy To Use¬†With Indicator Lights (1 Year Warranty, Black)"/>
    <n v="1199"/>
    <n v="2400"/>
    <n v="0.50041666666666662"/>
    <n v="3.9"/>
    <n v="1202"/>
    <x v="4"/>
    <n v="2884800"/>
    <s v="&gt;500"/>
  </r>
  <r>
    <s v="Kuber Industries Waterproof Round Laundry Bag/Hamper|Polka Dots Print Print With Handles|Foldable Bin &amp; 45 Liter Capicity|Size 37 X 37 X 49, Pack Of 1(Black &amp; White)- Ctktc044992"/>
    <n v="219"/>
    <n v="249"/>
    <n v="0.12048192771084337"/>
    <n v="4"/>
    <n v="1108"/>
    <x v="4"/>
    <n v="275892"/>
    <s v="200–500"/>
  </r>
  <r>
    <s v="Portable, Handy Compact Plug-In Portable Digital Electric Heater Fan Wall-Outlet Handy Air Warmer Blower Adjustable Timer Digital Display Heater For Home/Office/Camper (Black, 400 Watts)"/>
    <n v="799"/>
    <n v="1199"/>
    <n v="0.33361134278565469"/>
    <n v="4.4000000000000004"/>
    <n v="17"/>
    <x v="4"/>
    <n v="20383"/>
    <s v="&gt;500"/>
  </r>
  <r>
    <s v="Karcher Wd3 Eu Wet And Dry Vacuum Cleaner, 1000 Watts Powerful Suction, 17 L Capacity, Blower Function, Easy Filter Removal For Home And Garden Cleaning¬† (Yellow/Black)"/>
    <n v="6199"/>
    <n v="10999"/>
    <n v="0.43640330939176286"/>
    <n v="4.2"/>
    <n v="10429"/>
    <x v="4"/>
    <n v="114708571"/>
    <s v="&gt;500"/>
  </r>
  <r>
    <s v="Inalsa Air Fryer Digital 4L Nutri Fry - 1400W With Smart Aircrisp Technology| 8-Preset Menu, Touch Control &amp; Digital Display|Variable Temperature &amp; Timer Control|Free Recipe Book|2 Yr Warranty (Black)"/>
    <n v="6790"/>
    <n v="10995"/>
    <n v="0.38244656662119147"/>
    <n v="4.5"/>
    <n v="3192"/>
    <x v="4"/>
    <n v="35096040"/>
    <s v="&gt;500"/>
  </r>
  <r>
    <s v="Amazonbasics High Speed 55 Watt Oscillating Pedestal Fan, 400Mm Sweep Length, White (Without Remote)"/>
    <n v="1982.84"/>
    <n v="3300"/>
    <n v="0.39913939393939396"/>
    <n v="4.0999999999999996"/>
    <n v="5873"/>
    <x v="4"/>
    <n v="19380900"/>
    <s v="&gt;500"/>
  </r>
  <r>
    <s v="Eco Crystal J 5 Inch Cartridge (Pack Of 2)"/>
    <n v="199"/>
    <n v="400"/>
    <n v="0.50249999999999995"/>
    <n v="4.0999999999999996"/>
    <n v="1379"/>
    <x v="4"/>
    <n v="551600"/>
    <s v="&lt;200"/>
  </r>
  <r>
    <s v="Borosil Rio 1.5 L Electric Kettle, Stainless Steel Inner Body, Boil Water For Tea, Coffee, Soup, Silver"/>
    <n v="1180"/>
    <n v="1440"/>
    <n v="0.18055555555555555"/>
    <n v="4.2"/>
    <n v="1527"/>
    <x v="4"/>
    <n v="2198880"/>
    <s v="&gt;500"/>
  </r>
  <r>
    <s v="Havells Ambrose 1200Mm Ceiling Fan (Pearl White Wood)"/>
    <n v="2199"/>
    <n v="3045"/>
    <n v="0.27783251231527095"/>
    <n v="4.2"/>
    <n v="2686"/>
    <x v="4"/>
    <n v="8178870"/>
    <s v="&gt;500"/>
  </r>
  <r>
    <s v="Philips Drip Coffee Maker Hd7432/20, 0.6 L, Ideal For 2-7 Cups, Black, Medium"/>
    <n v="2999"/>
    <n v="3595"/>
    <n v="0.16578581363004172"/>
    <n v="4"/>
    <n v="178"/>
    <x v="4"/>
    <n v="639910"/>
    <s v="&gt;500"/>
  </r>
  <r>
    <s v="Eureka Forbes Euroclean Paper Vacuum Cleaner Dust Bags For Excel, Ace, 300, Jet Models - Set Of 10"/>
    <n v="253"/>
    <n v="500"/>
    <n v="0.49399999999999999"/>
    <n v="4.3"/>
    <n v="2664"/>
    <x v="4"/>
    <n v="1332000"/>
    <s v="200–500"/>
  </r>
  <r>
    <s v="Larrito Wooden Cool Mist Humidifiers Essential Oil Diffuser Aroma Air Humidifier With Colorful Change For Car, Office, Babies, Humidifiers For Home, Air Humidifier For Room (Wooden Humidifire-A)"/>
    <n v="499"/>
    <n v="799"/>
    <n v="0.37546933667083854"/>
    <n v="3.6"/>
    <n v="212"/>
    <x v="4"/>
    <n v="169388"/>
    <s v="200–500"/>
  </r>
  <r>
    <s v="Hilton Quartz Heater 400/800-Watt Isi 2 Rods Multi Mode Heater Long Lasting Quick Heating Extremely Warm (Grey)"/>
    <n v="1149"/>
    <n v="1899"/>
    <n v="0.39494470774091628"/>
    <n v="3.5"/>
    <n v="24"/>
    <x v="4"/>
    <n v="45576"/>
    <s v="&gt;500"/>
  </r>
  <r>
    <s v="Syska Sdi-07 1000 W Stellar With Golden American Heritage Soleplate Dry Iron (Blue)"/>
    <n v="457"/>
    <n v="799"/>
    <n v="0.42803504380475593"/>
    <n v="4.3"/>
    <n v="1868"/>
    <x v="4"/>
    <n v="1492532"/>
    <s v="200–500"/>
  </r>
  <r>
    <s v="Ikea Milk Frother For Your Milk, Coffee,(Cold And Hot Drinks), Black"/>
    <n v="229"/>
    <n v="399"/>
    <n v="0.42606516290726815"/>
    <n v="3.6"/>
    <n v="451"/>
    <x v="4"/>
    <n v="179949"/>
    <s v="200–500"/>
  </r>
  <r>
    <s v="Ionix Tap Filter Multilayer | Activated Carbon Faucet Water Filters Universal Interface Home Kitchen Faucet Tap Water Clean Purifier Filter Cartridge Five Layer Water Filter-Pack Of 1"/>
    <n v="199"/>
    <n v="699"/>
    <n v="0.71530758226037194"/>
    <n v="2.9"/>
    <n v="159"/>
    <x v="4"/>
    <n v="111141"/>
    <s v="&lt;200"/>
  </r>
  <r>
    <s v="Kitchengenix'S Mini Waffle Maker 4 Inch- 350 Watts: Stainless Steel Non-Stick Electric Iron Machine For Individual Belgian Waffles, Pan Cakes, Paninis Or Other Snacks (Red)"/>
    <n v="899"/>
    <n v="1999"/>
    <n v="0.55027513756878443"/>
    <n v="4.2"/>
    <n v="39"/>
    <x v="4"/>
    <n v="77961"/>
    <s v="&gt;500"/>
  </r>
  <r>
    <s v="Bajaj Hm-01 Powerful 250W Hand Mixer, Black"/>
    <n v="1499"/>
    <n v="2199"/>
    <n v="0.31832651205093226"/>
    <n v="4.4000000000000004"/>
    <n v="6531"/>
    <x v="4"/>
    <n v="14361669"/>
    <s v="&gt;500"/>
  </r>
  <r>
    <s v="Knowza Electric Handheld Milk Wand Mixer Frother For Latte Coffee Hot Milk, Milk Frother For Coffee, Egg Beater, Hand Blender, Coffee Beater (Black Coffee Beater)"/>
    <n v="426"/>
    <n v="999"/>
    <n v="0.57357357357357353"/>
    <n v="4.0999999999999996"/>
    <n v="222"/>
    <x v="4"/>
    <n v="221778"/>
    <s v="200–500"/>
  </r>
  <r>
    <s v="Usha Hc 812 T Thermo Fan Room Heater"/>
    <n v="2320"/>
    <n v="3290"/>
    <n v="0.29483282674772038"/>
    <n v="3.8"/>
    <n v="195"/>
    <x v="4"/>
    <n v="641550"/>
    <s v="&gt;500"/>
  </r>
  <r>
    <s v="Akiara - Makes Life Easy Mini Sewing Machine For Home Tailoring Use | Mini Silai Machine With Sewing Kit Set Sewing Box With Thread Scissors, Needle All In One Sewing Accessories (White &amp; Purple)"/>
    <n v="1563"/>
    <n v="3098"/>
    <n v="0.49548095545513232"/>
    <n v="3.5"/>
    <n v="2283"/>
    <x v="4"/>
    <n v="7072734"/>
    <s v="&gt;500"/>
  </r>
  <r>
    <s v="Usha 1212 Ptc With Adjustable Thermostat Fan Heater (Black/Brown, 1500-Watts)."/>
    <n v="3487.77"/>
    <n v="4990"/>
    <n v="0.30104809619238476"/>
    <n v="4.0999999999999996"/>
    <n v="1127"/>
    <x v="4"/>
    <n v="5623730"/>
    <s v="&gt;500"/>
  </r>
  <r>
    <s v="4 In 1 Handheld Electric Vegetable Cutter Set,Wireless Food Processor Electric Food Chopper For Garlic Chili Pepper Onion Ginger Celery Meat With Brush"/>
    <n v="498"/>
    <n v="1200"/>
    <n v="0.58499999999999996"/>
    <n v="3.2"/>
    <n v="113"/>
    <x v="4"/>
    <n v="135600"/>
    <s v="200–500"/>
  </r>
  <r>
    <s v="Philips Hd9306/06 1.5-Litre Electric Kettle (Multicolor)"/>
    <n v="2695"/>
    <n v="2695"/>
    <n v="0"/>
    <n v="4.4000000000000004"/>
    <n v="2518"/>
    <x v="4"/>
    <n v="6786010"/>
    <s v="&gt;500"/>
  </r>
  <r>
    <s v="Libra Room Heater For Home, Room Heaters Home For Winter, Electric Heater With 2000 Watts Power As Per Is Specification For Small To Medium Rooms - Fh12 (Grey)"/>
    <n v="949"/>
    <n v="2299"/>
    <n v="0.58721183123096998"/>
    <n v="3.6"/>
    <n v="550"/>
    <x v="4"/>
    <n v="1264450"/>
    <s v="&gt;500"/>
  </r>
  <r>
    <s v="Ngi Store 2 Pieces Pet Hair Removers For Your Laundry Catcher Lint Remover For Washing Machine Lint Remover Reusable Portable Silica Gel Clothes Washer Dryer Floating Ball"/>
    <n v="199"/>
    <n v="999"/>
    <n v="0.80080080080080085"/>
    <n v="3.1"/>
    <n v="2"/>
    <x v="4"/>
    <n v="1998"/>
    <s v="&lt;200"/>
  </r>
  <r>
    <s v="Noir Aqua - 5Pcs Pp Spun Filter + 1 Spanner | For All Types Of Ro Water Purifiers (5 Piece, White, 10 Inch, 5 Micron) - Ro Spun Filter Cartridge Sponge Replacement Water Filter Candle"/>
    <n v="379"/>
    <n v="919"/>
    <n v="0.58759521218715993"/>
    <n v="4"/>
    <n v="1090"/>
    <x v="4"/>
    <n v="1001710"/>
    <s v="200–500"/>
  </r>
  <r>
    <s v="Prestige Delight Prwo Electric Rice Cooker (1 L, White)"/>
    <n v="2280"/>
    <n v="3045"/>
    <n v="0.25123152709359609"/>
    <n v="4.0999999999999996"/>
    <n v="4118"/>
    <x v="4"/>
    <n v="12539310"/>
    <s v="&gt;500"/>
  </r>
  <r>
    <s v="Bajaj Majesty Rx10 2000 Watts Heat Convector Room Heater (White, Isi Approved)"/>
    <n v="2219"/>
    <n v="3080"/>
    <n v="0.27954545454545454"/>
    <n v="3.6"/>
    <n v="468"/>
    <x v="4"/>
    <n v="1441440"/>
    <s v="&gt;500"/>
  </r>
  <r>
    <s v="Havells Ventil Air Dsp 230Mm Exhaust Fan (Pista Green)"/>
    <n v="1399"/>
    <n v="1890"/>
    <n v="0.25978835978835979"/>
    <n v="4"/>
    <n v="8031"/>
    <x v="4"/>
    <n v="15178590"/>
    <s v="&gt;500"/>
  </r>
  <r>
    <s v="Borosil Jumbo 1000-Watt Grill Sandwich Maker (Black)"/>
    <n v="2863"/>
    <n v="3690"/>
    <n v="0.22411924119241192"/>
    <n v="4.3"/>
    <n v="6987"/>
    <x v="4"/>
    <n v="25782030"/>
    <s v="&gt;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Amazon Basics High-Speed Hdmi Cable, 6 Feet - Supports Ethernet, 3D, 4K Video,Black"/>
    <n v="309"/>
    <n v="475"/>
    <s v="Yes"/>
    <n v="34.94736842105263"/>
    <x v="0"/>
    <x v="0"/>
    <n v="426973"/>
    <n v="431.37299999999999"/>
    <x v="0"/>
    <n v="202812175"/>
    <x v="0"/>
  </r>
  <r>
    <s v="Amazon Basics High-Speed Hdmi Cable, 6 Feet (2-Pack),Black"/>
    <n v="309"/>
    <n v="1400"/>
    <s v="Yes"/>
    <n v="77.928571428571431"/>
    <x v="1"/>
    <x v="0"/>
    <n v="426973"/>
    <n v="431.37299999999999"/>
    <x v="0"/>
    <n v="597762200"/>
    <x v="0"/>
  </r>
  <r>
    <s v="Amazonbasics Flexible Premium Hdmi Cable (Black, 4K@60Hz, 18Gbps), 3-Foot"/>
    <n v="219"/>
    <n v="700"/>
    <s v="Yes"/>
    <n v="68.714285714285722"/>
    <x v="2"/>
    <x v="0"/>
    <n v="426973"/>
    <n v="431.37299999999999"/>
    <x v="0"/>
    <n v="298881100"/>
    <x v="0"/>
  </r>
  <r>
    <s v="Amazonbasics Flexible Premium Hdmi Cable (Black, 4K@60Hz, 18Gbps), 3-Foot"/>
    <n v="219"/>
    <n v="700"/>
    <s v="Yes"/>
    <n v="68.714285714285722"/>
    <x v="2"/>
    <x v="0"/>
    <n v="426972"/>
    <n v="431.37199999999996"/>
    <x v="0"/>
    <n v="298880400"/>
    <x v="0"/>
  </r>
  <r>
    <s v="Boat Bassheads 100 In Ear Wired Earphones With Mic(Furious Red)"/>
    <n v="379"/>
    <n v="999"/>
    <s v="Yes"/>
    <n v="62.062062062062061"/>
    <x v="2"/>
    <x v="1"/>
    <n v="363713"/>
    <n v="367.81300000000005"/>
    <x v="0"/>
    <n v="363349287"/>
    <x v="0"/>
  </r>
  <r>
    <s v="Boat Bassheads 100 In Ear Wired Earphones With Mic(Taffy Pink)"/>
    <n v="349"/>
    <n v="999"/>
    <s v="Yes"/>
    <n v="65.06506506506507"/>
    <x v="2"/>
    <x v="1"/>
    <n v="363713"/>
    <n v="367.81300000000005"/>
    <x v="0"/>
    <n v="363349287"/>
    <x v="0"/>
  </r>
  <r>
    <s v="Boat Bassheads 100 In-Ear Wired Headphones With Mic (Black)"/>
    <n v="365"/>
    <n v="999"/>
    <s v="Yes"/>
    <n v="63.463463463463462"/>
    <x v="2"/>
    <x v="1"/>
    <n v="363711"/>
    <n v="367.81100000000004"/>
    <x v="0"/>
    <n v="363347289"/>
    <x v="0"/>
  </r>
  <r>
    <s v="Redmi 9 Activ (Carbon Black, 4Gb Ram, 64Gb Storage) | Octa-Core Helio G35 | 5000 Mah Battery"/>
    <n v="8499"/>
    <n v="10999"/>
    <s v="Yes"/>
    <n v="22.729339030820984"/>
    <x v="3"/>
    <x v="1"/>
    <n v="313836"/>
    <n v="317.93600000000004"/>
    <x v="0"/>
    <n v="3451882164"/>
    <x v="1"/>
  </r>
  <r>
    <s v="Redmi 9A Sport (Coral Green, 2Gb Ram, 32Gb Storage) | 2Ghz Octa-Core Helio G25 Processor | 5000 Mah Battery"/>
    <n v="6499"/>
    <n v="8499"/>
    <s v="Yes"/>
    <n v="23.532180256500766"/>
    <x v="3"/>
    <x v="1"/>
    <n v="313836"/>
    <n v="317.93600000000004"/>
    <x v="0"/>
    <n v="2667292164"/>
    <x v="1"/>
  </r>
  <r>
    <s v="Redmi 9A Sport (Carbon Black, 2Gb Ram, 32Gb Storage) | 2Ghz Octa-Core Helio G25 Processor | 5000 Mah Battery"/>
    <n v="6499"/>
    <n v="7999"/>
    <s v="Yes"/>
    <n v="18.752344043005376"/>
    <x v="4"/>
    <x v="1"/>
    <n v="313832"/>
    <n v="317.93200000000002"/>
    <x v="0"/>
    <n v="2510342168"/>
    <x v="1"/>
  </r>
  <r>
    <s v="Redmi 9A Sport (Coral Green, 3Gb Ram, 32Gb Storage) | 2Ghz Octa-Core Helio G25 Processor | 5000 Mah Battery"/>
    <n v="7499"/>
    <n v="9499"/>
    <s v="Yes"/>
    <n v="21.054847878724075"/>
    <x v="3"/>
    <x v="1"/>
    <n v="313832"/>
    <n v="317.93200000000002"/>
    <x v="0"/>
    <n v="2981090168"/>
    <x v="1"/>
  </r>
  <r>
    <s v="Boat Bassheads 225 In Ear Wired Earphones With Mic(Blue)"/>
    <n v="699"/>
    <n v="999"/>
    <s v="Yes"/>
    <n v="30.03003003003003"/>
    <x v="0"/>
    <x v="1"/>
    <n v="273189"/>
    <n v="277.28900000000004"/>
    <x v="0"/>
    <n v="272915811"/>
    <x v="1"/>
  </r>
  <r>
    <s v="Pigeon Polypropylene Mini Handy And Compact Chopper With 3 Blades For Effortlessly Chopping Vegetables And Fruits For Your Kitchen (12420, Green, 400 Ml)"/>
    <n v="199"/>
    <n v="495"/>
    <s v="Yes"/>
    <n v="59.797979797979792"/>
    <x v="5"/>
    <x v="1"/>
    <n v="270563"/>
    <n v="274.66300000000001"/>
    <x v="1"/>
    <n v="133928685"/>
    <x v="2"/>
  </r>
  <r>
    <s v="Sandisk Cruzer Blade 32Gb Usb Flash Drive"/>
    <n v="289"/>
    <n v="650"/>
    <s v="Yes"/>
    <n v="55.538461538461533"/>
    <x v="5"/>
    <x v="2"/>
    <n v="253105"/>
    <n v="257.40499999999997"/>
    <x v="2"/>
    <n v="164518250"/>
    <x v="0"/>
  </r>
  <r>
    <s v="Sandisk Extreme Sd Uhs I 64Gb Card For 4K Video For Dslr And Mirrorless Cameras 170Mb/S Read &amp; 80Mb/S Write"/>
    <n v="939"/>
    <n v="1800"/>
    <s v="Yes"/>
    <n v="47.833333333333336"/>
    <x v="6"/>
    <x v="3"/>
    <n v="205052"/>
    <n v="209.55199999999999"/>
    <x v="0"/>
    <n v="369093600"/>
    <x v="1"/>
  </r>
  <r>
    <s v="Jbl C100Si Wired In Ear Headphones With Mic, Jbl Pure Bass Sound, One Button Multi-Function Remote, Angled Buds For Comfort Fit (Black)"/>
    <n v="599"/>
    <n v="999"/>
    <s v="Yes"/>
    <n v="40.04004004004004"/>
    <x v="6"/>
    <x v="1"/>
    <n v="192590"/>
    <n v="196.69"/>
    <x v="0"/>
    <n v="192397410"/>
    <x v="1"/>
  </r>
  <r>
    <s v="Jbl C100Si Wired In Ear Headphones With Mic, Jbl Pure Bass Sound, One Button Multi-Function Remote, Premium Metallic Finish, Angled Buds For Comfort Fit (Red)"/>
    <n v="599"/>
    <n v="1299"/>
    <s v="Yes"/>
    <n v="53.887605850654353"/>
    <x v="5"/>
    <x v="1"/>
    <n v="192589"/>
    <n v="196.68899999999999"/>
    <x v="0"/>
    <n v="250173111"/>
    <x v="1"/>
  </r>
  <r>
    <s v="Jbl C100Si Wired In Ear Headphones With Mic, Jbl Pure Bass Sound, One Button Multi-Function Remote, Angled Buds For Comfort Fit (Black)"/>
    <n v="599"/>
    <n v="999"/>
    <s v="Yes"/>
    <n v="40.04004004004004"/>
    <x v="6"/>
    <x v="1"/>
    <n v="192587"/>
    <n v="196.68699999999998"/>
    <x v="0"/>
    <n v="192394413"/>
    <x v="1"/>
  </r>
  <r>
    <s v="Sandisk Ultra Dual 64 Gb Usb 3.0 Otg Pen Drive (Black)"/>
    <n v="579"/>
    <n v="1400"/>
    <s v="Yes"/>
    <n v="58.642857142857139"/>
    <x v="5"/>
    <x v="2"/>
    <n v="189104"/>
    <n v="193.40400000000002"/>
    <x v="2"/>
    <n v="264745600"/>
    <x v="1"/>
  </r>
  <r>
    <s v="Boat Airdopes 121V2 In-Ear True Wireless Earbuds With Upto 14 Hours Playback, 8Mm Drivers, Battery Indicators, Lightweight Earbuds &amp; Multifunction Controls (Active Black, With Mic)"/>
    <n v="1299"/>
    <n v="2990"/>
    <s v="Yes"/>
    <n v="56.555183946488299"/>
    <x v="5"/>
    <x v="4"/>
    <n v="180998"/>
    <n v="184.798"/>
    <x v="0"/>
    <n v="541184020"/>
    <x v="1"/>
  </r>
  <r>
    <s v="Tp-Link Nano Usb Wifi Dongle 150Mbps High Gain Wireless Network Wi-Fi Adapter For Pc Desktop And Laptops, Supports Windows 10/8.1/8/7/Xp, Linux, Mac Os X (Tl-Wn722N)"/>
    <n v="749"/>
    <n v="1339"/>
    <s v="Yes"/>
    <n v="44.062733383121731"/>
    <x v="6"/>
    <x v="5"/>
    <n v="179692"/>
    <n v="183.892"/>
    <x v="2"/>
    <n v="240607588"/>
    <x v="1"/>
  </r>
  <r>
    <s v="Tp-Link Usb Wifi Adapter For Pc(Tl-Wn725N), N150 Wireless Network Adapter For Desktop - Nano Size Wifi Dongle Compatible With Windows 11/10/7/8/8.1/Xp/ Mac Os 10.9-10.15 Linux Kernel 2.6.18-4.4.3"/>
    <n v="499"/>
    <n v="999"/>
    <s v="Yes"/>
    <n v="50.050050050050054"/>
    <x v="5"/>
    <x v="5"/>
    <n v="179691"/>
    <n v="183.89099999999999"/>
    <x v="2"/>
    <n v="179511309"/>
    <x v="0"/>
  </r>
  <r>
    <s v="Tp-Link Wifi Dongle 300 Mbps Mini Wireless Network Usb Wi-Fi Adapter For Pc Desktop Laptop(Supports Windows 11/10/8.1/8/7/Xp, Mac Os 10.9-10.15 And Linux, Wps, Soft Ap Mode, Usb 2.0) (Tl-Wn823N),Black"/>
    <n v="649"/>
    <n v="1399"/>
    <s v="Yes"/>
    <n v="53.609721229449605"/>
    <x v="5"/>
    <x v="5"/>
    <n v="179691"/>
    <n v="183.89099999999999"/>
    <x v="2"/>
    <n v="251387709"/>
    <x v="1"/>
  </r>
  <r>
    <s v="Mi 10000Mah 3I Lithium Polymer Power Bank Dual Input(Micro-Usb And Type C) And Output Ports 18W Fast Charging (Metallic Blue)"/>
    <n v="1149"/>
    <n v="2199"/>
    <s v="Yes"/>
    <n v="47.748976807639835"/>
    <x v="6"/>
    <x v="2"/>
    <n v="178912"/>
    <n v="183.21200000000002"/>
    <x v="0"/>
    <n v="393427488"/>
    <x v="1"/>
  </r>
  <r>
    <s v="Mi 10000Mah Li-Polymer, Micro-Usb And Type C Input Port, Power Bank 3I With 18W Fast Charging (Midnight Black)"/>
    <n v="1149"/>
    <n v="2199"/>
    <s v="Yes"/>
    <n v="47.748976807639835"/>
    <x v="6"/>
    <x v="2"/>
    <n v="178912"/>
    <n v="183.21200000000002"/>
    <x v="0"/>
    <n v="393427488"/>
    <x v="1"/>
  </r>
  <r>
    <s v="Mi Power Bank 3I 20000Mah Lithium Polymer 18W Fast Power Delivery Charging | Input- Type C | Micro Usb| Triple Output | Sandstone Black"/>
    <n v="2049"/>
    <n v="2199"/>
    <s v="Yes"/>
    <n v="6.8212824010914055"/>
    <x v="7"/>
    <x v="2"/>
    <n v="178912"/>
    <n v="183.21200000000002"/>
    <x v="0"/>
    <n v="393427488"/>
    <x v="1"/>
  </r>
  <r>
    <s v="Amazon Basics Usb A To Lightning Mfi Certified Charging Cable (White, 1.2 Meter)"/>
    <n v="709"/>
    <n v="1999"/>
    <s v="Yes"/>
    <n v="64.532266133066528"/>
    <x v="2"/>
    <x v="1"/>
    <n v="178817"/>
    <n v="182.917"/>
    <x v="2"/>
    <n v="357455183"/>
    <x v="1"/>
  </r>
  <r>
    <s v="Boat Bassheads 242 In Ear Wired Earphones With Mic(Active Black)"/>
    <n v="599"/>
    <n v="1490"/>
    <s v="Yes"/>
    <n v="59.798657718120808"/>
    <x v="5"/>
    <x v="1"/>
    <n v="161679"/>
    <n v="165.779"/>
    <x v="0"/>
    <n v="240901710"/>
    <x v="1"/>
  </r>
  <r>
    <s v="Boat Bassheads 242 In Ear Wired Earphones With Mic(Blue)"/>
    <n v="455"/>
    <n v="1490"/>
    <s v="Yes"/>
    <n v="69.463087248322154"/>
    <x v="2"/>
    <x v="1"/>
    <n v="161677"/>
    <n v="165.77699999999999"/>
    <x v="0"/>
    <n v="240898730"/>
    <x v="0"/>
  </r>
  <r>
    <s v="Tp-Link Tl-Wa850Re Single_Band 300Mbps Rj45 Wireless Range Extender, Broadband/Wi-Fi Extender, Wi-Fi Booster/Hotspot With 1 Ethernet Port, Plug And Play, Built-In Access Point Mode, White"/>
    <n v="1469"/>
    <n v="2499"/>
    <s v="Yes"/>
    <n v="41.216486594637857"/>
    <x v="6"/>
    <x v="5"/>
    <n v="156638"/>
    <n v="160.83799999999999"/>
    <x v="2"/>
    <n v="391438362"/>
    <x v="1"/>
  </r>
  <r>
    <s v="Boat Rockerz 255 Pro+ In-Ear Bluetooth Neckband With Upto 40 Hours Playback, Asap Charge, Ipx7, Dual Pairing, Bt V5.0, With Mic (Active Black)"/>
    <n v="1399"/>
    <n v="3990"/>
    <s v="Yes"/>
    <n v="64.937343358395992"/>
    <x v="2"/>
    <x v="1"/>
    <n v="141841"/>
    <n v="145.941"/>
    <x v="0"/>
    <n v="565945590"/>
    <x v="1"/>
  </r>
  <r>
    <s v="Samsung Evo Plus 128Gb Microsdxc Uhs-I U3 130Mb/S Full Hd &amp; 4K Uhd Memory Card With Adapter (Mb-Mc128Ka), Blue"/>
    <n v="1149"/>
    <n v="3999"/>
    <s v="Yes"/>
    <n v="71.267816954238555"/>
    <x v="1"/>
    <x v="2"/>
    <n v="140036"/>
    <n v="144.33600000000001"/>
    <x v="0"/>
    <n v="560003964"/>
    <x v="1"/>
  </r>
  <r>
    <s v="Samsung Evo Plus 64Gb Microsdxc Uhs-I U1 130Mb/S Full Hd &amp; 4K Uhd Memory Card With Adapter (Mb-Mc64Ka), Blue"/>
    <n v="599"/>
    <n v="1899"/>
    <s v="Yes"/>
    <n v="68.457082675092153"/>
    <x v="2"/>
    <x v="2"/>
    <n v="140036"/>
    <n v="144.33600000000001"/>
    <x v="0"/>
    <n v="265928364"/>
    <x v="1"/>
  </r>
  <r>
    <s v="Samsung Evo Plus 128Gb Microsdxc Uhs-I U3 130Mb/S Full Hd &amp; 4K Uhd Memory Card With Adapter (Mb-Mc128Ka), Blue"/>
    <n v="1059"/>
    <n v="3999"/>
    <s v="Yes"/>
    <n v="73.518379594898718"/>
    <x v="1"/>
    <x v="2"/>
    <n v="140035"/>
    <n v="144.33500000000001"/>
    <x v="0"/>
    <n v="559999965"/>
    <x v="1"/>
  </r>
  <r>
    <s v="Boat Airdopes 141 Bluetooth Truly Wireless In Ear Earbuds With Mic, 42H Playtime, Beast Mode(Low Latency Upto 80Ms) For Gaming, Enx Tech, Asap Charge, Iwp, Ipx4 Water Resistance (Bold Black)"/>
    <n v="1499"/>
    <n v="4490"/>
    <s v="Yes"/>
    <n v="66.614699331848541"/>
    <x v="2"/>
    <x v="6"/>
    <n v="136954"/>
    <n v="140.85400000000001"/>
    <x v="0"/>
    <n v="614923460"/>
    <x v="1"/>
  </r>
  <r>
    <s v="Nokia 105 Plus Single Sim, Keypad Mobile Phone With Wireless Fm Radio, Memory Card Slot And Mp3 Player | Charcoal"/>
    <n v="1324"/>
    <n v="1699"/>
    <s v="Yes"/>
    <n v="22.071806945261919"/>
    <x v="3"/>
    <x v="7"/>
    <n v="128311"/>
    <n v="132.31100000000001"/>
    <x v="0"/>
    <n v="218000389"/>
    <x v="1"/>
  </r>
  <r>
    <s v="Nokia 105 Plus Single Sim, Keypad Mobile Phone With Wireless Fm Radio, Memory Card Slot And Mp3 Player | Red"/>
    <n v="1324"/>
    <n v="1699"/>
    <s v="Yes"/>
    <n v="22.071806945261919"/>
    <x v="3"/>
    <x v="7"/>
    <n v="128311"/>
    <n v="132.31100000000001"/>
    <x v="0"/>
    <n v="218000389"/>
    <x v="1"/>
  </r>
  <r>
    <s v="Nokia 105 Single Sim, Keypad Mobile Phone With Wireless Fm Radio | Blue"/>
    <n v="1299"/>
    <n v="1599"/>
    <s v="Yes"/>
    <n v="18.761726078799249"/>
    <x v="4"/>
    <x v="7"/>
    <n v="128311"/>
    <n v="132.31100000000001"/>
    <x v="0"/>
    <n v="205169289"/>
    <x v="1"/>
  </r>
  <r>
    <s v="Nokia 105 Single Sim, Keypad Mobile Phone With Wireless Fm Radio | Charcoal"/>
    <n v="1299"/>
    <n v="1599"/>
    <s v="Yes"/>
    <n v="18.761726078799249"/>
    <x v="4"/>
    <x v="7"/>
    <n v="128311"/>
    <n v="132.31100000000001"/>
    <x v="0"/>
    <n v="205169289"/>
    <x v="1"/>
  </r>
  <r>
    <s v="Pigeon By Stovekraft Amaze Plus Electric Kettle (14289) With Stainless Steel Body, 1.5 Litre, Used For Boiling Water, Making Tea And Coffee, Instant Noodles, Soup Etc. 1500 Watt (Silver)"/>
    <n v="649"/>
    <n v="1245"/>
    <s v="Yes"/>
    <n v="47.871485943775099"/>
    <x v="6"/>
    <x v="6"/>
    <n v="123365"/>
    <n v="127.265"/>
    <x v="1"/>
    <n v="153589425"/>
    <x v="1"/>
  </r>
  <r>
    <s v="Tp-Link N300 Wifi Wireless Router Tl-Wr845N | 300Mbps Wi-Fi Speed | Three 5Dbi High Gain Antennas | Ipv6 Compatible | Ap/Re/Wisp Mode | Parental Control | Guest Network"/>
    <n v="1149"/>
    <n v="1699"/>
    <s v="Yes"/>
    <n v="32.371983519717482"/>
    <x v="0"/>
    <x v="5"/>
    <n v="122478"/>
    <n v="126.678"/>
    <x v="2"/>
    <n v="208090122"/>
    <x v="1"/>
  </r>
  <r>
    <s v="Xiaomi Mi Wired In Ear Earphones With Mic Basic With Ultra Deep Bass &amp; Aluminum Alloy Sound Chamber (Black)"/>
    <n v="429"/>
    <n v="599"/>
    <s v="Yes"/>
    <n v="28.380634390651082"/>
    <x v="3"/>
    <x v="1"/>
    <n v="119466"/>
    <n v="123.56599999999999"/>
    <x v="0"/>
    <n v="71560134"/>
    <x v="0"/>
  </r>
  <r>
    <s v="Boat Rockerz 330 In-Ear Bluetooth Neckband With Upto 30 Hours Playtime, Asap Charge, Signature Sound, Dual Pairing &amp; Ipx5 With Mic (Active Black)"/>
    <n v="1499"/>
    <n v="3990"/>
    <s v="Yes"/>
    <n v="62.43107769423559"/>
    <x v="2"/>
    <x v="1"/>
    <n v="109864"/>
    <n v="113.964"/>
    <x v="0"/>
    <n v="438357360"/>
    <x v="1"/>
  </r>
  <r>
    <s v="Amazonbasics Usb 2.0 Cable - A-Male To B-Male - For Personal Computer, Printer- 6 Feet (1.8 Meters), Black"/>
    <n v="209"/>
    <n v="695"/>
    <s v="Yes"/>
    <n v="69.928057553956833"/>
    <x v="2"/>
    <x v="3"/>
    <n v="107687"/>
    <n v="112.187"/>
    <x v="2"/>
    <n v="74842465"/>
    <x v="0"/>
  </r>
  <r>
    <s v="Amazonbasics Usb 2.0 Cable - A-Male To B-Male - For Personal Computer, Printer- 6 Feet (1.8 Meters), Black"/>
    <n v="209"/>
    <n v="695"/>
    <s v="Yes"/>
    <n v="69.928057553956833"/>
    <x v="2"/>
    <x v="3"/>
    <n v="107686"/>
    <n v="112.18600000000001"/>
    <x v="2"/>
    <n v="74841770"/>
    <x v="0"/>
  </r>
  <r>
    <s v="Boat Rockerz 450 Bluetooth On Ear Headphones With Mic, Upto 15 Hours Playback, 40Mm Drivers, Padded Ear Cushions, Integrated Controls And Dual Modes(Luscious Black)"/>
    <n v="1220"/>
    <n v="3990"/>
    <s v="Yes"/>
    <n v="69.423558897243112"/>
    <x v="2"/>
    <x v="1"/>
    <n v="107151"/>
    <n v="111.25099999999999"/>
    <x v="0"/>
    <n v="427532490"/>
    <x v="1"/>
  </r>
  <r>
    <s v="Boult Audio Probass Curve Bluetooth Wireless In Ear Earphones With Mic With Ipx5 Water Resistant, 12H Battery Life &amp; Extra Bass (Black)"/>
    <n v="899"/>
    <n v="4499"/>
    <s v="Yes"/>
    <n v="80.017781729273167"/>
    <x v="8"/>
    <x v="4"/>
    <n v="103052"/>
    <n v="106.852"/>
    <x v="0"/>
    <n v="463630948"/>
    <x v="1"/>
  </r>
  <r>
    <s v="Sennheiser Cx 80S In-Ear Wired Headphones With In-Line One-Button Smart Remote With Microphone Black"/>
    <n v="1490"/>
    <n v="1990"/>
    <s v="Yes"/>
    <n v="25.125628140703515"/>
    <x v="3"/>
    <x v="1"/>
    <n v="98250"/>
    <n v="102.35"/>
    <x v="0"/>
    <n v="195517500"/>
    <x v="1"/>
  </r>
  <r>
    <s v="Boat Rockerz 400 Bluetooth On Ear Headphones With Mic With Upto 8 Hours Playback &amp; Soft Padded Ear Cushions(Grey/Green)"/>
    <n v="1399"/>
    <n v="2990"/>
    <s v="Yes"/>
    <n v="53.210702341137129"/>
    <x v="5"/>
    <x v="1"/>
    <n v="97175"/>
    <n v="101.27499999999999"/>
    <x v="0"/>
    <n v="290553250"/>
    <x v="1"/>
  </r>
  <r>
    <s v="Boat Rockerz 400 Bluetooth On Ear Headphones With Mic With Upto 8 Hours Playback &amp; Soft Padded Ear Cushions(Grey/Green)"/>
    <n v="1399"/>
    <n v="2990"/>
    <s v="Yes"/>
    <n v="53.210702341137129"/>
    <x v="5"/>
    <x v="1"/>
    <n v="97174"/>
    <n v="101.274"/>
    <x v="0"/>
    <n v="290550260"/>
    <x v="1"/>
  </r>
  <r>
    <s v="Tp-Link Usb Bluetooth Adapter For Pc, 5.0 Bluetooth Dongle Receiver (Ub500) Supports Windows 11/10/8.1/7 For Desktop, Laptop, Mouse, Keyboard, Printers, Headsets, Speakers, Ps4/ Xbox Controllers"/>
    <n v="599"/>
    <n v="899"/>
    <s v="Yes"/>
    <n v="33.370411568409338"/>
    <x v="0"/>
    <x v="2"/>
    <n v="95116"/>
    <n v="99.415999999999997"/>
    <x v="2"/>
    <n v="85509284"/>
    <x v="1"/>
  </r>
  <r>
    <s v="Boat Deuce Usb 300 2 In 1 Type-C &amp; Micro Usb Stress Resistant, Tangle-Free, Sturdy Cable With 3A Fast Charging &amp; 480Mbps Data Transmission, 10000+ Bends Lifespan And Extended 1.5M Length(Martian Red)"/>
    <n v="329"/>
    <n v="699"/>
    <s v="Yes"/>
    <n v="52.932761087267522"/>
    <x v="5"/>
    <x v="5"/>
    <n v="94364"/>
    <n v="98.564000000000007"/>
    <x v="2"/>
    <n v="65960436"/>
    <x v="0"/>
  </r>
  <r>
    <s v="Boat Deuce Usb 300 2 In 1 Type-C &amp; Micro Usb Stress Resistant, Tangle-Free, Sturdy Cable With 3A Fast Charging &amp; 480Mbps Data Transmission, 10000+ Bends Lifespan And Extended 1.5M Length(Martian Red)"/>
    <n v="329"/>
    <n v="699"/>
    <s v="Yes"/>
    <n v="52.932761087267522"/>
    <x v="5"/>
    <x v="5"/>
    <n v="94364"/>
    <n v="98.564000000000007"/>
    <x v="2"/>
    <n v="65960436"/>
    <x v="0"/>
  </r>
  <r>
    <s v="Boat Rugged V3 Extra Tough Unbreakable Braided Micro Usb Cable 1.5 Meter (Black)"/>
    <n v="299"/>
    <n v="799"/>
    <s v="Yes"/>
    <n v="62.578222778473091"/>
    <x v="2"/>
    <x v="5"/>
    <n v="94364"/>
    <n v="98.564000000000007"/>
    <x v="2"/>
    <n v="75396836"/>
    <x v="0"/>
  </r>
  <r>
    <s v="Boat Deuce Usb 300 2 In 1 Type-C &amp; Micro Usb Stress Resistant, Sturdy Cable With 3A Fast Charging &amp; 480Mbps Data Transmission, 10000+ Bends Lifespan And Extended 1.5M Length(Mercurial Black)"/>
    <n v="299"/>
    <n v="699"/>
    <s v="Yes"/>
    <n v="57.224606580829764"/>
    <x v="5"/>
    <x v="5"/>
    <n v="94363"/>
    <n v="98.563000000000002"/>
    <x v="2"/>
    <n v="65959737"/>
    <x v="0"/>
  </r>
  <r>
    <s v="Boat Deuce Usb 300 2 In 1 Type-C &amp; Micro Usb Stress Resistant, Tangle-Free, Sturdy Cable With 3A Fast Charging &amp; 480Mbps Data Transmission, 10000+ Bends Lifespan And Extended 1.5M Length(Martian Red)"/>
    <n v="329"/>
    <n v="699"/>
    <s v="Yes"/>
    <n v="52.932761087267522"/>
    <x v="5"/>
    <x v="5"/>
    <n v="94363"/>
    <n v="98.563000000000002"/>
    <x v="2"/>
    <n v="65959737"/>
    <x v="0"/>
  </r>
  <r>
    <s v="Boat Rugged V3 Braided Micro Usb Cable (Pearl White)"/>
    <n v="299"/>
    <n v="799"/>
    <s v="Yes"/>
    <n v="62.578222778473091"/>
    <x v="2"/>
    <x v="5"/>
    <n v="94363"/>
    <n v="98.563000000000002"/>
    <x v="2"/>
    <n v="75396037"/>
    <x v="0"/>
  </r>
  <r>
    <s v="Boat Rugged V3 Extra Tough Unbreakable Braided Micro Usb Cable 1.5 Meter (Black)"/>
    <n v="299"/>
    <n v="799"/>
    <s v="Yes"/>
    <n v="62.578222778473091"/>
    <x v="2"/>
    <x v="5"/>
    <n v="94363"/>
    <n v="98.563000000000002"/>
    <x v="2"/>
    <n v="75396037"/>
    <x v="0"/>
  </r>
  <r>
    <s v="Crucial Bx500 240Gb 3D Nand Sata 6.35 Cm (2.5-Inch) Ssd (Ct240Bx500Ssd1)"/>
    <n v="1815"/>
    <n v="3100"/>
    <s v="Yes"/>
    <n v="41.451612903225801"/>
    <x v="6"/>
    <x v="3"/>
    <n v="92925"/>
    <n v="97.424999999999997"/>
    <x v="2"/>
    <n v="288067500"/>
    <x v="1"/>
  </r>
  <r>
    <s v="Tp-Link Tapo 360¬∞ 2Mp 1080P Full Hd Pan/Tilt Home Security Wi-Fi Smart Camera| Alexa Enabled| 2-Way Audio| Night Vision| Motion Detection| Sound And Light Alarm| Indoor Cctv (Tapo C200) White"/>
    <n v="2499"/>
    <n v="3299"/>
    <s v="Yes"/>
    <n v="24.249772658381328"/>
    <x v="3"/>
    <x v="5"/>
    <n v="93112"/>
    <n v="97.311999999999998"/>
    <x v="0"/>
    <n v="307176488"/>
    <x v="1"/>
  </r>
  <r>
    <s v="Jbl C50Hi, Wired In Ear Headphones With Mic, One Button Multi-Function Remote, Lightweight &amp; Comfortable Fit (Black)"/>
    <n v="499"/>
    <n v="999"/>
    <s v="Yes"/>
    <n v="50.050050050050054"/>
    <x v="5"/>
    <x v="6"/>
    <n v="92995"/>
    <n v="96.89500000000001"/>
    <x v="0"/>
    <n v="92902005"/>
    <x v="0"/>
  </r>
  <r>
    <s v="Amazonbasics Micro Usb Fast Charging Cable For Android Phones With Gold Plated Connectors (3 Feet, Black)"/>
    <n v="179"/>
    <n v="500"/>
    <s v="Yes"/>
    <n v="64.2"/>
    <x v="2"/>
    <x v="5"/>
    <n v="92595"/>
    <n v="96.795000000000002"/>
    <x v="2"/>
    <n v="46297500"/>
    <x v="2"/>
  </r>
  <r>
    <s v="Amazonbasics Micro Usb Fast Charging Cable For Android Smartphone,Personal Computer,Printer With Gold Plated Connectors (6 Feet, Black)"/>
    <n v="199"/>
    <n v="395"/>
    <s v="Yes"/>
    <n v="49.620253164556956"/>
    <x v="6"/>
    <x v="5"/>
    <n v="92595"/>
    <n v="96.795000000000002"/>
    <x v="2"/>
    <n v="36575025"/>
    <x v="2"/>
  </r>
  <r>
    <s v="Amazonbasics Micro Usb Fast Charging Cable For Android Smartphone,Personal Computer,Printer With Gold Plated Connectors (6 Feet, Black)"/>
    <n v="199"/>
    <n v="395"/>
    <s v="Yes"/>
    <n v="49.620253164556956"/>
    <x v="6"/>
    <x v="5"/>
    <n v="92595"/>
    <n v="96.795000000000002"/>
    <x v="2"/>
    <n v="36575025"/>
    <x v="2"/>
  </r>
  <r>
    <s v="Noise Colorfit Pro 2 Full Touch Control Smart Watch With 35G Weight &amp; Upgraded Lcd Display (Deep Wine)"/>
    <n v="1499"/>
    <n v="4999"/>
    <s v="Yes"/>
    <n v="70.014002800560121"/>
    <x v="1"/>
    <x v="7"/>
    <n v="92588"/>
    <n v="96.587999999999994"/>
    <x v="0"/>
    <n v="462847412"/>
    <x v="1"/>
  </r>
  <r>
    <s v="Noise Colorfit Pro 2 Full Touch Control Smart Watch With 35G Weight &amp; Upgraded Lcd Display,Ip68 Waterproof,Heart Rate Monitor,Sleep &amp; Step Tracker,Call &amp; Message Alerts &amp; Long Battery Life (Jet Black)"/>
    <n v="1499"/>
    <n v="4999"/>
    <s v="Yes"/>
    <n v="70.014002800560121"/>
    <x v="1"/>
    <x v="7"/>
    <n v="92588"/>
    <n v="96.587999999999994"/>
    <x v="0"/>
    <n v="462847412"/>
    <x v="1"/>
  </r>
  <r>
    <s v="Boat Bassheads 152 In Ear Wired Earphones With Mic(Active Black)"/>
    <n v="449"/>
    <n v="1290"/>
    <s v="Yes"/>
    <n v="65.193798449612402"/>
    <x v="2"/>
    <x v="1"/>
    <n v="91770"/>
    <n v="95.86999999999999"/>
    <x v="0"/>
    <n v="118383300"/>
    <x v="0"/>
  </r>
  <r>
    <s v="Boat Bassheads 900 On-Ear Wired Headphones With Mic (White)"/>
    <n v="849"/>
    <n v="2490"/>
    <s v="Yes"/>
    <n v="65.903614457831324"/>
    <x v="2"/>
    <x v="5"/>
    <n v="91188"/>
    <n v="95.388000000000005"/>
    <x v="0"/>
    <n v="227058120"/>
    <x v="1"/>
  </r>
  <r>
    <s v="Jbl Tune 215Bt, 16 Hrs Playtime With Quick Charge, In Ear Bluetooth Wireless Earphones With Mic, 12.5Mm Premium Earbuds With Pure Bass, Bt 5.0, Dual Pairing, Type C &amp; Voice Assistant Support (Black)"/>
    <n v="1499"/>
    <n v="2999"/>
    <s v="Yes"/>
    <n v="50.016672224074689"/>
    <x v="5"/>
    <x v="8"/>
    <n v="87798"/>
    <n v="91.498000000000005"/>
    <x v="0"/>
    <n v="263306202"/>
    <x v="1"/>
  </r>
  <r>
    <s v="Ptron Tangent Lite Bluetooth 5.0 Earphones With Mic, Hi-Fi Stereo Sound Neckband, 8Hrs Playtime, Lightweight Snug-Fit In-Ear Headphones, Ipx4 Water Resistant, Fast Charge &amp; Voice Assistant (Black)"/>
    <n v="599"/>
    <n v="1800"/>
    <s v="Yes"/>
    <n v="66.722222222222229"/>
    <x v="2"/>
    <x v="9"/>
    <n v="83996"/>
    <n v="87.495999999999995"/>
    <x v="0"/>
    <n v="151192800"/>
    <x v="1"/>
  </r>
  <r>
    <s v="Sandisk Ultra 64 Gb Usb Pen Drives (Sdddc2-064G-I35, Black, Silver)"/>
    <n v="729"/>
    <n v="1650"/>
    <s v="Yes"/>
    <n v="55.81818181818182"/>
    <x v="5"/>
    <x v="2"/>
    <n v="82356"/>
    <n v="86.655999999999992"/>
    <x v="2"/>
    <n v="135887400"/>
    <x v="1"/>
  </r>
  <r>
    <s v="Boult Audio Bassbuds X1 In-Ear Wired Earphones With 10Mm Extra Bass Driver And Hd Sound With Mic(Black)"/>
    <n v="329"/>
    <n v="999"/>
    <s v="Yes"/>
    <n v="67.067067067067072"/>
    <x v="2"/>
    <x v="6"/>
    <n v="77027"/>
    <n v="80.927000000000007"/>
    <x v="0"/>
    <n v="76949973"/>
    <x v="0"/>
  </r>
  <r>
    <s v="Boat Bassheads 102 Wired In Ear Earphones With Mic (Mint Green)"/>
    <n v="399"/>
    <n v="1290"/>
    <s v="Yes"/>
    <n v="69.069767441860463"/>
    <x v="2"/>
    <x v="5"/>
    <n v="76042"/>
    <n v="80.242000000000004"/>
    <x v="0"/>
    <n v="98094180"/>
    <x v="0"/>
  </r>
  <r>
    <s v="Amazonbasics Usb 2.0 Extension Cable For Personal Computer, Printer, 2-Pack - A-Male To A-Female - 3.3 Feet (1 Meter, Black)"/>
    <n v="299"/>
    <n v="800"/>
    <s v="Yes"/>
    <n v="62.625"/>
    <x v="2"/>
    <x v="3"/>
    <n v="74977"/>
    <n v="79.477000000000004"/>
    <x v="2"/>
    <n v="59981600"/>
    <x v="0"/>
  </r>
  <r>
    <s v="Amazonbasics Usb 2.0 - A-Male To A-Female Extension Cable For Personal Computer, Printer (Black, 9.8 Feet/3 Meters)"/>
    <n v="199"/>
    <n v="750"/>
    <s v="Yes"/>
    <n v="73.466666666666669"/>
    <x v="1"/>
    <x v="3"/>
    <n v="74976"/>
    <n v="79.475999999999999"/>
    <x v="2"/>
    <n v="56232000"/>
    <x v="2"/>
  </r>
  <r>
    <s v="Amazonbasics Usb 2.0 - A-Male To A-Female Extension Cable For Personal Computer, Printer (Black, 9.8 Feet/3 Meters)"/>
    <n v="199"/>
    <n v="750"/>
    <s v="Yes"/>
    <n v="73.466666666666669"/>
    <x v="1"/>
    <x v="3"/>
    <n v="74976"/>
    <n v="79.475999999999999"/>
    <x v="2"/>
    <n v="56232000"/>
    <x v="2"/>
  </r>
  <r>
    <s v="Western Digital Wd 2Tb My Passport Portable Hard Disk Drive, Usb 3.0 With¬† Automatic Backup, 256 Bit Aes Hardware Encryption,Password Protection,Compatible With Windows And Mac, External Hdd-Black"/>
    <n v="5599"/>
    <n v="7350"/>
    <s v="Yes"/>
    <n v="23.823129251700681"/>
    <x v="3"/>
    <x v="0"/>
    <n v="73005"/>
    <n v="77.405000000000001"/>
    <x v="2"/>
    <n v="536586750"/>
    <x v="1"/>
  </r>
  <r>
    <s v="Realme Buds Wireless In Ear Bluetooth Earphones With Mic, 11.2Mm Bass Boost Driver, Magnetic Fast Pair, Fast Charging And 12 Hrs Playtime (Yellow)"/>
    <n v="1679"/>
    <n v="1999"/>
    <s v="Yes"/>
    <n v="16.008004002001002"/>
    <x v="4"/>
    <x v="1"/>
    <n v="72563"/>
    <n v="76.662999999999997"/>
    <x v="0"/>
    <n v="145053437"/>
    <x v="1"/>
  </r>
  <r>
    <s v="Sandisk Ultra Sdhc Uhs-I Card 32Gb 120Mb/S R For Dslr Cameras, For Full Hd Recording, 10Y Warranty"/>
    <n v="449"/>
    <n v="800"/>
    <s v="Yes"/>
    <n v="43.875"/>
    <x v="6"/>
    <x v="0"/>
    <n v="69585"/>
    <n v="73.984999999999999"/>
    <x v="0"/>
    <n v="55668000"/>
    <x v="0"/>
  </r>
  <r>
    <s v="Amazonbasics 3.5Mm To 2-Male Rca Adapter Cable For Tablet, Smartphone (Black, 15 Feet)"/>
    <n v="489"/>
    <n v="1200"/>
    <s v="Yes"/>
    <n v="59.25"/>
    <x v="5"/>
    <x v="0"/>
    <n v="69538"/>
    <n v="73.938000000000002"/>
    <x v="0"/>
    <n v="83445600"/>
    <x v="0"/>
  </r>
  <r>
    <s v="Boat Xtend Smartwatch With Alexa Built-In, 1.69‚Äù Hd Display, Multiple Watch Faces, Stress Monitor, Heart &amp; Spo2 Monitoring, 14 Sports Modes, Sleep Monitor, 5 Atm &amp; 7 Days Battery(Charcoal Black)"/>
    <n v="2299"/>
    <n v="7990"/>
    <s v="Yes"/>
    <n v="71.226533166458069"/>
    <x v="1"/>
    <x v="5"/>
    <n v="69622"/>
    <n v="73.822000000000003"/>
    <x v="0"/>
    <n v="556279780"/>
    <x v="1"/>
  </r>
  <r>
    <s v="Boat Xtend Smartwatch With Alexa Built-In, 1.69‚Äù Hd Display, Multiple Watch Faces, Stress Monitor, Heart &amp; Spo2 Monitoring, 14 Sports Modes, Sleep Monitor, 5 Atm &amp; 7 Days Battery(Charcoal Black)"/>
    <n v="2299"/>
    <n v="7990"/>
    <s v="Yes"/>
    <n v="71.226533166458069"/>
    <x v="1"/>
    <x v="5"/>
    <n v="69619"/>
    <n v="73.819000000000003"/>
    <x v="0"/>
    <n v="556255810"/>
    <x v="1"/>
  </r>
  <r>
    <s v="Tp-Link Ac750 Dual Band Wireless Cable Router, 4 10/100 Lan + 10/100 Wan Ports, Support Guest Network And Parental Control, 750Mbps Speed Wi-Fi, 3 Antennas (Archer C20) Blue, 2.4 Ghz"/>
    <n v="1529"/>
    <n v="2399"/>
    <s v="Yes"/>
    <n v="36.265110462692789"/>
    <x v="0"/>
    <x v="2"/>
    <n v="68409"/>
    <n v="72.709000000000003"/>
    <x v="2"/>
    <n v="164113191"/>
    <x v="1"/>
  </r>
  <r>
    <s v="Boya Bym1 Auxiliary Omnidirectional Lavalier Condenser Microphone With 20Ft Audio Cable (Black)"/>
    <n v="798"/>
    <n v="1995"/>
    <s v="Yes"/>
    <n v="60"/>
    <x v="5"/>
    <x v="7"/>
    <n v="68664"/>
    <n v="72.664000000000001"/>
    <x v="3"/>
    <n v="136984680"/>
    <x v="1"/>
  </r>
  <r>
    <s v="Noise Colorfit Pulse Smartwatch With 3.56 Cm (1.4&quot;) Full Touch Hd Display, Spo2, Heart Rate, Sleep Monitors &amp; 10-Day Battery - Jet Black"/>
    <n v="1599"/>
    <n v="4999"/>
    <s v="Yes"/>
    <n v="68.013602720544114"/>
    <x v="2"/>
    <x v="7"/>
    <n v="67951"/>
    <n v="71.950999999999993"/>
    <x v="0"/>
    <n v="339687049"/>
    <x v="1"/>
  </r>
  <r>
    <s v="Noise Colorfit Pulse Smartwatch With 3.56 Cm (1.4&quot;) Full Touch Hd Display, Spo2, Heart Rate, Sleep Monitors &amp; 10-Day Battery - Jet Black"/>
    <n v="1599"/>
    <n v="4999"/>
    <s v="Yes"/>
    <n v="68.013602720544114"/>
    <x v="2"/>
    <x v="7"/>
    <n v="67950"/>
    <n v="71.95"/>
    <x v="0"/>
    <n v="339682050"/>
    <x v="1"/>
  </r>
  <r>
    <s v="Sandisk Ultra¬Æ Microsdxc‚Ñ¢ Uhs-I Card, 64Gb, 140Mb/S R, 10 Y Warranty, For Smartphones"/>
    <n v="569"/>
    <n v="1000"/>
    <s v="Yes"/>
    <n v="43.1"/>
    <x v="6"/>
    <x v="0"/>
    <n v="67262"/>
    <n v="71.662000000000006"/>
    <x v="0"/>
    <n v="67262000"/>
    <x v="1"/>
  </r>
  <r>
    <s v="Sandisk Ultra Microsd Uhs-I Card 64Gb, 120Mb/S R"/>
    <n v="649"/>
    <n v="2400"/>
    <s v="Yes"/>
    <n v="72.958333333333343"/>
    <x v="1"/>
    <x v="0"/>
    <n v="67260"/>
    <n v="71.660000000000011"/>
    <x v="0"/>
    <n v="161424000"/>
    <x v="1"/>
  </r>
  <r>
    <s v="Sandisk Ultra¬Æ Microsdxc‚Ñ¢ Uhs-I Card, 256Gb, 150Mb/S R, 10 Y Warranty, For Smartphones"/>
    <n v="1989"/>
    <n v="3500"/>
    <s v="Yes"/>
    <n v="43.171428571428571"/>
    <x v="6"/>
    <x v="0"/>
    <n v="67260"/>
    <n v="71.660000000000011"/>
    <x v="0"/>
    <n v="235410000"/>
    <x v="1"/>
  </r>
  <r>
    <s v="Sandisk Ultra Microsd Uhs-I Card 32Gb, 120Mb/S R"/>
    <n v="369"/>
    <n v="700"/>
    <s v="Yes"/>
    <n v="47.285714285714285"/>
    <x v="6"/>
    <x v="0"/>
    <n v="67259"/>
    <n v="71.659000000000006"/>
    <x v="0"/>
    <n v="47081300"/>
    <x v="0"/>
  </r>
  <r>
    <s v="Sandisk Ultra¬Æ Microsdxc‚Ñ¢ Uhs-I Card, 128Gb, 140Mb/S R, 10 Y Warranty, For Smartphones"/>
    <n v="959"/>
    <n v="1800"/>
    <s v="Yes"/>
    <n v="46.722222222222221"/>
    <x v="6"/>
    <x v="0"/>
    <n v="67259"/>
    <n v="71.659000000000006"/>
    <x v="0"/>
    <n v="121066200"/>
    <x v="1"/>
  </r>
  <r>
    <s v="Sandisk Ultra¬Æ Microsdxc‚Ñ¢ Uhs-I Card, 64Gb, 140Mb/S R, 10 Y Warranty, For Smartphones"/>
    <n v="569"/>
    <n v="1000"/>
    <s v="Yes"/>
    <n v="43.1"/>
    <x v="6"/>
    <x v="0"/>
    <n v="67259"/>
    <n v="71.659000000000006"/>
    <x v="0"/>
    <n v="67259000"/>
    <x v="1"/>
  </r>
  <r>
    <s v="Zebronics Zeb-County 3W Wireless Bluetooth Portable Speaker With Supporting Carry Handle, Usb, Sd Card, Aux, Fm &amp; Call Function. (Green)"/>
    <n v="549"/>
    <n v="999"/>
    <s v="Yes"/>
    <n v="45.045045045045043"/>
    <x v="6"/>
    <x v="6"/>
    <n v="64705"/>
    <n v="68.605000000000004"/>
    <x v="0"/>
    <n v="64640295"/>
    <x v="1"/>
  </r>
  <r>
    <s v="Hp V236W Usb 2.0 64Gb Pen Drive, Metal"/>
    <n v="475"/>
    <n v="1500"/>
    <s v="Yes"/>
    <n v="68.333333333333329"/>
    <x v="2"/>
    <x v="5"/>
    <n v="64273"/>
    <n v="68.472999999999999"/>
    <x v="2"/>
    <n v="96409500"/>
    <x v="0"/>
  </r>
  <r>
    <s v="Jbl Go 2, Wireless Portable Bluetooth Speaker With Mic, Jbl Signature Sound, Vibrant Color Options With Ipx7 Waterproof &amp; Aux (Blue)"/>
    <n v="1999"/>
    <n v="2999"/>
    <s v="Yes"/>
    <n v="33.344448149383126"/>
    <x v="0"/>
    <x v="2"/>
    <n v="63899"/>
    <n v="68.198999999999998"/>
    <x v="0"/>
    <n v="191633101"/>
    <x v="1"/>
  </r>
  <r>
    <s v="Prestige Electric Kettle Pkoss - 1500Watts, Steel (1.5Ltr), Black"/>
    <n v="749"/>
    <n v="1445"/>
    <s v="Yes"/>
    <n v="48.166089965397923"/>
    <x v="6"/>
    <x v="6"/>
    <n v="63350"/>
    <n v="67.25"/>
    <x v="1"/>
    <n v="91540750"/>
    <x v="1"/>
  </r>
  <r>
    <s v="Logitech B170 Wireless Mouse, 2.4 Ghz With Usb Nano Receiver, Optical Tracking, 12-Months Battery Life, Ambidextrous, Pc/Mac/Laptop - Black"/>
    <n v="599"/>
    <n v="895"/>
    <s v="Yes"/>
    <n v="33.072625698324018"/>
    <x v="0"/>
    <x v="0"/>
    <n v="61314"/>
    <n v="65.713999999999999"/>
    <x v="2"/>
    <n v="54876030"/>
    <x v="1"/>
  </r>
  <r>
    <s v="Zebronics Zeb-Thunder Bluetooth Wireless Over Ear Headphone Fm, Msd, 9 Hrs Playback With Mic (Black)"/>
    <n v="599"/>
    <n v="1399"/>
    <s v="Yes"/>
    <n v="57.183702644746248"/>
    <x v="5"/>
    <x v="4"/>
    <n v="60026"/>
    <n v="63.826000000000001"/>
    <x v="0"/>
    <n v="83976374"/>
    <x v="1"/>
  </r>
  <r>
    <s v="Oppo A31 (Mystery Black, 6Gb Ram, 128Gb Storage) With No Cost Emi/Additional Exchange Offers"/>
    <n v="12490"/>
    <n v="15990"/>
    <s v="Yes"/>
    <n v="21.88868042526579"/>
    <x v="3"/>
    <x v="5"/>
    <n v="58506"/>
    <n v="62.706000000000003"/>
    <x v="0"/>
    <n v="935510940"/>
    <x v="1"/>
  </r>
  <r>
    <s v="Ptron Tangentbeat In-Ear Bluetooth 5.0 Wireless Headphones With Mic, Enhanced Bass, 10Mm Drivers, Clear Calls, Snug-Fit, Fast Charging, Magnetic Buds, Voice Assistant &amp; Ipx4 Wireless Neckband (Black)"/>
    <n v="599"/>
    <n v="2499"/>
    <s v="Yes"/>
    <n v="76.03041216486595"/>
    <x v="1"/>
    <x v="6"/>
    <n v="58162"/>
    <n v="62.061999999999998"/>
    <x v="0"/>
    <n v="145346838"/>
    <x v="1"/>
  </r>
  <r>
    <s v="Samsung Galaxy M32 Prime Edition (Light Blue, 4Gb Ram, 64Gb)"/>
    <n v="12999"/>
    <n v="13499"/>
    <s v="Yes"/>
    <n v="3.7039780724498108"/>
    <x v="7"/>
    <x v="1"/>
    <n v="56098"/>
    <n v="60.198"/>
    <x v="0"/>
    <n v="757266902"/>
    <x v="1"/>
  </r>
  <r>
    <s v="Sandisk Ultra 128 Gb Usb 3.0 Pen Drive (Black)"/>
    <n v="889"/>
    <n v="2500"/>
    <s v="Yes"/>
    <n v="64.44"/>
    <x v="2"/>
    <x v="2"/>
    <n v="55747"/>
    <n v="60.046999999999997"/>
    <x v="2"/>
    <n v="139367500"/>
    <x v="1"/>
  </r>
  <r>
    <s v="Boat Rockerz 550 Over Ear Bluetooth Headphones With Upto 20 Hours Playback, 50Mm Drivers, Soft Padded Ear Cushions And Physical Noise Isolation, Without Mic (Black)"/>
    <n v="1799"/>
    <n v="4999"/>
    <s v="Yes"/>
    <n v="64.0128025605121"/>
    <x v="2"/>
    <x v="1"/>
    <n v="55192"/>
    <n v="59.292000000000002"/>
    <x v="0"/>
    <n v="275904808"/>
    <x v="1"/>
  </r>
  <r>
    <s v="Logitech M235 Wireless Mouse, 1000 Dpi Optical Tracking, 12 Month Life Battery, Compatible With Windows, Mac, Chromebook/Pc/Laptop"/>
    <n v="699"/>
    <n v="995"/>
    <s v="Yes"/>
    <n v="29.748743718592962"/>
    <x v="3"/>
    <x v="3"/>
    <n v="54405"/>
    <n v="58.905000000000001"/>
    <x v="2"/>
    <n v="54132975"/>
    <x v="1"/>
  </r>
  <r>
    <s v="Hp X1000 Wired Usb Mouse With 3 Handy Buttons, Fast-Moving Scroll Wheel And Optical Sensor Works On Most Surfaces (H2C21Aa, Black/Grey)"/>
    <n v="269"/>
    <n v="649"/>
    <s v="Yes"/>
    <n v="58.551617873651772"/>
    <x v="5"/>
    <x v="2"/>
    <n v="54315"/>
    <n v="58.614999999999995"/>
    <x v="2"/>
    <n v="35250435"/>
    <x v="0"/>
  </r>
  <r>
    <s v="Swiffer Instant Electric Water Heater Faucet Tap Home-Kitchen Instantaneous Water Heater Tank Less For Tap, Led Electric Head Water Heaters Tail Gallon Comfort(3000W) ((Pack Of 1))"/>
    <n v="1439"/>
    <n v="1999"/>
    <s v="Yes"/>
    <n v="28.014007003501749"/>
    <x v="3"/>
    <x v="10"/>
    <n v="53803"/>
    <n v="58.602999999999994"/>
    <x v="1"/>
    <n v="107552197"/>
    <x v="1"/>
  </r>
  <r>
    <s v="Pigeon By Stovekraft Cruise 1800 Watt Induction Cooktop (Black)"/>
    <n v="1699"/>
    <n v="3193"/>
    <s v="Yes"/>
    <n v="46.789852803006575"/>
    <x v="6"/>
    <x v="4"/>
    <n v="54032"/>
    <n v="57.831999999999994"/>
    <x v="1"/>
    <n v="172524176"/>
    <x v="1"/>
  </r>
  <r>
    <s v="Sandisk Ultra Dual Drive Go Usb Type C Pendrive For Mobile (Black, 128 Gb, 5Y - Sdddc3-128G-I35)"/>
    <n v="1109"/>
    <n v="2800"/>
    <s v="Yes"/>
    <n v="60.392857142857146"/>
    <x v="2"/>
    <x v="2"/>
    <n v="53464"/>
    <n v="57.763999999999996"/>
    <x v="2"/>
    <n v="149699200"/>
    <x v="1"/>
  </r>
  <r>
    <s v="Jbl C200Si, Premium In Ear Wired Earphones With Mic, Signature Sound, One Button Multi-Function Remote, Angled Earbuds For Comfort Fit (Blue)"/>
    <n v="799"/>
    <n v="1499"/>
    <s v="Yes"/>
    <n v="46.697798532354902"/>
    <x v="6"/>
    <x v="1"/>
    <n v="53648"/>
    <n v="57.748000000000005"/>
    <x v="0"/>
    <n v="80418352"/>
    <x v="1"/>
  </r>
  <r>
    <s v="Seagate Expansion 1Tb External Hdd - Usb 3.0 For Windows And Mac With 3 Yr Data Recovery Services, Portable Hard Drive (Stkm1000400)"/>
    <n v="4098"/>
    <n v="4999"/>
    <s v="Yes"/>
    <n v="18.023604720944189"/>
    <x v="4"/>
    <x v="3"/>
    <n v="50810"/>
    <n v="55.31"/>
    <x v="2"/>
    <n v="253999190"/>
    <x v="1"/>
  </r>
  <r>
    <s v="Redmi Note 11 (Horizon Blue, 6Gb Ram, 64Gb Storage)|90Hz Fhd+ Amoled Display | Qualcomm¬Æ Snapdragon‚Ñ¢ 680-6Nm | 33W Charger Included"/>
    <n v="12999"/>
    <n v="18999"/>
    <s v="Yes"/>
    <n v="31.580609505763462"/>
    <x v="0"/>
    <x v="1"/>
    <n v="50772"/>
    <n v="54.872"/>
    <x v="0"/>
    <n v="964617228"/>
    <x v="1"/>
  </r>
  <r>
    <s v="Redmi Note 11 (Horizon Blue, 6Gb Ram, 64Gb Storage)|90Hz Fhd+ Amoled Display | Qualcomm¬Æ Snapdragon‚Ñ¢ 680-6Nm | 33W Charger Included"/>
    <n v="12999"/>
    <n v="18999"/>
    <s v="Yes"/>
    <n v="31.580609505763462"/>
    <x v="0"/>
    <x v="1"/>
    <n v="50772"/>
    <n v="54.872"/>
    <x v="0"/>
    <n v="964617228"/>
    <x v="1"/>
  </r>
  <r>
    <s v="Redmi Note 11 (Space Black, 4Gb Ram, 64Gb Storage)|90Hz Fhd+ Amoled Display | Qualcomm¬Æ Snapdragon‚Ñ¢ 680-6Nm | 33W Charger Included"/>
    <n v="12999"/>
    <n v="17999"/>
    <s v="Yes"/>
    <n v="27.779321073392964"/>
    <x v="3"/>
    <x v="1"/>
    <n v="50772"/>
    <n v="54.872"/>
    <x v="0"/>
    <n v="913845228"/>
    <x v="1"/>
  </r>
  <r>
    <s v="Redmi Note 11 (Space Black, 6Gb Ram, 64Gb Storage) | 90Hz Fhd+ Amoled Display | Qualcomm¬Æ Snapdragon‚Ñ¢ 680-6Nm | 33W Charger Included"/>
    <n v="12999"/>
    <n v="18999"/>
    <s v="Yes"/>
    <n v="31.580609505763462"/>
    <x v="0"/>
    <x v="1"/>
    <n v="50772"/>
    <n v="54.872"/>
    <x v="0"/>
    <n v="964617228"/>
    <x v="1"/>
  </r>
  <r>
    <s v="Seagate One Touch 2Tb External Hdd With Password Protection ‚Äì Black, For Windows And Mac, With 3 Yr Data Recovery Services, And 4 Months Adobe Cc Photography (Stky2000400)"/>
    <n v="5799"/>
    <n v="7999"/>
    <s v="Yes"/>
    <n v="27.503437929741221"/>
    <x v="3"/>
    <x v="3"/>
    <n v="50273"/>
    <n v="54.773000000000003"/>
    <x v="2"/>
    <n v="402133727"/>
    <x v="1"/>
  </r>
  <r>
    <s v="Tp-Link Ac750 Wifi Range Extender | Up To 750Mbps | Dual Band Wifi Extender, Repeater, Wifi Signal Booster, Access Point| Easy Set-Up | Extends Wifi To Smart Home &amp; Alexa Devices (Re200)"/>
    <n v="1889"/>
    <n v="5499"/>
    <s v="Yes"/>
    <n v="65.64829969085288"/>
    <x v="2"/>
    <x v="5"/>
    <n v="49551"/>
    <n v="53.751000000000005"/>
    <x v="2"/>
    <n v="272480949"/>
    <x v="1"/>
  </r>
  <r>
    <s v="Boat Xtend Smartwatch With Alexa Built-In, 1.69‚Äù Hd Display, Multiple Watch Faces, Stress Monitor, Heart &amp; Spo2 Monitoring, 14 Sports Modes, Sleep Monitor, 5 Atm &amp; 7 Days Battery(Pitch Black)"/>
    <n v="2999"/>
    <n v="7990"/>
    <s v="Yes"/>
    <n v="62.465581977471842"/>
    <x v="2"/>
    <x v="1"/>
    <n v="48449"/>
    <n v="52.548999999999999"/>
    <x v="0"/>
    <n v="387107510"/>
    <x v="1"/>
  </r>
  <r>
    <s v="Boat Xtend Smartwatch With Alexa Built-In, 1.69‚Äù Hd Display, Multiple Watch Faces, Stress Monitor, Heart &amp; Spo2 Monitoring, 14 Sports Modes, Sleep Monitor, 5 Atm &amp; 7 Days Battery(Pitch Black)"/>
    <n v="2999"/>
    <n v="7990"/>
    <s v="Yes"/>
    <n v="62.465581977471842"/>
    <x v="2"/>
    <x v="1"/>
    <n v="48448"/>
    <n v="52.548000000000002"/>
    <x v="0"/>
    <n v="387099520"/>
    <x v="1"/>
  </r>
  <r>
    <s v="Boat Airdopes 171 In Ear Bluetooth True Wireless Earbuds With Upto 13 Hours Battery, Ipx4, Bluetooth V5.0, Dual Tone Finish With Mic (Mysterious Blue)"/>
    <n v="1199"/>
    <n v="5999"/>
    <s v="Yes"/>
    <n v="80.013335555925991"/>
    <x v="8"/>
    <x v="6"/>
    <n v="47521"/>
    <n v="51.420999999999999"/>
    <x v="0"/>
    <n v="285078479"/>
    <x v="1"/>
  </r>
  <r>
    <s v="Bajaj Dx-7 1000W Dry Iron With Advance Soleplate And Anti-Bacterial German Coating Technology, White"/>
    <n v="775"/>
    <n v="875"/>
    <s v="Yes"/>
    <n v="11.428571428571429"/>
    <x v="4"/>
    <x v="5"/>
    <n v="46647"/>
    <n v="50.847000000000001"/>
    <x v="1"/>
    <n v="40816125"/>
    <x v="1"/>
  </r>
  <r>
    <s v="Elv Car Mount Adjustable Car Phone Holder Universal Long Arm, Windshield For Smartphones - Black"/>
    <n v="349"/>
    <n v="999"/>
    <s v="Yes"/>
    <n v="65.06506506506507"/>
    <x v="2"/>
    <x v="6"/>
    <n v="46399"/>
    <n v="50.298999999999999"/>
    <x v="0"/>
    <n v="46352601"/>
    <x v="0"/>
  </r>
  <r>
    <s v="Redmi 108 Cm (43 Inches) 4K Ultra Hd Android Smart Led Tv X43 | L43R7-7Ain (Black)"/>
    <n v="26999"/>
    <n v="42999"/>
    <s v="Yes"/>
    <n v="37.210167678318101"/>
    <x v="0"/>
    <x v="5"/>
    <n v="45238"/>
    <n v="49.438000000000002"/>
    <x v="0"/>
    <n v="1945188762"/>
    <x v="1"/>
  </r>
  <r>
    <s v="Redmi 126 Cm (50 Inches) 4K Ultra Hd Android Smart Led Tv X50 | L50M6-Ra (Black)"/>
    <n v="32999"/>
    <n v="44999"/>
    <s v="Yes"/>
    <n v="26.667259272428279"/>
    <x v="3"/>
    <x v="5"/>
    <n v="45238"/>
    <n v="49.438000000000002"/>
    <x v="0"/>
    <n v="2035664762"/>
    <x v="1"/>
  </r>
  <r>
    <s v="Redmi 80 Cm (32 Inches) Android 11 Series Hd Ready Smart Led Tv | L32M6-Ra/L32M7-Ra (Black)"/>
    <n v="13999"/>
    <n v="24999"/>
    <s v="Yes"/>
    <n v="44.001760070402817"/>
    <x v="6"/>
    <x v="5"/>
    <n v="45238"/>
    <n v="49.438000000000002"/>
    <x v="0"/>
    <n v="1130904762"/>
    <x v="1"/>
  </r>
  <r>
    <s v="Redmi 80 Cm (32 Inches) Android 11 Series Hd Ready Smart Led Tv | L32M6-Ra/L32M7-Ra (Black)"/>
    <n v="13999"/>
    <n v="24999"/>
    <s v="Yes"/>
    <n v="44.001760070402817"/>
    <x v="6"/>
    <x v="5"/>
    <n v="45237"/>
    <n v="49.437000000000005"/>
    <x v="0"/>
    <n v="1130879763"/>
    <x v="1"/>
  </r>
  <r>
    <s v="Mi 360¬∞ Home Security Wireless Camera 2K Pro With Bluetooth Gateway Ble 4.2 L Dual Band Wi-Fi Connection L 3 Million 1296P| Full Color In Low-Light | Ai Human Detection, White"/>
    <n v="4499"/>
    <n v="5999"/>
    <s v="Yes"/>
    <n v="25.00416736122687"/>
    <x v="3"/>
    <x v="2"/>
    <n v="44696"/>
    <n v="48.995999999999995"/>
    <x v="0"/>
    <n v="268131304"/>
    <x v="1"/>
  </r>
  <r>
    <s v="Glun Multipurpose Portable Electronic Digital Weighing Scale Weight Machine (10 Kg - With Back Light)"/>
    <n v="293"/>
    <n v="499"/>
    <s v="Yes"/>
    <n v="41.282565130260522"/>
    <x v="6"/>
    <x v="6"/>
    <n v="44994"/>
    <n v="48.893999999999998"/>
    <x v="1"/>
    <n v="22452006"/>
    <x v="0"/>
  </r>
  <r>
    <s v="Bluerigger High Speed Hdmi Cable With Ethernet - Supports 3D, 4K 60Hz And Audio Return - Latest Version (3 Feet / 0.9 Meter)"/>
    <n v="467"/>
    <n v="599"/>
    <s v="Yes"/>
    <n v="22.036727879799667"/>
    <x v="3"/>
    <x v="0"/>
    <n v="44054"/>
    <n v="48.454000000000001"/>
    <x v="0"/>
    <n v="26388346"/>
    <x v="0"/>
  </r>
  <r>
    <s v="Ambrane Unbreakable 60W / 3A Fast Charging 1.5M Braided Micro Usb Cable For Smartphones, Tablets, Laptops &amp; Other Micro Usb Devices, 480Mbps Data Sync, Quick Charge 3.0 (Rcm15, Black)"/>
    <n v="199"/>
    <n v="299"/>
    <s v="Yes"/>
    <n v="33.444816053511708"/>
    <x v="0"/>
    <x v="7"/>
    <n v="43994"/>
    <n v="47.994"/>
    <x v="2"/>
    <n v="13154206"/>
    <x v="2"/>
  </r>
  <r>
    <s v="Ambrane Unbreakable 60W / 3A Fast Charging 1.5M Braided Micro Usb Cable For Smartphones, Tablets, Laptops &amp; Other Micro Usb Devices, 480Mbps Data Sync, Quick Charge 3.0 (Rcm15, Black)"/>
    <n v="199"/>
    <n v="299"/>
    <s v="Yes"/>
    <n v="33.444816053511708"/>
    <x v="0"/>
    <x v="7"/>
    <n v="43994"/>
    <n v="47.994"/>
    <x v="2"/>
    <n v="13154206"/>
    <x v="2"/>
  </r>
  <r>
    <s v="Ambrane Unbreakable 60W / 3A Fast Charging 1.5M Braided Type C Cable For Smartphones, Tablets, Laptops &amp; Other Type C Devices, Pd Technology, 480Mbps Data Sync, Quick Charge 3.0 (Rct15A, Black)"/>
    <n v="199"/>
    <n v="349"/>
    <s v="Yes"/>
    <n v="42.97994269340974"/>
    <x v="6"/>
    <x v="7"/>
    <n v="43994"/>
    <n v="47.994"/>
    <x v="2"/>
    <n v="15353906"/>
    <x v="2"/>
  </r>
  <r>
    <s v="Ambrane Unbreakable 60W / 3A Fast Charging 1.5M Braided Type C Cable For Smartphones, Tablets, Laptops &amp; Other Type C Devices, Pd Technology, 480Mbps Data Sync, Quick Charge 3.0 (Rct15A, Black)"/>
    <n v="199"/>
    <n v="349"/>
    <s v="Yes"/>
    <n v="42.97994269340974"/>
    <x v="6"/>
    <x v="7"/>
    <n v="43994"/>
    <n v="47.994"/>
    <x v="2"/>
    <n v="15353906"/>
    <x v="2"/>
  </r>
  <r>
    <s v="Ambrane Unbreakable 60W / 3A Fast Charging 1.5M Braided Type C To Type C Cable For Smartphones, Tablets, Laptops &amp; Other Type C Devices, Pd Technology, 480Mbps Data Sync (Rctt15, Black)"/>
    <n v="249"/>
    <n v="399"/>
    <s v="Yes"/>
    <n v="37.593984962406012"/>
    <x v="0"/>
    <x v="7"/>
    <n v="43994"/>
    <n v="47.994"/>
    <x v="2"/>
    <n v="17553606"/>
    <x v="0"/>
  </r>
  <r>
    <s v="Ambrane Unbreakable 60W / 3A Fast Charging 1.5M Braided Type C To Type C Cable For Smartphones, Tablets, Laptops &amp; Other Type C Devices, Pd Technology, 480Mbps Data Sync (Rctt15, Black)"/>
    <n v="249"/>
    <n v="399"/>
    <s v="Yes"/>
    <n v="37.593984962406012"/>
    <x v="0"/>
    <x v="7"/>
    <n v="43994"/>
    <n v="47.994"/>
    <x v="2"/>
    <n v="17553606"/>
    <x v="0"/>
  </r>
  <r>
    <s v="Ambrane Unbreakable 60W / 3A Fast Charging 1.5M Braided Type C Cable For Smartphones, Tablets, Laptops &amp; Other Type C Devices, Pd Technology, 480Mbps Data Sync, Quick Charge 3.0 (Rct15A, Black)"/>
    <n v="199"/>
    <n v="349"/>
    <s v="Yes"/>
    <n v="42.97994269340974"/>
    <x v="6"/>
    <x v="7"/>
    <n v="43993"/>
    <n v="47.993000000000002"/>
    <x v="2"/>
    <n v="15353557"/>
    <x v="2"/>
  </r>
  <r>
    <s v="Lifelong Llmg23 Power Pro 500-Watt Mixer Grinder With 3 Jars (Liquidizing, Wet Grinding And Chutney Jar), Stainless Steel Blades, 1 Year Warranty (Black)"/>
    <n v="1299"/>
    <n v="3500"/>
    <s v="Yes"/>
    <n v="62.885714285714286"/>
    <x v="2"/>
    <x v="4"/>
    <n v="44050"/>
    <n v="47.849999999999994"/>
    <x v="1"/>
    <n v="154175000"/>
    <x v="1"/>
  </r>
  <r>
    <s v="Infinity (Jbl Glide 510, 72 Hrs Playtime With Quick Charge, Wireless On Ear Headphone With Mic, Deep Bass, Dual Equalizer, Bluetooth 5.0 With Voice Assistant Support (Black)"/>
    <n v="1499"/>
    <n v="3999"/>
    <s v="Yes"/>
    <n v="62.515628907226805"/>
    <x v="2"/>
    <x v="5"/>
    <n v="42775"/>
    <n v="46.975000000000001"/>
    <x v="0"/>
    <n v="171057225"/>
    <x v="1"/>
  </r>
  <r>
    <s v="Prestige Iris 750 Watt Mixer Grinder With 3 Stainless Steel Jar + 1 Juicer Jar (White And Blue)"/>
    <n v="3249"/>
    <n v="6295"/>
    <s v="Yes"/>
    <n v="48.387609213661634"/>
    <x v="6"/>
    <x v="6"/>
    <n v="43070"/>
    <n v="46.97"/>
    <x v="1"/>
    <n v="271125650"/>
    <x v="1"/>
  </r>
  <r>
    <s v="Striff Ps2_01 Multi Angle Mobile/Tablet Tabletop Stand. Phone Holder For Iphone, Android, Samsung, Oneplus, Xiaomi. Portable, Foldable Cell Phone Stand. Perfect For Bed, Office, Home &amp; Desktop (Black)"/>
    <n v="99"/>
    <n v="499"/>
    <s v="Yes"/>
    <n v="80.160320641282567"/>
    <x v="8"/>
    <x v="2"/>
    <n v="42641"/>
    <n v="46.940999999999995"/>
    <x v="0"/>
    <n v="21277859"/>
    <x v="2"/>
  </r>
  <r>
    <s v="Amazonbasics New Release Abs Usb-A To Lightning Cable Cord, Fast Charging Mfi Certified Charger For Apple Iphone, Ipad Tablet (3-Ft, White)"/>
    <n v="689"/>
    <n v="1500"/>
    <s v="Yes"/>
    <n v="54.066666666666663"/>
    <x v="5"/>
    <x v="5"/>
    <n v="42301"/>
    <n v="46.501000000000005"/>
    <x v="2"/>
    <n v="63451500"/>
    <x v="1"/>
  </r>
  <r>
    <s v="Fire-Boltt India'S No 1 Smartwatch Brand Ring Bluetooth Calling With Spo2 &amp; 1.7‚Äù Metal Body With Blood Oxygen Monitoring, Continuous Heart Rate, Full Touch &amp; Multiple Watch Faces"/>
    <n v="2499"/>
    <n v="9999"/>
    <s v="Yes"/>
    <n v="75.00750075007501"/>
    <x v="1"/>
    <x v="1"/>
    <n v="42139"/>
    <n v="46.239000000000004"/>
    <x v="0"/>
    <n v="421347861"/>
    <x v="1"/>
  </r>
  <r>
    <s v="Sandisk 1Tb Extreme Portable Ssd 1050Mb/S R, 1000Mb/S W,Upto 2 Meter Drop Protection With Ip55 Water/Dust Resistance, Hw Encryption, Pc,Mac &amp; Typec Smartphone Compatible, 5Y Warranty, External Ssd"/>
    <n v="10389"/>
    <n v="32000"/>
    <s v="Yes"/>
    <n v="67.534374999999997"/>
    <x v="2"/>
    <x v="0"/>
    <n v="41398"/>
    <n v="45.798000000000002"/>
    <x v="2"/>
    <n v="1324736000"/>
    <x v="1"/>
  </r>
  <r>
    <s v="Bajaj Rex 500W Mixer Grinder With Nutri-Pro Feature, 3 Jars, White"/>
    <n v="1999"/>
    <n v="3210"/>
    <s v="Yes"/>
    <n v="37.725856697819317"/>
    <x v="0"/>
    <x v="5"/>
    <n v="41349"/>
    <n v="45.548999999999999"/>
    <x v="1"/>
    <n v="132730290"/>
    <x v="1"/>
  </r>
  <r>
    <s v="Boat Stone 650 10W Bluetooth Speaker With Upto 7 Hours Playback, Ipx5 And Integrated Controls (Blue)"/>
    <n v="1799"/>
    <n v="4990"/>
    <s v="Yes"/>
    <n v="63.947895791583164"/>
    <x v="2"/>
    <x v="5"/>
    <n v="41226"/>
    <n v="45.426000000000002"/>
    <x v="0"/>
    <n v="205717740"/>
    <x v="1"/>
  </r>
  <r>
    <s v="Envie Ecr-20 Charger For Aa &amp; Aaa Rechargeable Batteries"/>
    <n v="299"/>
    <n v="400"/>
    <s v="Yes"/>
    <n v="25.25"/>
    <x v="3"/>
    <x v="4"/>
    <n v="40895"/>
    <n v="44.695"/>
    <x v="0"/>
    <n v="16358000"/>
    <x v="0"/>
  </r>
  <r>
    <s v="Prestige Sandwich Maker Pgmfd 01, Black"/>
    <n v="1299"/>
    <n v="1299"/>
    <s v="No"/>
    <n v="0"/>
    <x v="7"/>
    <x v="5"/>
    <n v="40106"/>
    <n v="44.306000000000004"/>
    <x v="1"/>
    <n v="52097694"/>
    <x v="1"/>
  </r>
  <r>
    <s v="Philips Viva Collection Hd4928/01 2100-Watt Induction Cooktop With Feather Touch Sensor And Crystal Glass Plate (Black)"/>
    <n v="3229"/>
    <n v="5295"/>
    <s v="Yes"/>
    <n v="39.017941454202074"/>
    <x v="0"/>
    <x v="5"/>
    <n v="39724"/>
    <n v="43.923999999999999"/>
    <x v="1"/>
    <n v="210338580"/>
    <x v="1"/>
  </r>
  <r>
    <s v="Noise Colorfit Ultra Se Smart Watch With 1.75&quot;(4.3Cm) Hd Display, Aluminium Alloy Body, 60 Sports Modes, Spo2, Lightweight, Stock Market Info, Calls &amp; Sms Reply (Vintage Brown)"/>
    <n v="2799"/>
    <n v="6499"/>
    <s v="Yes"/>
    <n v="56.931835667025702"/>
    <x v="5"/>
    <x v="1"/>
    <n v="38879"/>
    <n v="42.978999999999999"/>
    <x v="0"/>
    <n v="252674621"/>
    <x v="1"/>
  </r>
  <r>
    <s v="Noise Colorfit Ultra Smart Watch With 1.75&quot; Hd Display, Aluminium Alloy Body, 60 Sports Modes, Spo2, Lightweight, Stock Market Info, Calls &amp; Sms Reply (Space Blue)"/>
    <n v="2499"/>
    <n v="5999"/>
    <s v="Yes"/>
    <n v="58.343057176196034"/>
    <x v="5"/>
    <x v="1"/>
    <n v="38879"/>
    <n v="42.978999999999999"/>
    <x v="0"/>
    <n v="233235121"/>
    <x v="1"/>
  </r>
  <r>
    <s v="Boat Dual Port Rapid Car Charger (Qualcomm Certified) With Quick Charge 3.0 + Free Micro Usb Cable - (Black)"/>
    <n v="571"/>
    <n v="999"/>
    <s v="Yes"/>
    <n v="42.842842842842842"/>
    <x v="6"/>
    <x v="2"/>
    <n v="38221"/>
    <n v="42.520999999999994"/>
    <x v="0"/>
    <n v="38182779"/>
    <x v="1"/>
  </r>
  <r>
    <s v="Philips Gc1905 1440-Watt Steam Iron With Spray (Blue)"/>
    <n v="1614"/>
    <n v="1745"/>
    <s v="Yes"/>
    <n v="7.5071633237822342"/>
    <x v="7"/>
    <x v="2"/>
    <n v="37974"/>
    <n v="42.273999999999994"/>
    <x v="1"/>
    <n v="66264630"/>
    <x v="1"/>
  </r>
  <r>
    <s v="Realme Buds Classic Wired In Ear Earphones With Mic (Black)"/>
    <n v="399"/>
    <n v="699"/>
    <s v="Yes"/>
    <n v="42.918454935622321"/>
    <x v="6"/>
    <x v="7"/>
    <n v="37817"/>
    <n v="41.817"/>
    <x v="0"/>
    <n v="26434083"/>
    <x v="0"/>
  </r>
  <r>
    <s v="Usha Ei 1602 1000 W Lightweight Dry Iron With Non-Stick Soleplate (Multi-Colour)"/>
    <n v="616"/>
    <n v="1190"/>
    <s v="Yes"/>
    <n v="48.235294117647058"/>
    <x v="6"/>
    <x v="1"/>
    <n v="37126"/>
    <n v="41.225999999999999"/>
    <x v="1"/>
    <n v="44179940"/>
    <x v="1"/>
  </r>
  <r>
    <s v="Urbn 10000 Mah Lithium Power Bank Upr10K With 12 Watt Fast Charging, Blue"/>
    <n v="900"/>
    <n v="2499"/>
    <s v="Yes"/>
    <n v="63.985594237695075"/>
    <x v="2"/>
    <x v="7"/>
    <n v="36384"/>
    <n v="40.384"/>
    <x v="0"/>
    <n v="90923616"/>
    <x v="1"/>
  </r>
  <r>
    <s v="Urbn 20000 Mah Lithium_Polymer Power Bank With 12 Watt Fast Charging, Camo"/>
    <n v="1599"/>
    <n v="3499"/>
    <s v="Yes"/>
    <n v="54.301228922549306"/>
    <x v="5"/>
    <x v="7"/>
    <n v="36384"/>
    <n v="40.384"/>
    <x v="0"/>
    <n v="127307616"/>
    <x v="1"/>
  </r>
  <r>
    <s v="Amazonbasics High-Speed Braided Hdmi Cable - 3 Feet - Supports Ethernet, 3D, 4K And Audio Return (Black)"/>
    <n v="269"/>
    <n v="650"/>
    <s v="Yes"/>
    <n v="58.615384615384613"/>
    <x v="5"/>
    <x v="0"/>
    <n v="35877"/>
    <n v="40.277000000000001"/>
    <x v="0"/>
    <n v="23320050"/>
    <x v="0"/>
  </r>
  <r>
    <s v="Bajaj Immersion Rod Water Heater 1500 Watts, Silver"/>
    <n v="539"/>
    <n v="720"/>
    <s v="Yes"/>
    <n v="25.138888888888889"/>
    <x v="3"/>
    <x v="1"/>
    <n v="36017"/>
    <n v="40.117000000000004"/>
    <x v="1"/>
    <n v="25932240"/>
    <x v="1"/>
  </r>
  <r>
    <s v="Butterfly Ekn 1.5-Litre Electric Kettle (Silver With Black)"/>
    <n v="749"/>
    <n v="1111"/>
    <s v="Yes"/>
    <n v="32.583258325832581"/>
    <x v="0"/>
    <x v="5"/>
    <n v="35693"/>
    <n v="39.893000000000001"/>
    <x v="1"/>
    <n v="39654923"/>
    <x v="1"/>
  </r>
  <r>
    <s v="Tp-Link Archer Ac1200 Archer C6 Wi-Fi Speed Up To 867 Mbps/5 Ghz + 400 Mbps/2.4 Ghz, 5 Gigabit Ports, 4 External Antennas, Mu-Mimo, Dual Band, Wifi Coverage With Access Point Mode, Black"/>
    <n v="2499"/>
    <n v="4999"/>
    <s v="Yes"/>
    <n v="50.010002000400078"/>
    <x v="5"/>
    <x v="0"/>
    <n v="35024"/>
    <n v="39.423999999999999"/>
    <x v="2"/>
    <n v="175084976"/>
    <x v="1"/>
  </r>
  <r>
    <s v="Logitech M221 Wireless Mouse, Silent Buttons, 2.4 Ghz With Usb Mini Receiver, 1000 Dpi Optical Tracking, 18-Month Battery Life, Ambidextrous Pc / Mac / Laptop - Charcoal Grey"/>
    <n v="799"/>
    <n v="1295"/>
    <s v="Yes"/>
    <n v="38.301158301158303"/>
    <x v="0"/>
    <x v="0"/>
    <n v="34852"/>
    <n v="39.251999999999995"/>
    <x v="2"/>
    <n v="45133340"/>
    <x v="1"/>
  </r>
  <r>
    <s v="Oneplus 108 Cm (43 Inches) Y Series Full Hd Smart Android Led Tv 43 Y1S (Black)"/>
    <n v="24999"/>
    <n v="31999"/>
    <s v="Yes"/>
    <n v="21.875683615112973"/>
    <x v="3"/>
    <x v="5"/>
    <n v="34899"/>
    <n v="39.099000000000004"/>
    <x v="0"/>
    <n v="1116733101"/>
    <x v="1"/>
  </r>
  <r>
    <s v="Oneplus 80 Cm (32 Inches) Y Series Hd Ready Led Smart Android Tv 32Y1 (Black)"/>
    <n v="14999"/>
    <n v="19999"/>
    <s v="Yes"/>
    <n v="25.001250062503129"/>
    <x v="3"/>
    <x v="5"/>
    <n v="34899"/>
    <n v="39.099000000000004"/>
    <x v="0"/>
    <n v="697945101"/>
    <x v="1"/>
  </r>
  <r>
    <s v="Oneplus 80 Cm (32 Inches) Y Series Hd Ready Smart Android Led Tv 32 Y1S (Black)"/>
    <n v="15999"/>
    <n v="21999"/>
    <s v="Yes"/>
    <n v="27.273966998499933"/>
    <x v="3"/>
    <x v="5"/>
    <n v="34899"/>
    <n v="39.099000000000004"/>
    <x v="0"/>
    <n v="767743101"/>
    <x v="1"/>
  </r>
  <r>
    <s v="Amazon Basics Usb A To Lightning Pvc Molded Nylon Mfi Certified Charging Cable (Black, 1.2 Meter)"/>
    <n v="789"/>
    <n v="1999"/>
    <s v="Yes"/>
    <n v="60.530265132566285"/>
    <x v="2"/>
    <x v="5"/>
    <n v="34540"/>
    <n v="38.74"/>
    <x v="2"/>
    <n v="69045460"/>
    <x v="1"/>
  </r>
  <r>
    <s v="Redgear Mp35 Speed-Type Gaming Mousepad (Black/Red)"/>
    <n v="299"/>
    <n v="550"/>
    <s v="Yes"/>
    <n v="45.636363636363633"/>
    <x v="6"/>
    <x v="11"/>
    <n v="33434"/>
    <n v="38.033999999999999"/>
    <x v="2"/>
    <n v="18388700"/>
    <x v="0"/>
  </r>
  <r>
    <s v="Dell Usb Wireless Keyboard And Mouse Set- Km3322W, Anti-Fade &amp; Spill-Resistant Keys, Up To 36 Month Battery Life, 3Y Advance Exchange Warranty, Black"/>
    <n v="1399"/>
    <n v="2498"/>
    <s v="Yes"/>
    <n v="43.995196156925545"/>
    <x v="6"/>
    <x v="5"/>
    <n v="33717"/>
    <n v="37.917000000000002"/>
    <x v="2"/>
    <n v="84225066"/>
    <x v="1"/>
  </r>
  <r>
    <s v="Dell Ms116 1000Dpi Usb Wired Optical Mouse, Led Tracking, Scrolling Wheel, Plug And Play."/>
    <n v="299"/>
    <n v="650"/>
    <s v="Yes"/>
    <n v="54"/>
    <x v="5"/>
    <x v="3"/>
    <n v="33176"/>
    <n v="37.676000000000002"/>
    <x v="2"/>
    <n v="21564400"/>
    <x v="0"/>
  </r>
  <r>
    <s v="Boat Rockerz 370 On Ear Bluetooth Headphones With Upto 12 Hours Playtime, Cozy Padded Earcups And Bluetooth V5.0, With Mic (Buoyant Black)"/>
    <n v="1199"/>
    <n v="2499"/>
    <s v="Yes"/>
    <n v="52.020808323329334"/>
    <x v="5"/>
    <x v="7"/>
    <n v="33584"/>
    <n v="37.584000000000003"/>
    <x v="0"/>
    <n v="83926416"/>
    <x v="1"/>
  </r>
  <r>
    <s v="Zebronics Zeb-Km2100 Multimedia Usb Keyboard Comes With 114 Keys Including 12 Dedicated Multimedia Keys &amp; With Rupee Key"/>
    <n v="329"/>
    <n v="399"/>
    <s v="Yes"/>
    <n v="17.543859649122805"/>
    <x v="4"/>
    <x v="12"/>
    <n v="33735"/>
    <n v="37.335000000000001"/>
    <x v="2"/>
    <n v="13460265"/>
    <x v="0"/>
  </r>
  <r>
    <s v="Oppo A74 5G (Fantastic Purple,6Gb Ram,128Gb Storage) With No Cost Emi/Additional Exchange Offers"/>
    <n v="15490"/>
    <n v="20990"/>
    <s v="Yes"/>
    <n v="26.202953787517863"/>
    <x v="3"/>
    <x v="5"/>
    <n v="32916"/>
    <n v="37.116"/>
    <x v="0"/>
    <n v="690906840"/>
    <x v="1"/>
  </r>
  <r>
    <s v="Oppo A74 5G (Fluid Black, 6Gb Ram, 128Gb Storage) With No Cost Emi/Additional Exchange Offers"/>
    <n v="15490"/>
    <n v="20990"/>
    <s v="Yes"/>
    <n v="26.202953787517863"/>
    <x v="3"/>
    <x v="5"/>
    <n v="32916"/>
    <n v="37.116"/>
    <x v="0"/>
    <n v="690906840"/>
    <x v="1"/>
  </r>
  <r>
    <s v="Mi 100 Cm (40 Inches) 5A Series Full Hd Smart Android Led Tv With 24W Dolby Audio &amp; Metal Bezel-Less Frame (Black) (2022 Model)"/>
    <n v="21999"/>
    <n v="29999"/>
    <s v="Yes"/>
    <n v="26.667555585186175"/>
    <x v="3"/>
    <x v="5"/>
    <n v="32840"/>
    <n v="37.040000000000006"/>
    <x v="0"/>
    <n v="985167160"/>
    <x v="1"/>
  </r>
  <r>
    <s v="Mi 100 Cm (40 Inches) Horizon Edition Full Hd Android Led Tv 4A | L40M6-Ei (Black)"/>
    <n v="21999"/>
    <n v="29999"/>
    <s v="Yes"/>
    <n v="26.667555585186175"/>
    <x v="3"/>
    <x v="5"/>
    <n v="32840"/>
    <n v="37.040000000000006"/>
    <x v="0"/>
    <n v="985167160"/>
    <x v="1"/>
  </r>
  <r>
    <s v="Mi 108 Cm (43 Inches) 5A Series Full Hd Smart Android Led Tv L43M7-Eain (Black)"/>
    <n v="24999"/>
    <n v="35999"/>
    <s v="Yes"/>
    <n v="30.556404344565124"/>
    <x v="0"/>
    <x v="5"/>
    <n v="32840"/>
    <n v="37.040000000000006"/>
    <x v="0"/>
    <n v="1182207160"/>
    <x v="1"/>
  </r>
  <r>
    <s v="Mi 80 Cm (32 Inches) 5A Series Hd Ready Smart Android Led Tv L32M7-5Ain (Black)"/>
    <n v="13999"/>
    <n v="24999"/>
    <s v="Yes"/>
    <n v="44.001760070402817"/>
    <x v="6"/>
    <x v="5"/>
    <n v="32840"/>
    <n v="37.040000000000006"/>
    <x v="0"/>
    <n v="820967160"/>
    <x v="1"/>
  </r>
  <r>
    <s v="Mi 80 Cm (32 Inches) Hd Ready Smart Android Led Tv 5A Pro | L32M7-Eain (Black)"/>
    <n v="16999"/>
    <n v="25999"/>
    <s v="Yes"/>
    <n v="34.616716027539518"/>
    <x v="0"/>
    <x v="5"/>
    <n v="32840"/>
    <n v="37.040000000000006"/>
    <x v="0"/>
    <n v="853807160"/>
    <x v="1"/>
  </r>
  <r>
    <s v="Eureka Forbes Trendy Zip 1000 Watts Powerful Suction Vacuum Cleaner With Resuable Dust Bag &amp; 5 Accessories,1 Year Warrantycompact,Light Weight &amp; Easy To Use (Black)"/>
    <n v="2799"/>
    <n v="3799"/>
    <s v="Yes"/>
    <n v="26.322716504343248"/>
    <x v="3"/>
    <x v="6"/>
    <n v="32931"/>
    <n v="36.830999999999996"/>
    <x v="1"/>
    <n v="125104869"/>
    <x v="1"/>
  </r>
  <r>
    <s v="Hp 32Gb Class 10 Microsd Memory Card (U1 Tf Card¬†32Gb)"/>
    <n v="369"/>
    <n v="1600"/>
    <s v="Yes"/>
    <n v="76.9375"/>
    <x v="1"/>
    <x v="7"/>
    <n v="32625"/>
    <n v="36.625"/>
    <x v="0"/>
    <n v="52200000"/>
    <x v="0"/>
  </r>
  <r>
    <s v="Hp 32Gb Class 10 Microsd Memory Card (U1 Tf Card¬†32Gb)"/>
    <n v="369"/>
    <n v="1600"/>
    <s v="Yes"/>
    <n v="76.9375"/>
    <x v="1"/>
    <x v="7"/>
    <n v="32625"/>
    <n v="36.625"/>
    <x v="0"/>
    <n v="52200000"/>
    <x v="0"/>
  </r>
  <r>
    <s v="Duracell Rechargeable Aa 2500Mah Batteries, 4 Pcs"/>
    <n v="879"/>
    <n v="1109"/>
    <s v="Yes"/>
    <n v="20.73940486925158"/>
    <x v="3"/>
    <x v="0"/>
    <n v="31599"/>
    <n v="35.999000000000002"/>
    <x v="0"/>
    <n v="35043291"/>
    <x v="1"/>
  </r>
  <r>
    <s v="Redmi Note 11T 5G (Aquamarine Blue, 6Gb Ram, 128Gb Rom)| Dimensity 810 5G | 33W Pro Fast Charging | Charger Included | Additional Exchange Offers| Get 2 Months Of Youtube Premium Free!"/>
    <n v="16999"/>
    <n v="20999"/>
    <s v="Yes"/>
    <n v="19.048526120291442"/>
    <x v="4"/>
    <x v="1"/>
    <n v="31822"/>
    <n v="35.921999999999997"/>
    <x v="0"/>
    <n v="668230178"/>
    <x v="1"/>
  </r>
  <r>
    <s v="Redmi Note 11T 5G (Matte Black, 6Gb Ram, 128Gb Rom)| Dimensity 810 5G | 33W Pro Fast Charging | Charger Included | Additional Exchange Offers|Get 2 Months Of Youtube Premium Free!"/>
    <n v="16999"/>
    <n v="20999"/>
    <s v="Yes"/>
    <n v="19.048526120291442"/>
    <x v="4"/>
    <x v="1"/>
    <n v="31822"/>
    <n v="35.921999999999997"/>
    <x v="0"/>
    <n v="668230178"/>
    <x v="1"/>
  </r>
  <r>
    <s v="Redmi Note 11T 5G (Stardust White, 6Gb Ram, 128Gb Rom)| Dimensity 810 5G | 33W Pro Fast Charging | Charger Included | Additional Exchange Offers|Get 2 Months Of Youtube Premium Free!"/>
    <n v="16999"/>
    <n v="20999"/>
    <s v="Yes"/>
    <n v="19.048526120291442"/>
    <x v="4"/>
    <x v="1"/>
    <n v="31822"/>
    <n v="35.921999999999997"/>
    <x v="0"/>
    <n v="668230178"/>
    <x v="1"/>
  </r>
  <r>
    <s v="Logitech B100 Wired Usb Mouse, 3 Yr Warranty, 800 Dpi Optical Tracking, Ambidextrous Pc/Mac/Laptop - Black"/>
    <n v="279"/>
    <n v="375"/>
    <s v="Yes"/>
    <n v="25.6"/>
    <x v="3"/>
    <x v="2"/>
    <n v="31534"/>
    <n v="35.833999999999996"/>
    <x v="2"/>
    <n v="11825250"/>
    <x v="0"/>
  </r>
  <r>
    <s v="Samsung Ehs64 Ehs64Avfwecinu Hands-Free Wired In Ear Earphones With Mic With Remote Note (White)"/>
    <n v="499"/>
    <n v="499"/>
    <s v="No"/>
    <n v="0"/>
    <x v="7"/>
    <x v="5"/>
    <n v="31539"/>
    <n v="35.739000000000004"/>
    <x v="0"/>
    <n v="15737961"/>
    <x v="0"/>
  </r>
  <r>
    <s v="Samsung Original Ehs64 Wired In Ear Earphones With Mic, Black"/>
    <n v="949"/>
    <n v="999"/>
    <s v="Yes"/>
    <n v="5.005005005005005"/>
    <x v="7"/>
    <x v="5"/>
    <n v="31539"/>
    <n v="35.739000000000004"/>
    <x v="0"/>
    <n v="31507461"/>
    <x v="1"/>
  </r>
  <r>
    <s v="Prestige 1.5 Litre Kettle 1500-Watts, Red"/>
    <n v="749"/>
    <n v="1245"/>
    <s v="Yes"/>
    <n v="39.839357429718874"/>
    <x v="0"/>
    <x v="6"/>
    <n v="31783"/>
    <n v="35.683"/>
    <x v="1"/>
    <n v="39569835"/>
    <x v="1"/>
  </r>
  <r>
    <s v="Fire-Boltt Ninja Calling 1.69&quot; Bluetooth Calling Smart Watch, Dial Pad, Speaker, Ai Voice Assistant With 450 Nits Peak Brightness, Wrist Gaming &amp; 100+ Watch Faces With Spo2, Hr, Multiple Sports Mode"/>
    <n v="1999"/>
    <n v="7999"/>
    <s v="Yes"/>
    <n v="75.009376172021504"/>
    <x v="1"/>
    <x v="5"/>
    <n v="31305"/>
    <n v="35.505000000000003"/>
    <x v="0"/>
    <n v="250408695"/>
    <x v="1"/>
  </r>
  <r>
    <s v="Prestige Pic 20 1600 Watt Induction Cooktop With Push Button (Black)"/>
    <n v="2148"/>
    <n v="3645"/>
    <s v="Yes"/>
    <n v="41.069958847736629"/>
    <x v="6"/>
    <x v="1"/>
    <n v="31388"/>
    <n v="35.488"/>
    <x v="1"/>
    <n v="114409260"/>
    <x v="1"/>
  </r>
  <r>
    <s v="Realme Narzo 50I (Mint Green, 2Gb Ram+32Gb Storage) Octa Core Processor | 6.5&quot; Inch Large Display"/>
    <n v="7499"/>
    <n v="7999"/>
    <s v="Yes"/>
    <n v="6.2507813476684593"/>
    <x v="7"/>
    <x v="7"/>
    <n v="30907"/>
    <n v="34.906999999999996"/>
    <x v="0"/>
    <n v="247225093"/>
    <x v="1"/>
  </r>
  <r>
    <s v="Mi Usb Type-C Cable Smartphone (Black)"/>
    <n v="229"/>
    <n v="299"/>
    <s v="Yes"/>
    <n v="23.411371237458194"/>
    <x v="3"/>
    <x v="2"/>
    <n v="30411"/>
    <n v="34.710999999999999"/>
    <x v="2"/>
    <n v="9092889"/>
    <x v="0"/>
  </r>
  <r>
    <s v="Mi Usb Type-C Cable Smartphone (Black)"/>
    <n v="229"/>
    <n v="299"/>
    <s v="Yes"/>
    <n v="23.411371237458194"/>
    <x v="3"/>
    <x v="2"/>
    <n v="30411"/>
    <n v="34.710999999999999"/>
    <x v="2"/>
    <n v="9092889"/>
    <x v="0"/>
  </r>
  <r>
    <s v="Mi Usb Type-C Cable Smartphone (Black)"/>
    <n v="229"/>
    <n v="299"/>
    <s v="Yes"/>
    <n v="23.411371237458194"/>
    <x v="3"/>
    <x v="2"/>
    <n v="30411"/>
    <n v="34.710999999999999"/>
    <x v="2"/>
    <n v="9092889"/>
    <x v="0"/>
  </r>
  <r>
    <s v="Mi Xiaomi Usb Type C Hypercharge Cable 6A 100Cm Sturdy And Durable Black Supports 120W Hypercharging"/>
    <n v="499"/>
    <n v="1299"/>
    <s v="Yes"/>
    <n v="61.585835257890686"/>
    <x v="2"/>
    <x v="2"/>
    <n v="30411"/>
    <n v="34.710999999999999"/>
    <x v="2"/>
    <n v="39503889"/>
    <x v="0"/>
  </r>
  <r>
    <s v="Infinity (Jbl Fuze Pint, Wireless Ultra Portable Mini Speaker With Mic, Deep Bass, Dual Equalizer, Bluetooth 5.0 With Voice Assistant Support For Mobiles (Black)"/>
    <n v="899"/>
    <n v="1999"/>
    <s v="Yes"/>
    <n v="55.027513756878442"/>
    <x v="5"/>
    <x v="1"/>
    <n v="30469"/>
    <n v="34.569000000000003"/>
    <x v="0"/>
    <n v="60907531"/>
    <x v="1"/>
  </r>
  <r>
    <s v="Amazfit Gts2 Mini (New Version) Smart Watch With Always-On Amoled Display, Alexa Built-In, Spo2, 14 Days' Battery Life, 68 Sports Modes, Gps, Hr, Sleep &amp; Stress Monitoring (Meteor Black)"/>
    <n v="5998"/>
    <n v="7999"/>
    <s v="Yes"/>
    <n v="25.015626953369168"/>
    <x v="3"/>
    <x v="5"/>
    <n v="30355"/>
    <n v="34.555"/>
    <x v="0"/>
    <n v="242809645"/>
    <x v="1"/>
  </r>
  <r>
    <s v="Sandisk Ultra Flair 64Gb Usb 3.0 Pen Drive, Multicolor"/>
    <n v="519"/>
    <n v="1350"/>
    <s v="Yes"/>
    <n v="61.55555555555555"/>
    <x v="2"/>
    <x v="2"/>
    <n v="30058"/>
    <n v="34.357999999999997"/>
    <x v="2"/>
    <n v="40578300"/>
    <x v="1"/>
  </r>
  <r>
    <s v="Noise Colorfit Pulse Grand Smart Watch With 1.69&quot; Hd Display, 60 Sports Modes, 150 Watch Faces, Spo2 Monitoring, Call Notification, Quick Replies To Text &amp; Calls (Rose Pink)"/>
    <n v="1999"/>
    <n v="3990"/>
    <s v="Yes"/>
    <n v="49.899749373433586"/>
    <x v="6"/>
    <x v="7"/>
    <n v="30254"/>
    <n v="34.254000000000005"/>
    <x v="0"/>
    <n v="120713460"/>
    <x v="1"/>
  </r>
  <r>
    <s v="Noise Colorfit Pulse Grand Smart Watch With 1.69&quot;(4.29Cm) Hd Display, 60 Sports Modes, 150 Watch Faces, Fast Charge, Spo2, Stress, Sleep, Heart Rate Monitoring &amp; Ip68 Waterproof (Electric Blue)"/>
    <n v="1999"/>
    <n v="3999"/>
    <s v="Yes"/>
    <n v="50.01250312578145"/>
    <x v="5"/>
    <x v="7"/>
    <n v="30254"/>
    <n v="34.254000000000005"/>
    <x v="0"/>
    <n v="120985746"/>
    <x v="1"/>
  </r>
  <r>
    <s v="Noise Colorfit Pulse Grand Smart Watch With 1.69&quot;(4.29Cm) Hd Display, 60 Sports Modes, 150 Watch Faces, Fast Charge, Spo2, Stress, Sleep, Heart Rate Monitoring &amp; Ip68 Waterproof (Jet Black)"/>
    <n v="1599"/>
    <n v="3999"/>
    <s v="Yes"/>
    <n v="60.015003750937737"/>
    <x v="2"/>
    <x v="7"/>
    <n v="30254"/>
    <n v="34.254000000000005"/>
    <x v="0"/>
    <n v="120985746"/>
    <x v="1"/>
  </r>
  <r>
    <s v="Noise Colorfit Pulse Grand Smart Watch With 1.69&quot;(4.29Cm) Hd Display, 60 Sports Modes, 150 Watch Faces, Fast Charge, Spo2, Stress, Sleep, Heart Rate Monitoring &amp; Ip68 Waterproof (Jet Black)"/>
    <n v="1599"/>
    <n v="3999"/>
    <s v="Yes"/>
    <n v="60.015003750937737"/>
    <x v="2"/>
    <x v="7"/>
    <n v="30254"/>
    <n v="34.254000000000005"/>
    <x v="0"/>
    <n v="120985746"/>
    <x v="1"/>
  </r>
  <r>
    <s v="Bluerigger Digital Optical Audio Toslink Cable (3.3 Feet / 1 Meter) With 8 Channel (7.1) Audio Support (For Home Theatre, Xbox, Playstation Etc.)"/>
    <n v="416"/>
    <n v="599"/>
    <s v="Yes"/>
    <n v="30.550918196994992"/>
    <x v="0"/>
    <x v="5"/>
    <n v="30023"/>
    <n v="34.222999999999999"/>
    <x v="0"/>
    <n v="17983777"/>
    <x v="0"/>
  </r>
  <r>
    <s v="Bluerigger Digital Optical Audio Toslink Cable (6 Feet / 1.8 Meter) With 8 Channel (7.1) Audio Support (For Home Theatre, Xbox, Playstation Etc.)"/>
    <n v="486"/>
    <n v="1999"/>
    <s v="Yes"/>
    <n v="75.68784392196099"/>
    <x v="1"/>
    <x v="5"/>
    <n v="30023"/>
    <n v="34.222999999999999"/>
    <x v="0"/>
    <n v="60015977"/>
    <x v="0"/>
  </r>
  <r>
    <s v="Amazonbasics Usb Type-C To Usb Type-C 2.0 Cable - 3 Feet Laptop (0.9 Meters) - White"/>
    <n v="329"/>
    <n v="845"/>
    <s v="Yes"/>
    <n v="61.065088757396445"/>
    <x v="2"/>
    <x v="5"/>
    <n v="29746"/>
    <n v="33.945999999999998"/>
    <x v="2"/>
    <n v="25135370"/>
    <x v="0"/>
  </r>
  <r>
    <s v="Amazonbasics Usb Type-C To Usb Type-C 2.0 Cable - 3 Feet Laptop (0.9 Meters) - White"/>
    <n v="329"/>
    <n v="845"/>
    <s v="Yes"/>
    <n v="61.065088757396445"/>
    <x v="2"/>
    <x v="5"/>
    <n v="29746"/>
    <n v="33.945999999999998"/>
    <x v="2"/>
    <n v="25135370"/>
    <x v="0"/>
  </r>
  <r>
    <s v="Amazonbasics Usb Type-C To Usb Type-C 2.0 Cable For Charging Adapter, Smartphone - 9 Feet (2.7 Meters) - White"/>
    <n v="549"/>
    <n v="995"/>
    <s v="Yes"/>
    <n v="44.824120603015075"/>
    <x v="6"/>
    <x v="5"/>
    <n v="29746"/>
    <n v="33.945999999999998"/>
    <x v="2"/>
    <n v="29597270"/>
    <x v="1"/>
  </r>
  <r>
    <s v="Fire-Boltt India'S No 1 Smartwatch Brand Talk 2 Bluetooth Calling Smartwatch With Dual Button, Hands On Voice Assistance, 60 Sports Modes, In Built Mic &amp; Speaker With Ip68 Rating"/>
    <n v="2199"/>
    <n v="9999"/>
    <s v="Yes"/>
    <n v="78.007800780078014"/>
    <x v="1"/>
    <x v="5"/>
    <n v="29478"/>
    <n v="33.678000000000004"/>
    <x v="0"/>
    <n v="294750522"/>
    <x v="1"/>
  </r>
  <r>
    <s v="Fire-Boltt India'S No 1 Smartwatch Brand Talk 2 Bluetooth Calling Smartwatch With Dual Button, Hands On Voice Assistance, 60 Sports Modes, In Built Mic &amp; Speaker With Ip68 Rating"/>
    <n v="2199"/>
    <n v="9999"/>
    <s v="Yes"/>
    <n v="78.007800780078014"/>
    <x v="1"/>
    <x v="5"/>
    <n v="29472"/>
    <n v="33.672000000000004"/>
    <x v="0"/>
    <n v="294690528"/>
    <x v="1"/>
  </r>
  <r>
    <s v="Fire-Boltt India'S No 1 Smartwatch Brand Talk 2 Bluetooth Calling Smartwatch With Dual Button, Hands On Voice Assistance, 60 Sports Modes, In Built Mic &amp; Speaker With Ip68 Rating"/>
    <n v="2199"/>
    <n v="9999"/>
    <s v="Yes"/>
    <n v="78.007800780078014"/>
    <x v="1"/>
    <x v="5"/>
    <n v="29471"/>
    <n v="33.670999999999999"/>
    <x v="0"/>
    <n v="294680529"/>
    <x v="1"/>
  </r>
  <r>
    <s v="Elv Aluminium Adjustable Mobile Phone Foldable Holder Tabletop Stand Dock Mount For All Smartphones, Tabs, Kindle, Ipad (Moonlight Silver)"/>
    <n v="314"/>
    <n v="1499"/>
    <s v="Yes"/>
    <n v="79.052701801200797"/>
    <x v="1"/>
    <x v="3"/>
    <n v="28978"/>
    <n v="33.478000000000002"/>
    <x v="0"/>
    <n v="43438022"/>
    <x v="0"/>
  </r>
  <r>
    <s v="Elv Aluminum Adjustable Mobile Phone Foldable Tabletop Stand Dock Mount For All Smartphones, Tabs, Kindle, Ipad (Black)"/>
    <n v="269"/>
    <n v="1499"/>
    <s v="Yes"/>
    <n v="82.054703135423608"/>
    <x v="8"/>
    <x v="3"/>
    <n v="28978"/>
    <n v="33.478000000000002"/>
    <x v="0"/>
    <n v="43438022"/>
    <x v="0"/>
  </r>
  <r>
    <s v="Boat A 350 Type C Cable 1.5M(Jet Black)"/>
    <n v="299"/>
    <n v="798"/>
    <s v="Yes"/>
    <n v="62.531328320802004"/>
    <x v="2"/>
    <x v="0"/>
    <n v="28791"/>
    <n v="33.191000000000003"/>
    <x v="2"/>
    <n v="22975218"/>
    <x v="0"/>
  </r>
  <r>
    <s v="Boat A 350 Type C Cable For Smartphone, Charging Adapter (1.5M, Carbon Black)"/>
    <n v="299"/>
    <n v="799"/>
    <s v="Yes"/>
    <n v="62.578222778473091"/>
    <x v="2"/>
    <x v="0"/>
    <n v="28791"/>
    <n v="33.191000000000003"/>
    <x v="2"/>
    <n v="23004009"/>
    <x v="0"/>
  </r>
  <r>
    <s v="Dell Kb216 Wired Multimedia Usb Keyboard With Super Quite Plunger Keys With Spill-Resistant ‚Äì Black"/>
    <n v="549"/>
    <n v="1799"/>
    <s v="Yes"/>
    <n v="69.48304613674263"/>
    <x v="2"/>
    <x v="2"/>
    <n v="28829"/>
    <n v="33.128999999999998"/>
    <x v="2"/>
    <n v="51863371"/>
    <x v="1"/>
  </r>
  <r>
    <s v="Atomberg Renesa 1200Mm Bldc Motor With Remote 3 Blade Energy Saving Ceiling Fan (Matt Black)"/>
    <n v="3569"/>
    <n v="5190"/>
    <s v="Yes"/>
    <n v="31.233140655105974"/>
    <x v="0"/>
    <x v="2"/>
    <n v="28629"/>
    <n v="32.929000000000002"/>
    <x v="1"/>
    <n v="148584510"/>
    <x v="1"/>
  </r>
  <r>
    <s v="Amazonbasics 6-Feet Displayport (Not Usb Port) To Hdmi Cable Black"/>
    <n v="799"/>
    <n v="1700"/>
    <s v="Yes"/>
    <n v="53"/>
    <x v="5"/>
    <x v="1"/>
    <n v="28638"/>
    <n v="32.738"/>
    <x v="0"/>
    <n v="48684600"/>
    <x v="1"/>
  </r>
  <r>
    <s v="Duracell Ultra Alkaline Aa Battery, 8 Pcs"/>
    <n v="266"/>
    <n v="315"/>
    <s v="Yes"/>
    <n v="15.555555555555555"/>
    <x v="4"/>
    <x v="3"/>
    <n v="28030"/>
    <n v="32.53"/>
    <x v="0"/>
    <n v="8829450"/>
    <x v="0"/>
  </r>
  <r>
    <s v="Boult Audio Airbass Powerbuds With Inbuilt Powerbank, 120H Total Playtime, Ipx7 Fully Waterproof, Lightning Boult Type-C Fast Charging, Low Latency Gaming, Tws Earbuds With Pro+ Calling Mic (Black)"/>
    <n v="1499"/>
    <n v="8999"/>
    <s v="Yes"/>
    <n v="83.342593621513501"/>
    <x v="8"/>
    <x v="8"/>
    <n v="28324"/>
    <n v="32.024000000000001"/>
    <x v="0"/>
    <n v="254887676"/>
    <x v="1"/>
  </r>
  <r>
    <s v="Fire-Boltt Phoenix Smart Watch With Bluetooth Calling 1.3&quot;,120+ Sports Modes, 240*240 Px High Res With Spo2, Heart Rate Monitoring &amp; Ip67 Rating"/>
    <n v="1998"/>
    <n v="9999"/>
    <s v="Yes"/>
    <n v="80.018001800180016"/>
    <x v="8"/>
    <x v="2"/>
    <n v="27709"/>
    <n v="32.009"/>
    <x v="0"/>
    <n v="277062291"/>
    <x v="1"/>
  </r>
  <r>
    <s v="Fire-Boltt Phoenix Smart Watch With Bluetooth Calling 1.3&quot;,120+ Sports Modes, 240*240 Px High Res With Spo2, Heart Rate Monitoring &amp; Ip67 Rating"/>
    <n v="1999"/>
    <n v="9999"/>
    <s v="Yes"/>
    <n v="80.008000800079998"/>
    <x v="8"/>
    <x v="2"/>
    <n v="27704"/>
    <n v="32.003999999999998"/>
    <x v="0"/>
    <n v="277012296"/>
    <x v="1"/>
  </r>
  <r>
    <s v="Fire-Boltt Phoenix Smart Watch With Bluetooth Calling 1.3&quot;,120+ Sports Modes, 240*240 Px High Res With Spo2, Heart Rate Monitoring &amp; Ip67 Rating"/>
    <n v="1998"/>
    <n v="9999"/>
    <s v="Yes"/>
    <n v="80.018001800180016"/>
    <x v="8"/>
    <x v="2"/>
    <n v="27696"/>
    <n v="31.996000000000002"/>
    <x v="0"/>
    <n v="276932304"/>
    <x v="1"/>
  </r>
  <r>
    <s v="Fire-Boltt Phoenix Smart Watch With Bluetooth Calling 1.3&quot;,120+ Sports Modes, 240*240 Px High Res With Spo2, Heart Rate Monitoring &amp; Ip67 Rating"/>
    <n v="1999"/>
    <n v="9999"/>
    <s v="Yes"/>
    <n v="80.008000800079998"/>
    <x v="8"/>
    <x v="2"/>
    <n v="27696"/>
    <n v="31.996000000000002"/>
    <x v="0"/>
    <n v="276932304"/>
    <x v="1"/>
  </r>
  <r>
    <s v="Samsung Galaxy S20 Fe 5G (Cloud Navy, 8Gb Ram, 128Gb Storage) With No Cost Emi &amp; Additional Exchange Offers"/>
    <n v="37990"/>
    <n v="74999"/>
    <s v="Yes"/>
    <n v="49.345991279883734"/>
    <x v="6"/>
    <x v="5"/>
    <n v="27790"/>
    <n v="31.99"/>
    <x v="0"/>
    <n v="2084222210"/>
    <x v="1"/>
  </r>
  <r>
    <s v="Mi 80 Cm (32 Inches) Hd Ready Android Smart Led Tv 4A Pro | L32M5-Al (Black)"/>
    <n v="14999"/>
    <n v="14999"/>
    <s v="No"/>
    <n v="0"/>
    <x v="7"/>
    <x v="2"/>
    <n v="27508"/>
    <n v="31.808"/>
    <x v="0"/>
    <n v="412592492"/>
    <x v="1"/>
  </r>
  <r>
    <s v="Zinq Five Fan Cooling Pad And Laptop Stand With Dual Height Adjustment And Dual Usb Port Extension (Black)"/>
    <n v="999"/>
    <n v="1999"/>
    <s v="Yes"/>
    <n v="50.025012506253134"/>
    <x v="5"/>
    <x v="5"/>
    <n v="27441"/>
    <n v="31.640999999999998"/>
    <x v="2"/>
    <n v="54854559"/>
    <x v="1"/>
  </r>
  <r>
    <s v="Zebronics Zeb-Transformer Gaming Keyboard And Mouse Combo (Usb, Braided Cable)"/>
    <n v="1299"/>
    <n v="1599"/>
    <s v="Yes"/>
    <n v="18.761726078799249"/>
    <x v="4"/>
    <x v="2"/>
    <n v="27223"/>
    <n v="31.523"/>
    <x v="2"/>
    <n v="43529577"/>
    <x v="1"/>
  </r>
  <r>
    <s v="Duracell Plus Aaa Rechargeable Batteries (750 Mah) Pack Of 4"/>
    <n v="399"/>
    <n v="499"/>
    <s v="Yes"/>
    <n v="20.040080160320642"/>
    <x v="3"/>
    <x v="2"/>
    <n v="27201"/>
    <n v="31.501000000000001"/>
    <x v="0"/>
    <n v="13573299"/>
    <x v="0"/>
  </r>
  <r>
    <s v="Mi 108 Cm (43 Inches) Full Hd Android Led Tv 4C | L43M6-Inc (Black)"/>
    <n v="19999"/>
    <n v="34999"/>
    <s v="Yes"/>
    <n v="42.858367381925198"/>
    <x v="6"/>
    <x v="2"/>
    <n v="27151"/>
    <n v="31.451000000000001"/>
    <x v="0"/>
    <n v="950257849"/>
    <x v="1"/>
  </r>
  <r>
    <s v="Syvo Wt 3130 Aluminum Tripod (133Cm), Universal Lightweight Tripod With Mobile Phone Holder Mount &amp; Carry Bag For All Smart Phones, Gopro, Cameras - Brown"/>
    <n v="799"/>
    <n v="3990"/>
    <s v="Yes"/>
    <n v="79.974937343358405"/>
    <x v="1"/>
    <x v="2"/>
    <n v="27139"/>
    <n v="31.439"/>
    <x v="0"/>
    <n v="108284610"/>
    <x v="1"/>
  </r>
  <r>
    <s v="Spigen Ez Fit Tempered Glass Screen Protector Guard For Iphone 14/13/13 Pro - 2 Pack"/>
    <n v="999"/>
    <n v="2899"/>
    <s v="Yes"/>
    <n v="65.53984132459469"/>
    <x v="2"/>
    <x v="11"/>
    <n v="26603"/>
    <n v="31.203000000000003"/>
    <x v="0"/>
    <n v="77122097"/>
    <x v="1"/>
  </r>
  <r>
    <s v="Panasonic Cr-2032/5Be Lithium Coin Battery - Pack Of 5"/>
    <n v="225"/>
    <n v="250"/>
    <s v="Yes"/>
    <n v="10"/>
    <x v="7"/>
    <x v="0"/>
    <n v="26556"/>
    <n v="30.956000000000003"/>
    <x v="0"/>
    <n v="6639000"/>
    <x v="0"/>
  </r>
  <r>
    <s v="Boat Flash Edition Smart Watch With Activity Tracker, Multiple Sports Modes, 1.3&quot; Screen, 170+ Watch Faces, Sleep Monitor, Gesture, Camera &amp; Music Control, Ip68 &amp; 7 Days Battery Life(Lightning Black)"/>
    <n v="1799"/>
    <n v="6990"/>
    <s v="Yes"/>
    <n v="74.263233190271819"/>
    <x v="1"/>
    <x v="7"/>
    <n v="26880"/>
    <n v="30.88"/>
    <x v="0"/>
    <n v="187891200"/>
    <x v="1"/>
  </r>
  <r>
    <s v="Boat Flash Edition Smart Watch With Activity Tracker, Multiple Sports Modes, 1.3&quot; Screen, 170+ Watch Faces, Sleep Monitor, Gesture, Camera &amp; Music Control, Ip68 &amp; 7 Days Battery Life(Lightning Black)"/>
    <n v="1799"/>
    <n v="6990"/>
    <s v="Yes"/>
    <n v="74.263233190271819"/>
    <x v="1"/>
    <x v="7"/>
    <n v="26880"/>
    <n v="30.88"/>
    <x v="0"/>
    <n v="187891200"/>
    <x v="1"/>
  </r>
  <r>
    <s v="Crucial Ram 8Gb Ddr4 3200Mhz Cl22 (Or 2933Mhz Or 2666Mhz) Laptop Memory Ct8G4Sfra32A"/>
    <n v="1792"/>
    <n v="3500"/>
    <s v="Yes"/>
    <n v="48.8"/>
    <x v="6"/>
    <x v="3"/>
    <n v="26194"/>
    <n v="30.693999999999999"/>
    <x v="2"/>
    <n v="91679000"/>
    <x v="1"/>
  </r>
  <r>
    <s v="Philips Hl7756/00 Mixer Grinder, 750W, 3 Jars (Black)"/>
    <n v="3699"/>
    <n v="4295"/>
    <s v="Yes"/>
    <n v="13.876600698486612"/>
    <x v="4"/>
    <x v="1"/>
    <n v="26543"/>
    <n v="30.643000000000001"/>
    <x v="1"/>
    <n v="114002185"/>
    <x v="1"/>
  </r>
  <r>
    <s v="Ofixo Multi-Purpose Laptop Table/Study Table/Bed Table/Foldable And Portable Wooden/Writing Desk (Wooden)"/>
    <n v="599"/>
    <n v="599"/>
    <s v="No"/>
    <n v="0"/>
    <x v="7"/>
    <x v="7"/>
    <n v="26423"/>
    <n v="30.422999999999998"/>
    <x v="2"/>
    <n v="15827377"/>
    <x v="1"/>
  </r>
  <r>
    <s v="Panasonic Eneloop Bq-Cc55N Advanced, Smart And Quick Charger For Aa &amp; Aaa Rechargeable Batteries, White"/>
    <n v="1500"/>
    <n v="1500"/>
    <s v="No"/>
    <n v="0"/>
    <x v="7"/>
    <x v="0"/>
    <n v="25996"/>
    <n v="30.396000000000001"/>
    <x v="0"/>
    <n v="38994000"/>
    <x v="1"/>
  </r>
  <r>
    <s v="Lenovo 300 Wired Plug &amp; Play Usb Mouse, High Resolution 1600 Dpi Optical Sensor, 3-Button Design With Clickable Scroll Wheel, Ambidextrous, Ergonomic Mouse For Comfortable All-Day Grip (Gx30M39704)"/>
    <n v="289"/>
    <n v="590"/>
    <s v="Yes"/>
    <n v="51.016949152542367"/>
    <x v="5"/>
    <x v="0"/>
    <n v="25886"/>
    <n v="30.286000000000001"/>
    <x v="2"/>
    <n v="15272740"/>
    <x v="0"/>
  </r>
  <r>
    <s v="Memeho¬Æ Smart Standard Multi-Purpose Laptop Table With Dock Stand/Study Table/Bed Table/Foldable And Portable/Ergonomic &amp; Rounded Edges/Non-Slip Legs/Engineered Wood With Cup Holder (Black)"/>
    <n v="656"/>
    <n v="1499"/>
    <s v="Yes"/>
    <n v="56.237491661107406"/>
    <x v="5"/>
    <x v="2"/>
    <n v="25903"/>
    <n v="30.202999999999999"/>
    <x v="2"/>
    <n v="38828597"/>
    <x v="1"/>
  </r>
  <r>
    <s v="Wonderchef Nutri-Blend Mixer, Grinder &amp; Blender | Powerful 400W 22000 Rpm Motor | Stainless Steel Blades | 2 Unbreakable Jars | 2 Years Warranty | Online Recipe Book By Chef Sanjeev Kapoor | Black"/>
    <n v="2699"/>
    <n v="5000"/>
    <s v="Yes"/>
    <n v="46.02"/>
    <x v="6"/>
    <x v="7"/>
    <n v="26164"/>
    <n v="30.164000000000001"/>
    <x v="1"/>
    <n v="130820000"/>
    <x v="1"/>
  </r>
  <r>
    <s v="Logitech Mk215 Wireless Keyboard And Mouse Combo For Windows, 2.4 Ghz Wireless, Compact Design, 2-Year Battery Life(Keyboard),5 Month Battery Life(Mouse) Pc/Laptop- Black"/>
    <n v="1295"/>
    <n v="1795"/>
    <s v="Yes"/>
    <n v="27.855153203342621"/>
    <x v="3"/>
    <x v="1"/>
    <n v="25771"/>
    <n v="29.871000000000002"/>
    <x v="2"/>
    <n v="46258945"/>
    <x v="1"/>
  </r>
  <r>
    <s v="Redmi Note 11 Pro + 5G (Phantom White, 8Gb Ram, 128Gb Storage) | 67W Turbo Charge | 120Hz Super Amoled Display | Additional Exchange Offers | Charger Included"/>
    <n v="20999"/>
    <n v="26999"/>
    <s v="Yes"/>
    <n v="22.223045297973997"/>
    <x v="3"/>
    <x v="6"/>
    <n v="25824"/>
    <n v="29.724"/>
    <x v="0"/>
    <n v="697222176"/>
    <x v="1"/>
  </r>
  <r>
    <s v="Redmi Note 11 Pro + 5G (Stealth Black, 6Gb Ram, 128Gb Storage) | 67W Turbo Charge | 120Hz Super Amoled Display | Additional Exchange Offers | Charger Included"/>
    <n v="19999"/>
    <n v="24999"/>
    <s v="Yes"/>
    <n v="20.00080003200128"/>
    <x v="3"/>
    <x v="6"/>
    <n v="25824"/>
    <n v="29.724"/>
    <x v="0"/>
    <n v="645574176"/>
    <x v="1"/>
  </r>
  <r>
    <s v="Redmi Note 11 Pro + 5G (Stealth Black, 8Gb Ram, 256Gb Storage) | 67W Turbo Charge | 120Hz Super Amoled Display | Additional Exchange Offers | Charger Included"/>
    <n v="22999"/>
    <n v="28999"/>
    <s v="Yes"/>
    <n v="20.690368633401153"/>
    <x v="3"/>
    <x v="6"/>
    <n v="25824"/>
    <n v="29.724"/>
    <x v="0"/>
    <n v="748870176"/>
    <x v="1"/>
  </r>
  <r>
    <s v="Gizga Essentials Portable Tabletop Tablet Stand Mobile Holder, Desktop Stand, Cradle, Dock For Ipad, Smartphone, Kindle, E-Reader, Fully Foldable, Adjustable Angle, Anti-Slip Pads, Black"/>
    <n v="149"/>
    <n v="499"/>
    <s v="Yes"/>
    <n v="70.140280561122253"/>
    <x v="1"/>
    <x v="1"/>
    <n v="25607"/>
    <n v="29.707000000000001"/>
    <x v="2"/>
    <n v="12777893"/>
    <x v="2"/>
  </r>
  <r>
    <s v="Redgear Pro Wireless Gamepad With 2.4Ghz Wireless Technology, Integrated Dual Intensity Motor, Illuminated Keys For Pc(Compatible With Windows 7/8/8.1/10 Only)"/>
    <n v="1699"/>
    <n v="3999"/>
    <s v="Yes"/>
    <n v="57.514378594648662"/>
    <x v="5"/>
    <x v="5"/>
    <n v="25488"/>
    <n v="29.687999999999999"/>
    <x v="2"/>
    <n v="101926512"/>
    <x v="1"/>
  </r>
  <r>
    <s v="Amazonbasics 6 Feet Displayport To Displayport Cable - (Not Hdmi Cable) (Gold)"/>
    <n v="499"/>
    <n v="1100"/>
    <s v="Yes"/>
    <n v="54.63636363636364"/>
    <x v="5"/>
    <x v="0"/>
    <n v="25177"/>
    <n v="29.576999999999998"/>
    <x v="2"/>
    <n v="27694700"/>
    <x v="0"/>
  </r>
  <r>
    <s v="Boult Audio Truebuds With 30H Playtime, Ipx7 Waterproof, Lightning Boult‚Ñ¢ Type C Fast Charging (10 Min=100Mins), Boomx‚Ñ¢ Tech Rich Bass, Pro+ Calling Hd Mic, Touch Controls In Ear Earbuds Tws (Grey)"/>
    <n v="1199"/>
    <n v="7999"/>
    <s v="Yes"/>
    <n v="85.010626328291039"/>
    <x v="8"/>
    <x v="12"/>
    <n v="25910"/>
    <n v="29.51"/>
    <x v="0"/>
    <n v="207254090"/>
    <x v="1"/>
  </r>
  <r>
    <s v="Western Digital Wd 1.5Tb Elements Portable Hard Disk Drive, Usb 3.0, Compatible With Pc, Ps4 And Xbox, External Hdd (Wdbu6Y0015Bbk-Wesn)"/>
    <n v="4449"/>
    <n v="5734"/>
    <s v="Yes"/>
    <n v="22.410184862225321"/>
    <x v="3"/>
    <x v="0"/>
    <n v="25006"/>
    <n v="29.405999999999999"/>
    <x v="2"/>
    <n v="143384404"/>
    <x v="1"/>
  </r>
  <r>
    <s v="Infinity (Jbl Fuze 100, Wireless Portable Bluetooth Speaker With Mic, Deep Bass, Dual Equalizer, Ipx7 Waterproof, Rugged Fabric Design (Black)"/>
    <n v="1499"/>
    <n v="2999"/>
    <s v="Yes"/>
    <n v="50.016672224074689"/>
    <x v="5"/>
    <x v="1"/>
    <n v="25262"/>
    <n v="29.362000000000002"/>
    <x v="0"/>
    <n v="75760738"/>
    <x v="1"/>
  </r>
  <r>
    <s v="Butterfly Jet Elite Mixer Grinder, 750W, 4 Jars (Grey)"/>
    <n v="3499"/>
    <n v="5795"/>
    <s v="Yes"/>
    <n v="39.620362381363243"/>
    <x v="0"/>
    <x v="6"/>
    <n v="25340"/>
    <n v="29.24"/>
    <x v="1"/>
    <n v="146845300"/>
    <x v="1"/>
  </r>
  <r>
    <s v="Tp-Link Ac1300 Archer T3U Plus High Gain Usb 3.0 Wi-Fi Dongle, Wireless Dual Band Mu-Mimo Wifi Adapter With High Gain Antenna, Supports Windows 11/10/8.1/8/7/Xp/Macos"/>
    <n v="1699"/>
    <n v="2999"/>
    <s v="Yes"/>
    <n v="43.347782594198065"/>
    <x v="6"/>
    <x v="0"/>
    <n v="24780"/>
    <n v="29.18"/>
    <x v="2"/>
    <n v="74315220"/>
    <x v="1"/>
  </r>
  <r>
    <s v="Tp-Link Ac600 600 Mbps Wifi Wireless Network Usb Adapter For Desktop Pc With 2.4Ghz/5Ghz High Gain Dual Band 5Dbi Antenna Wi-Fi, Supports Windows 11/10/8.1/8/7/Xp, Mac Os 10.15 And Earlier (Archer T2U Plus)"/>
    <n v="1199"/>
    <n v="2199"/>
    <s v="Yes"/>
    <n v="45.475216007276039"/>
    <x v="6"/>
    <x v="0"/>
    <n v="24780"/>
    <n v="29.18"/>
    <x v="2"/>
    <n v="54491220"/>
    <x v="1"/>
  </r>
  <r>
    <s v="Tp-Link Ac600 600 Mbps Wifi Wireless Network Usb Adapter For Desktop Pc With 2.4Ghz/5Ghz High Gain Dual Band 5Dbi Antenna Wi-Fi, Supports Windows 11/10/8.1/8/7/Xp, Mac Os 10.15 And Earlier (Archer T2U Plus)"/>
    <n v="1199"/>
    <n v="2199"/>
    <s v="Yes"/>
    <n v="45.475216007276039"/>
    <x v="6"/>
    <x v="0"/>
    <n v="24780"/>
    <n v="29.18"/>
    <x v="2"/>
    <n v="54491220"/>
    <x v="1"/>
  </r>
  <r>
    <s v="Striff Adjustable Laptop Tabletop Stand Patented Riser Ventilated Portable Foldable Compatible With Macbook Notebook Tablet Tray Desk Table Book With Free Phone Stand (Black)"/>
    <n v="349"/>
    <n v="1499"/>
    <s v="Yes"/>
    <n v="76.717811874583049"/>
    <x v="1"/>
    <x v="2"/>
    <n v="24791"/>
    <n v="29.091000000000001"/>
    <x v="2"/>
    <n v="37161709"/>
    <x v="0"/>
  </r>
  <r>
    <s v="Ptron Solero Mb301 3A Micro Usb Data &amp; Charging Cable, Made In India, 480Mbps Data Sync, Strong &amp; Durable 1.5-Meter Nylon Braided Usb Cable For Micro Usb Devices - (Black)"/>
    <n v="99"/>
    <n v="666.66"/>
    <s v="Yes"/>
    <n v="85.149851498514977"/>
    <x v="8"/>
    <x v="6"/>
    <n v="24871"/>
    <n v="28.770999999999997"/>
    <x v="2"/>
    <n v="16580500.859999999"/>
    <x v="2"/>
  </r>
  <r>
    <s v="Ptron Solero T241 2.4A Type-C Data &amp; Charging Usb Cable, Made In India, 480Mbps Data Sync, Durable 1-Meter Long Usb Cable For Type-C Usb Devices For Charging Adapter (Black)"/>
    <n v="99"/>
    <n v="800"/>
    <s v="Yes"/>
    <n v="87.625"/>
    <x v="8"/>
    <x v="6"/>
    <n v="24871"/>
    <n v="28.770999999999997"/>
    <x v="2"/>
    <n v="19896800"/>
    <x v="2"/>
  </r>
  <r>
    <s v="Ptron Solero Tb301 3A Type-C Data And Fast Charging Cable, Made In India, 480Mbps Data Sync, Strong And Durable 1.5-Meter Nylon Braided Usb Cable For Type-C Devices For Charging Adapter (Black)"/>
    <n v="149"/>
    <n v="1000"/>
    <s v="Yes"/>
    <n v="85.1"/>
    <x v="8"/>
    <x v="6"/>
    <n v="24871"/>
    <n v="28.770999999999997"/>
    <x v="2"/>
    <n v="24871000"/>
    <x v="2"/>
  </r>
  <r>
    <s v="Ptron Solero Mb301 3A Micro Usb Data &amp; Charging Cable, Made In India, 480Mbps Data Sync, Strong &amp; Durable 1.5-Meter Nylon Braided Usb Cable For Micro Usb Devices - (Black)"/>
    <n v="99"/>
    <n v="666.66"/>
    <s v="Yes"/>
    <n v="85.149851498514977"/>
    <x v="8"/>
    <x v="6"/>
    <n v="24870"/>
    <n v="28.77"/>
    <x v="2"/>
    <n v="16579834.199999999"/>
    <x v="2"/>
  </r>
  <r>
    <s v="Ptron Solero Tb301 3A Type-C Data And Fast Charging Cable, Made In India, 480Mbps Data Sync, Strong And Durable 1.5-Meter Nylon Braided Usb Cable For Type-C Devices For Charging Adapter (Black)"/>
    <n v="149"/>
    <n v="1000"/>
    <s v="Yes"/>
    <n v="85.1"/>
    <x v="8"/>
    <x v="6"/>
    <n v="24870"/>
    <n v="28.77"/>
    <x v="2"/>
    <n v="24870000"/>
    <x v="2"/>
  </r>
  <r>
    <s v="Ptron Solero Tb301 3A Type-C Data And Fast Charging Cable, Made In India, 480Mbps Data Sync, Strong And Durable 1.5-Meter Nylon Braided Usb Cable For Type-C Devices For Charging Adapter (Black)"/>
    <n v="149"/>
    <n v="1000"/>
    <s v="Yes"/>
    <n v="85.1"/>
    <x v="8"/>
    <x v="6"/>
    <n v="24870"/>
    <n v="28.77"/>
    <x v="2"/>
    <n v="24870000"/>
    <x v="2"/>
  </r>
  <r>
    <s v="Gizga Essentials Professional 3-In-1 Cleaning Kit For Camera, Lens, Binocular, Laptop, Tv, Monitor, Smartphone, Tablet (Includes: Cleaning Liquid 100Ml, Plush Microfiber Cloth, Dust Removal Brush)"/>
    <n v="299"/>
    <n v="499"/>
    <s v="Yes"/>
    <n v="40.080160320641284"/>
    <x v="6"/>
    <x v="5"/>
    <n v="24432"/>
    <n v="28.631999999999998"/>
    <x v="0"/>
    <n v="12191568"/>
    <x v="0"/>
  </r>
  <r>
    <s v="Wayona Nylon Braided Usb To Lightning Fast Charging And Data Sync Cable Compatible For Iphone 13, 12,11, X, 8, 7, 6, 5, Ipad Air, Pro, Mini (3 Ft Pack Of 1, Grey)"/>
    <n v="399"/>
    <n v="1099"/>
    <s v="Yes"/>
    <n v="63.694267515923563"/>
    <x v="2"/>
    <x v="5"/>
    <n v="24270"/>
    <n v="28.47"/>
    <x v="2"/>
    <n v="26672730"/>
    <x v="0"/>
  </r>
  <r>
    <s v="Wayona Nylon Braided (2 Pack) Lightning Fast Usb Data Cable Fast Charger Cord For Iphone, Ipad Tablet (3 Ft Pack Of 2, Grey)"/>
    <n v="649"/>
    <n v="1999"/>
    <s v="Yes"/>
    <n v="67.533766883441729"/>
    <x v="2"/>
    <x v="5"/>
    <n v="24269"/>
    <n v="28.468999999999998"/>
    <x v="2"/>
    <n v="48513731"/>
    <x v="1"/>
  </r>
  <r>
    <s v="Wayona Nylon Braided 2M / 6Ft Fast Charge Usb To Lightning Data Sync And Charging Cable For Iphone, Ipad Tablet (6 Ft Pack Of 1, Grey)"/>
    <n v="449"/>
    <n v="1299"/>
    <s v="Yes"/>
    <n v="65.434949961508849"/>
    <x v="2"/>
    <x v="5"/>
    <n v="24269"/>
    <n v="28.468999999999998"/>
    <x v="2"/>
    <n v="31525431"/>
    <x v="0"/>
  </r>
  <r>
    <s v="Wayona Nylon Braided 3A Lightning To Usb A Syncing And Fast Charging Data Cable For Iphone, Ipad (3 Ft Pack Of 1, Black)"/>
    <n v="399"/>
    <n v="1099"/>
    <s v="Yes"/>
    <n v="63.694267515923563"/>
    <x v="2"/>
    <x v="5"/>
    <n v="24269"/>
    <n v="28.468999999999998"/>
    <x v="2"/>
    <n v="26671631"/>
    <x v="0"/>
  </r>
  <r>
    <s v="Wayona Nylon Braided Usb Syncing And Charging Cable Sync And Charging Cable For Iphone, Ipad (3 Ft, Black) - Pack Of 2"/>
    <n v="649"/>
    <n v="1999"/>
    <s v="Yes"/>
    <n v="67.533766883441729"/>
    <x v="2"/>
    <x v="5"/>
    <n v="24269"/>
    <n v="28.468999999999998"/>
    <x v="2"/>
    <n v="48513731"/>
    <x v="1"/>
  </r>
  <r>
    <s v="Wayona Nylon Braided Usb To Lightning Fast Charging And Data Sync Cable Compatible For Iphone 13, 12,11, X, 8, 7, 6, 5, Ipad Air, Pro, Mini (3 Ft Pack Of 1, Grey)"/>
    <n v="399"/>
    <n v="1099"/>
    <s v="Yes"/>
    <n v="63.694267515923563"/>
    <x v="2"/>
    <x v="5"/>
    <n v="24269"/>
    <n v="28.468999999999998"/>
    <x v="2"/>
    <n v="26671631"/>
    <x v="0"/>
  </r>
  <r>
    <s v="Wayona Nylon Braided Usb To Lightning Fast Charging And Data Sync Cable Compatible For Iphone 13, 12,11, X, 8, 7, 6, 5, Ipad Air, Pro, Mini (3 Ft Pack Of 1, Grey)"/>
    <n v="399"/>
    <n v="1099"/>
    <s v="Yes"/>
    <n v="63.694267515923563"/>
    <x v="2"/>
    <x v="5"/>
    <n v="24269"/>
    <n v="28.468999999999998"/>
    <x v="2"/>
    <n v="26671631"/>
    <x v="0"/>
  </r>
  <r>
    <s v="Wayona Usb Nylon Braided Data Sync And Charging Cable For Iphone, Ipad Tablet (Red, Black)"/>
    <n v="399"/>
    <n v="1099"/>
    <s v="Yes"/>
    <n v="63.694267515923563"/>
    <x v="2"/>
    <x v="5"/>
    <n v="24269"/>
    <n v="28.468999999999998"/>
    <x v="2"/>
    <n v="26671631"/>
    <x v="0"/>
  </r>
  <r>
    <s v="Bajaj Majesty Dx-11 1000W Dry Iron With Advance Soleplate And Anti-Bacterial German Coating Technology, White And Blue"/>
    <n v="599"/>
    <n v="785"/>
    <s v="Yes"/>
    <n v="23.694267515923567"/>
    <x v="3"/>
    <x v="5"/>
    <n v="24247"/>
    <n v="28.446999999999999"/>
    <x v="1"/>
    <n v="19033895"/>
    <x v="1"/>
  </r>
  <r>
    <s v="Havells Aqua Plus 1.2 Litre Double Wall Kettle / 304 Stainless Steel Inner Body / Cool Touch Outer Body / Wider Mouth/ 2 Year Warranty (Black, 1500 Watt)"/>
    <n v="1625"/>
    <n v="2995"/>
    <s v="Yes"/>
    <n v="45.742904841402336"/>
    <x v="6"/>
    <x v="3"/>
    <n v="23484"/>
    <n v="27.984000000000002"/>
    <x v="1"/>
    <n v="70334580"/>
    <x v="1"/>
  </r>
  <r>
    <s v="Tp-Link Ac1300 Usb Wifi Adapter (Archer T3U) - 2.4G/5G Dual Band Mini Wireless Network Adapter For Pc Desktop, Mu-Mimo Wi-Fi Dongle, Usb 3.0, Supports Windows 11,10, 8.1, 8, 7, Xp/Mac Os 10.15 And Earlier"/>
    <n v="1399"/>
    <n v="2499"/>
    <s v="Yes"/>
    <n v="44.017607042817126"/>
    <x v="6"/>
    <x v="0"/>
    <n v="23169"/>
    <n v="27.569000000000003"/>
    <x v="2"/>
    <n v="57899331"/>
    <x v="1"/>
  </r>
  <r>
    <s v="Bajaj Dx-6 1000W Dry Iron With Advance Soleplate And Anti-Bacterial German Coating Technology, White"/>
    <n v="625"/>
    <n v="1400"/>
    <s v="Yes"/>
    <n v="55.357142857142861"/>
    <x v="5"/>
    <x v="5"/>
    <n v="23316"/>
    <n v="27.515999999999998"/>
    <x v="1"/>
    <n v="32642400"/>
    <x v="1"/>
  </r>
  <r>
    <s v="Hp Z3700 Wireless Optical Mouse With Usb Receiver And 2.4Ghz Wireless Connection/ 1200Dpi / 16 Months Long Battery Life /Ambidextrous And Slim Design (Modern Gold)"/>
    <n v="899"/>
    <n v="1499"/>
    <s v="Yes"/>
    <n v="40.026684456304203"/>
    <x v="6"/>
    <x v="5"/>
    <n v="23174"/>
    <n v="27.373999999999999"/>
    <x v="2"/>
    <n v="34737826"/>
    <x v="1"/>
  </r>
  <r>
    <s v="Sandisk Ultra Dual Drive Luxe Usb Type C Flash Drive (Silver, 128 Gb, 5Y - Sdddc4-128G-I35)"/>
    <n v="1299"/>
    <n v="3000"/>
    <s v="Yes"/>
    <n v="56.699999999999996"/>
    <x v="5"/>
    <x v="2"/>
    <n v="23022"/>
    <n v="27.321999999999999"/>
    <x v="2"/>
    <n v="69066000"/>
    <x v="1"/>
  </r>
  <r>
    <s v="Gizga Club-Laptop Neoprene Reversible For 15.6-Inches Laptop Sleeve - Black-Red"/>
    <n v="249"/>
    <n v="499"/>
    <s v="Yes"/>
    <n v="50.100200400801597"/>
    <x v="5"/>
    <x v="5"/>
    <n v="22860"/>
    <n v="27.06"/>
    <x v="2"/>
    <n v="11407140"/>
    <x v="0"/>
  </r>
  <r>
    <s v="Logitech K480 Wireless Multi-Device Keyboard For Windows, Macos, Ipados, Android Or Chrome Os, Bluetooth, Compact, Compatible With Pc, Mac, Laptop, Smartphone, Tablet - Black"/>
    <n v="2595"/>
    <n v="3295"/>
    <s v="Yes"/>
    <n v="21.2443095599393"/>
    <x v="3"/>
    <x v="0"/>
    <n v="22618"/>
    <n v="27.018000000000001"/>
    <x v="2"/>
    <n v="74526310"/>
    <x v="1"/>
  </r>
  <r>
    <s v="Tp-Link Ue300 Usb 3.0 To Rj45 Gigabit Ethernet Network Adapter - Plug And Play"/>
    <n v="1099"/>
    <n v="1899"/>
    <s v="Yes"/>
    <n v="42.127435492364398"/>
    <x v="6"/>
    <x v="3"/>
    <n v="22420"/>
    <n v="26.92"/>
    <x v="2"/>
    <n v="42575580"/>
    <x v="1"/>
  </r>
  <r>
    <s v="Tp-Link Ue300C Usb Type-C To Rj45 Gigabit Ethernet Network Adapter/Rj45 Lan Wired Adapter For Ultrabook, Chromebook, Laptop, Desktop, Plug &amp; Play, Usb 3.0, Foldable And Portable Design"/>
    <n v="1199"/>
    <n v="1999"/>
    <s v="Yes"/>
    <n v="40.020010005002497"/>
    <x v="6"/>
    <x v="3"/>
    <n v="22420"/>
    <n v="26.92"/>
    <x v="2"/>
    <n v="44817580"/>
    <x v="1"/>
  </r>
  <r>
    <s v="Fire-Boltt Ninja 3 Smartwatch Full Touch 1.69 &quot; &amp; 60 Sports Modes With Ip68, Sp02 Tracking, Over 100 Cloud Based Watch Faces ( Green )"/>
    <n v="1499"/>
    <n v="7999"/>
    <s v="Yes"/>
    <n v="81.260157519689955"/>
    <x v="8"/>
    <x v="5"/>
    <n v="22638"/>
    <n v="26.838000000000001"/>
    <x v="0"/>
    <n v="181081362"/>
    <x v="1"/>
  </r>
  <r>
    <s v="Fire-Boltt Ninja 3 Smartwatch Full Touch 1.69 &quot; &amp; 60 Sports Modes With Ip68, Sp02 Tracking, Over 100 Cloud Based Watch Faces ( Silver )"/>
    <n v="1499"/>
    <n v="9999"/>
    <s v="Yes"/>
    <n v="85.008500850085014"/>
    <x v="8"/>
    <x v="5"/>
    <n v="22638"/>
    <n v="26.838000000000001"/>
    <x v="0"/>
    <n v="226357362"/>
    <x v="1"/>
  </r>
  <r>
    <s v="Fire-Boltt Ninja 3 Smartwatch Full Touch 1.69 &amp; 60 Sports Modes With Ip68, Sp02 Tracking, Over 100 Cloud Based Watch Faces - Black"/>
    <n v="1499"/>
    <n v="7999"/>
    <s v="Yes"/>
    <n v="81.260157519689955"/>
    <x v="8"/>
    <x v="5"/>
    <n v="22638"/>
    <n v="26.838000000000001"/>
    <x v="0"/>
    <n v="181081362"/>
    <x v="1"/>
  </r>
  <r>
    <s v="Fire-Boltt Ninja 3 Smartwatch Full Touch 1.69 &amp; 60 Sports Modes With Ip68, Sp02 Tracking, Over 100 Cloud Based Watch Faces - Black"/>
    <n v="1499"/>
    <n v="7999"/>
    <s v="Yes"/>
    <n v="81.260157519689955"/>
    <x v="8"/>
    <x v="5"/>
    <n v="22636"/>
    <n v="26.835999999999999"/>
    <x v="0"/>
    <n v="181065364"/>
    <x v="1"/>
  </r>
  <r>
    <s v="D-Link Dir-615 Wi-Fi Ethernet-N300 Single_Band 300Mbps Router, Mobile App Support, Router | Ap | Repeater | Client Modes(Black)"/>
    <n v="899"/>
    <n v="1800"/>
    <s v="Yes"/>
    <n v="50.05555555555555"/>
    <x v="5"/>
    <x v="1"/>
    <n v="22375"/>
    <n v="26.475000000000001"/>
    <x v="2"/>
    <n v="40275000"/>
    <x v="1"/>
  </r>
  <r>
    <s v="Samsung Galaxy M33 5G (Emerald Brown, 6Gb, 128Gb Storage) | 6000Mah Battery | Upto 12Gb Ram With Ram Plus | Travel Adapter To Be Purchased Separately"/>
    <n v="16999"/>
    <n v="24999"/>
    <s v="Yes"/>
    <n v="32.001280051202045"/>
    <x v="0"/>
    <x v="1"/>
    <n v="22318"/>
    <n v="26.417999999999999"/>
    <x v="0"/>
    <n v="557927682"/>
    <x v="1"/>
  </r>
  <r>
    <s v="Samsung Galaxy M33 5G (Emerald Brown, 6Gb, 128Gb Storage) | 6000Mah Battery | Upto 12Gb Ram With Ram Plus | Travel Adapter To Be Purchased Separately"/>
    <n v="16999"/>
    <n v="24999"/>
    <s v="Yes"/>
    <n v="32.001280051202045"/>
    <x v="0"/>
    <x v="1"/>
    <n v="22318"/>
    <n v="26.417999999999999"/>
    <x v="0"/>
    <n v="557927682"/>
    <x v="1"/>
  </r>
  <r>
    <s v="Samsung Galaxy M33 5G (Mystique Green, 8Gb, 128Gb Storage) | 6000Mah Battery | Upto 16Gb Ram With Ram Plus | Travel Adapter To Be Purchased Separately"/>
    <n v="18499"/>
    <n v="25999"/>
    <s v="Yes"/>
    <n v="28.84726335628293"/>
    <x v="3"/>
    <x v="1"/>
    <n v="22318"/>
    <n v="26.417999999999999"/>
    <x v="0"/>
    <n v="580245682"/>
    <x v="1"/>
  </r>
  <r>
    <s v="Mi 10W Wall Charger For Mobile Phones With Micro Usb Cable (Black)"/>
    <n v="499"/>
    <n v="599"/>
    <s v="Yes"/>
    <n v="16.694490818030051"/>
    <x v="4"/>
    <x v="5"/>
    <n v="21916"/>
    <n v="26.116"/>
    <x v="0"/>
    <n v="13127684"/>
    <x v="0"/>
  </r>
  <r>
    <s v="Bajaj Splendora 3 Litre 3Kw Iwh Instant Water Heater (Geyser), White"/>
    <n v="2599"/>
    <n v="5890"/>
    <s v="Yes"/>
    <n v="55.874363327674025"/>
    <x v="5"/>
    <x v="1"/>
    <n v="21783"/>
    <n v="25.883000000000003"/>
    <x v="1"/>
    <n v="128301870"/>
    <x v="1"/>
  </r>
  <r>
    <s v="Boat Wave Lite Smartwatch With 1.69&quot; Hd Display, Sleek Metal Body, Hr &amp; Spo2 Level Monitor, 140+ Watch Faces, Activity Tracker, Multiple Sports Modes, Ip68 &amp; 7 Days Battery Life(Active Black)"/>
    <n v="1499"/>
    <n v="6990"/>
    <s v="Yes"/>
    <n v="78.55507868383404"/>
    <x v="1"/>
    <x v="6"/>
    <n v="21797"/>
    <n v="25.696999999999999"/>
    <x v="0"/>
    <n v="152361030"/>
    <x v="1"/>
  </r>
  <r>
    <s v="Boat Wave Lite Smartwatch With 1.69 Inches(4.29Cm) Hd Display, Heart Rate &amp; Spo2 Level Monitor, Multiple Watch Faces, Activity Tracker, Multiple Sports Modes &amp; Ip68 (Scarlet Red)"/>
    <n v="1499"/>
    <n v="6990"/>
    <s v="Yes"/>
    <n v="78.55507868383404"/>
    <x v="1"/>
    <x v="6"/>
    <n v="21796"/>
    <n v="25.695999999999998"/>
    <x v="0"/>
    <n v="152354040"/>
    <x v="1"/>
  </r>
  <r>
    <s v="Boat Wave Lite Smartwatch With 1.69&quot; Hd Display, Heart Rate &amp; Spo2 Level Monitor, Multiple Watch Faces, Activity Tracker, Multiple Sports Modes &amp; Ip68 (Deep Blue)"/>
    <n v="1499"/>
    <n v="6990"/>
    <s v="Yes"/>
    <n v="78.55507868383404"/>
    <x v="1"/>
    <x v="6"/>
    <n v="21796"/>
    <n v="25.695999999999998"/>
    <x v="0"/>
    <n v="152354040"/>
    <x v="1"/>
  </r>
  <r>
    <s v="Boat Wave Lite Smartwatch With 1.69&quot; Hd Display, Sleek Metal Body, Hr &amp; Spo2 Level Monitor, 140+ Watch Faces, Activity Tracker, Multiple Sports Modes, Ip68 &amp; 7 Days Battery Life(Active Black)"/>
    <n v="1499"/>
    <n v="6990"/>
    <s v="Yes"/>
    <n v="78.55507868383404"/>
    <x v="1"/>
    <x v="6"/>
    <n v="21796"/>
    <n v="25.695999999999998"/>
    <x v="0"/>
    <n v="152354040"/>
    <x v="1"/>
  </r>
  <r>
    <s v="Mi 108 Cm (43 Inches) 5X Series 4K Ultra Hd Led Smart Android Tv L43M6-Es (Grey)"/>
    <n v="31999"/>
    <n v="49999"/>
    <s v="Yes"/>
    <n v="36.000720014400287"/>
    <x v="0"/>
    <x v="2"/>
    <n v="21252"/>
    <n v="25.552"/>
    <x v="0"/>
    <n v="1062578748"/>
    <x v="1"/>
  </r>
  <r>
    <s v="Mi 138.8 Cm (55 Inches) 5X Series 4K Ultra Hd Led Smart Android Tv L55M6-Es (Grey)"/>
    <n v="46999"/>
    <n v="69999"/>
    <s v="Yes"/>
    <n v="32.857612251603598"/>
    <x v="0"/>
    <x v="2"/>
    <n v="21252"/>
    <n v="25.552"/>
    <x v="0"/>
    <n v="1487618748"/>
    <x v="1"/>
  </r>
  <r>
    <s v="Aircase Rugged Hard Drive Case For 2.5-Inch Western Digital, Seagate, Toshiba, Portable Storage Shell For Gadget Hard Disk Usb Cable Power Bank Mobile Charger Earphone, Waterproof (Black)"/>
    <n v="299"/>
    <n v="499"/>
    <s v="Yes"/>
    <n v="40.080160320641284"/>
    <x v="6"/>
    <x v="3"/>
    <n v="21010"/>
    <n v="25.51"/>
    <x v="2"/>
    <n v="10483990"/>
    <x v="0"/>
  </r>
  <r>
    <s v="Iqoo Vivo Z6 5G (Chromatic Blue, 6Gb Ram, 128Gb Storage) | Snapdragon 695-6Nm Processor | 120Hz Fhd+ Display | 5000Mah Battery"/>
    <n v="16499"/>
    <n v="20999"/>
    <s v="Yes"/>
    <n v="21.429591885327874"/>
    <x v="3"/>
    <x v="7"/>
    <n v="21350"/>
    <n v="25.35"/>
    <x v="0"/>
    <n v="448328650"/>
    <x v="1"/>
  </r>
  <r>
    <s v="Iqoo Vivo Z6 5G (Chromatic Blue, 8Gb Ram, 128Gb Storage) | Snapdragon 695-6Nm Processor | 120Hz Fhd+ Display | 5000Mah Battery"/>
    <n v="17999"/>
    <n v="21990"/>
    <s v="Yes"/>
    <n v="18.149158708503865"/>
    <x v="4"/>
    <x v="7"/>
    <n v="21350"/>
    <n v="25.35"/>
    <x v="0"/>
    <n v="469486500"/>
    <x v="1"/>
  </r>
  <r>
    <s v="Iqoo Vivo Z6 5G (Dynamo Black, 6Gb Ram, 128Gb Storage) | Snapdragon 695-6Nm Processor | 120Hz Fhd+ Display | 5000Mah Battery"/>
    <n v="16499"/>
    <n v="20990"/>
    <s v="Yes"/>
    <n v="21.395902810862317"/>
    <x v="3"/>
    <x v="7"/>
    <n v="21350"/>
    <n v="25.35"/>
    <x v="0"/>
    <n v="448136500"/>
    <x v="1"/>
  </r>
  <r>
    <s v="Digitek¬Æ (Dtr 260 Gt) Gorilla Tripod/Mini 33 Cm (13 Inch) Tripod For Mobile Phone With Phone Mount &amp; Remote, Flexible Gorilla Stand For Dslr &amp; Action Cameras"/>
    <n v="399"/>
    <n v="995"/>
    <s v="Yes"/>
    <n v="59.899497487437181"/>
    <x v="5"/>
    <x v="6"/>
    <n v="21372"/>
    <n v="25.271999999999998"/>
    <x v="0"/>
    <n v="21265140"/>
    <x v="0"/>
  </r>
  <r>
    <s v="Zebronics Zeb-Bro In Ear Wired Earphones With Mic, 3.5Mm Audio Jack, 10Mm Drivers, Phone/Tablet Compatible(Black)"/>
    <n v="149"/>
    <n v="399"/>
    <s v="Yes"/>
    <n v="62.656641604010019"/>
    <x v="2"/>
    <x v="9"/>
    <n v="21764"/>
    <n v="25.263999999999999"/>
    <x v="0"/>
    <n v="8683836"/>
    <x v="2"/>
  </r>
  <r>
    <s v="Hp Deskjet 2331 Colour Printer, Scanner And Copier For Home/Small Office, Compact Size, Reliable, Easy Set-Up Through Smart App On Your Pc Connected Through Usb, Ideal For Home."/>
    <n v="3999"/>
    <n v="4332.96"/>
    <s v="Yes"/>
    <n v="7.7074332557881915"/>
    <x v="7"/>
    <x v="9"/>
    <n v="21762"/>
    <n v="25.262"/>
    <x v="2"/>
    <n v="94293875.519999996"/>
    <x v="1"/>
  </r>
  <r>
    <s v="Belkin Essential Series 4-Socket Surge Protector Universal Socket With 5Ft Heavy Duty Cable (Grey)"/>
    <n v="1289"/>
    <n v="1499"/>
    <s v="Yes"/>
    <n v="14.009339559706472"/>
    <x v="4"/>
    <x v="3"/>
    <n v="20668"/>
    <n v="25.167999999999999"/>
    <x v="0"/>
    <n v="30981332"/>
    <x v="1"/>
  </r>
  <r>
    <s v="Boat A400 Usb Type-C To Usb-A 2.0 Male Data Cable, 2 Meter (Black)"/>
    <n v="299"/>
    <n v="999"/>
    <s v="Yes"/>
    <n v="70.070070070070074"/>
    <x v="1"/>
    <x v="2"/>
    <n v="20850"/>
    <n v="25.150000000000002"/>
    <x v="2"/>
    <n v="20829150"/>
    <x v="0"/>
  </r>
  <r>
    <s v="Boat A400 Usb Type-C To Usb-A 2.0 Male Data Cable, 2 Meter (Black)"/>
    <n v="299"/>
    <n v="999"/>
    <s v="Yes"/>
    <n v="70.070070070070074"/>
    <x v="1"/>
    <x v="2"/>
    <n v="20850"/>
    <n v="25.150000000000002"/>
    <x v="2"/>
    <n v="20829150"/>
    <x v="0"/>
  </r>
  <r>
    <s v="Boat A400 Usb Type-C To Usb-A 2.0 Male Data Cable, 2 Meter (Black)"/>
    <n v="299"/>
    <n v="999"/>
    <s v="Yes"/>
    <n v="70.070070070070074"/>
    <x v="1"/>
    <x v="2"/>
    <n v="20850"/>
    <n v="25.150000000000002"/>
    <x v="2"/>
    <n v="20829150"/>
    <x v="0"/>
  </r>
  <r>
    <s v="Boat Laptop, Smartphone Type-C A400 Male Data Cable (Carbon Black)"/>
    <n v="273.10000000000002"/>
    <n v="999"/>
    <s v="Yes"/>
    <n v="72.662662662662655"/>
    <x v="1"/>
    <x v="2"/>
    <n v="20850"/>
    <n v="25.150000000000002"/>
    <x v="2"/>
    <n v="20829150"/>
    <x v="0"/>
  </r>
  <r>
    <s v="Boat Type-C A400 Type-C To Usb A Cable For All Type C Phones (Lg Nexus 5X), 1Mtr(Black)"/>
    <n v="349"/>
    <n v="699"/>
    <s v="Yes"/>
    <n v="50.071530758226032"/>
    <x v="5"/>
    <x v="2"/>
    <n v="20850"/>
    <n v="25.150000000000002"/>
    <x v="2"/>
    <n v="14574150"/>
    <x v="0"/>
  </r>
  <r>
    <s v="Fire-Boltt Ring 3 Smart Watch 1.8 Biggest Display With Advanced Bluetooth Calling Chip, Voice Assistance,118 Sports Modes, In Built Calculator &amp; Games, Spo2, Heart Rate Monitoring"/>
    <n v="2999"/>
    <n v="9999"/>
    <s v="Yes"/>
    <n v="70.007000700070009"/>
    <x v="1"/>
    <x v="5"/>
    <n v="20881"/>
    <n v="25.081"/>
    <x v="0"/>
    <n v="208789119"/>
    <x v="1"/>
  </r>
  <r>
    <s v="Fire-Boltt Ring 3 Smart Watch 1.8 Biggest Display With Advanced Bluetooth Calling Chip, Voice Assistance,118 Sports Modes, In Built Calculator &amp; Games, Spo2, Heart Rate Monitoring"/>
    <n v="2999"/>
    <n v="9999"/>
    <s v="Yes"/>
    <n v="70.007000700070009"/>
    <x v="1"/>
    <x v="5"/>
    <n v="20879"/>
    <n v="25.079000000000001"/>
    <x v="0"/>
    <n v="208769121"/>
    <x v="1"/>
  </r>
  <r>
    <s v="Butterfly Smart Mixer Grinder, 750W, 4 Jars (Grey)"/>
    <n v="3199"/>
    <n v="4999"/>
    <s v="Yes"/>
    <n v="36.007201440288057"/>
    <x v="0"/>
    <x v="7"/>
    <n v="20869"/>
    <n v="24.869"/>
    <x v="1"/>
    <n v="104324131"/>
    <x v="1"/>
  </r>
  <r>
    <s v="Iqoo Neo 6 5G (Dark Nova, 8Gb Ram, 128Gb Storage) | Snapdragon¬Æ 870 5G | 80W Flashcharge"/>
    <n v="28999"/>
    <n v="34999"/>
    <s v="Yes"/>
    <n v="17.143346952770081"/>
    <x v="4"/>
    <x v="0"/>
    <n v="20311"/>
    <n v="24.710999999999999"/>
    <x v="0"/>
    <n v="710864689"/>
    <x v="1"/>
  </r>
  <r>
    <s v="Logitech C270 Digital Hd Webcam With Widescreen Hd Video Calling, Hd Light Correction, Noise-Reducing Mic, For Skype, Facetime, Hangouts, Webex, Pc/Mac/Laptop/Macbook/Tablet - (Black, Hd 720P/30Fps)"/>
    <n v="1990"/>
    <n v="2595"/>
    <s v="Yes"/>
    <n v="23.314065510597302"/>
    <x v="3"/>
    <x v="2"/>
    <n v="20398"/>
    <n v="24.698"/>
    <x v="2"/>
    <n v="52932810"/>
    <x v="1"/>
  </r>
  <r>
    <s v="Resonate Routerups Cru12V2A | Zero Drop | Ups For Wifi Router | Mini Ups | Up To 4 Hours Powerbackup | Battery Replacement Program | Router Ups Compatible With 12V &lt;2A Routers, Ftth, Modem, Set Top Box, Alexa, Mini Camera"/>
    <n v="1799"/>
    <n v="2911"/>
    <s v="Yes"/>
    <n v="38.199931295087595"/>
    <x v="0"/>
    <x v="2"/>
    <n v="20342"/>
    <n v="24.641999999999999"/>
    <x v="2"/>
    <n v="59215562"/>
    <x v="1"/>
  </r>
  <r>
    <s v="Callas Multipurpose Foldable Laptop Table With Cup Holder | Drawer | Mac Holder | Table Holder Study Table, Breakfast Table, Foldable And Portable/Ergonomic &amp; Rounded Edges/Non-Slip Legs (Wa-27-Black)"/>
    <n v="849"/>
    <n v="4999"/>
    <s v="Yes"/>
    <n v="83.016603320664132"/>
    <x v="8"/>
    <x v="7"/>
    <n v="20457"/>
    <n v="24.457000000000001"/>
    <x v="2"/>
    <n v="102264543"/>
    <x v="1"/>
  </r>
  <r>
    <s v="Amazon Basics Usb Type-C To Usb-A 2.0 Male Fast Charging Cable For Laptop - 3 Feet (0.9 Meters), Black"/>
    <n v="219"/>
    <n v="700"/>
    <s v="Yes"/>
    <n v="68.714285714285722"/>
    <x v="2"/>
    <x v="2"/>
    <n v="20053"/>
    <n v="24.353000000000002"/>
    <x v="2"/>
    <n v="14037100"/>
    <x v="0"/>
  </r>
  <r>
    <s v="Amazon Basics Usb Type-C To Usb-A 2.0 Male Fast Charging Cable For Laptop - 3 Feet (0.9 Meters), Black"/>
    <n v="219"/>
    <n v="700"/>
    <s v="Yes"/>
    <n v="68.714285714285722"/>
    <x v="2"/>
    <x v="2"/>
    <n v="20053"/>
    <n v="24.353000000000002"/>
    <x v="2"/>
    <n v="14037100"/>
    <x v="0"/>
  </r>
  <r>
    <s v="Amazon Basics Usb Type-C To Usb-A 2.0 Male Fast Charging Cable For Laptop - 3 Feet (0.9 Meters), Black"/>
    <n v="219"/>
    <n v="700"/>
    <s v="Yes"/>
    <n v="68.714285714285722"/>
    <x v="2"/>
    <x v="2"/>
    <n v="20052"/>
    <n v="24.352"/>
    <x v="2"/>
    <n v="14036400"/>
    <x v="0"/>
  </r>
  <r>
    <s v="Esr Usb C To Lightning Cable, 10 Ft (3 M), Mfi-Certified, Braided Nylon Power Delivery Fast Charging For Iphone 14/14 Plus/14 Pro/14 Pro Max, Iphone 13/12/11/X/8 Series, Use With Type-C Chargers, Black"/>
    <n v="1519"/>
    <n v="1899"/>
    <s v="Yes"/>
    <n v="20.01053185887309"/>
    <x v="3"/>
    <x v="0"/>
    <n v="19763"/>
    <n v="24.163000000000004"/>
    <x v="2"/>
    <n v="37529937"/>
    <x v="1"/>
  </r>
  <r>
    <s v="Sandisk Extreme Microsd Uhs I Card 128Gb For 4K Video On Smartphones,Action Cams 190Mb/S Read,90Mb/S Write"/>
    <n v="1329"/>
    <n v="2900"/>
    <s v="Yes"/>
    <n v="54.172413793103445"/>
    <x v="5"/>
    <x v="3"/>
    <n v="19624"/>
    <n v="24.123999999999999"/>
    <x v="0"/>
    <n v="56909600"/>
    <x v="1"/>
  </r>
  <r>
    <s v="Orient Electric Apex-Fx 1200Mm Ultra High Speed 400 Rpm Ceiling Fan (Brown)"/>
    <n v="1400"/>
    <n v="2485"/>
    <s v="Yes"/>
    <n v="43.661971830985912"/>
    <x v="6"/>
    <x v="1"/>
    <n v="19998"/>
    <n v="24.097999999999999"/>
    <x v="1"/>
    <n v="49695030"/>
    <x v="1"/>
  </r>
  <r>
    <s v="Maono Au-400 Lavalier Auxiliary Omnidirectional Microphone (Black)"/>
    <n v="478"/>
    <n v="699"/>
    <s v="Yes"/>
    <n v="31.616595135908444"/>
    <x v="0"/>
    <x v="4"/>
    <n v="20218"/>
    <n v="24.018000000000001"/>
    <x v="3"/>
    <n v="14132382"/>
    <x v="0"/>
  </r>
  <r>
    <s v="Vr 18 Pcs - 3 Different Size Plastic Food Snack Bag Pouch Clip Sealer Large, Medium, Small Plastic Snack Seal Sealing Bag Clips Vacuum Sealer (Set Of 18, Multi-Color) (Multicolor)"/>
    <n v="89"/>
    <n v="89"/>
    <s v="No"/>
    <n v="0"/>
    <x v="7"/>
    <x v="5"/>
    <n v="19621"/>
    <n v="23.820999999999998"/>
    <x v="1"/>
    <n v="1746269"/>
    <x v="2"/>
  </r>
  <r>
    <s v="Iqoo Z6 44W By Vivo (Raven Black, 6Gb Ram, 128Gb Storage) | 6.44&quot; Fhd+ Amoled Display | 50% Charge In Just 27 Mins | In-Display Fingerprint Scanning"/>
    <n v="15499"/>
    <n v="20999"/>
    <s v="Yes"/>
    <n v="26.191723415400737"/>
    <x v="3"/>
    <x v="1"/>
    <n v="19253"/>
    <n v="23.353000000000002"/>
    <x v="0"/>
    <n v="404293747"/>
    <x v="1"/>
  </r>
  <r>
    <s v="Iqoo Z6 44W By Vivo (Lumina Blue, 4Gb Ram, 128Gb Storage) | 6.44&quot; Fhd+ Amoled Display | 50% Charge In Just 27 Mins | In-Display Fingerprint Scanning"/>
    <n v="13999"/>
    <n v="19999"/>
    <s v="Yes"/>
    <n v="30.001500075003751"/>
    <x v="0"/>
    <x v="1"/>
    <n v="19252"/>
    <n v="23.351999999999997"/>
    <x v="0"/>
    <n v="385020748"/>
    <x v="1"/>
  </r>
  <r>
    <s v="Iqoo Z6 44W By Vivo (Lumina Blue, 6Gb Ram, 128Gb Storage) | 6.44&quot; Fhd+ Amoled Display | 50% Charge In Just 27 Mins | In-Display Fingerprint Scanning"/>
    <n v="15499"/>
    <n v="20999"/>
    <s v="Yes"/>
    <n v="26.191723415400737"/>
    <x v="3"/>
    <x v="1"/>
    <n v="19252"/>
    <n v="23.351999999999997"/>
    <x v="0"/>
    <n v="404272748"/>
    <x v="1"/>
  </r>
  <r>
    <s v="Iqoo Z6 44W By Vivo (Raven Black, 4Gb Ram, 128Gb Storage) | 6.44&quot; Fhd+ Amoled Display | 50% Charge In Just 27 Mins | In-Display Fingerprint Scanning"/>
    <n v="13999"/>
    <n v="19999"/>
    <s v="Yes"/>
    <n v="30.001500075003751"/>
    <x v="0"/>
    <x v="1"/>
    <n v="19252"/>
    <n v="23.351999999999997"/>
    <x v="0"/>
    <n v="385020748"/>
    <x v="1"/>
  </r>
  <r>
    <s v="Iqoo Z6 Lite 5G By Vivo (Mystic Night, 6Gb Ram, 128Gb Storage) | World'S First Snapdragon 4 Gen 1 | 120Hz Refresh Rate | 5000Mah Battery | Travel Adapter To Be Purchased Separately"/>
    <n v="15499"/>
    <n v="18999"/>
    <s v="Yes"/>
    <n v="18.422022211695353"/>
    <x v="4"/>
    <x v="1"/>
    <n v="19252"/>
    <n v="23.351999999999997"/>
    <x v="0"/>
    <n v="365768748"/>
    <x v="1"/>
  </r>
  <r>
    <s v="Iqoo Z6 Lite 5G By Vivo (Stellar Green, 6Gb Ram, 128Gb Storage) | World'S First Snapdragon 4 Gen 1 | 120Hz Refresh Rate | 5000Mah Battery | Travel Adapter To Be Purchased Separately"/>
    <n v="15499"/>
    <n v="18999"/>
    <s v="Yes"/>
    <n v="18.422022211695353"/>
    <x v="4"/>
    <x v="1"/>
    <n v="19252"/>
    <n v="23.351999999999997"/>
    <x v="0"/>
    <n v="365768748"/>
    <x v="1"/>
  </r>
  <r>
    <s v="Amazon Basics Hdmi Coupler,Black"/>
    <n v="209"/>
    <n v="600"/>
    <s v="Yes"/>
    <n v="65.166666666666657"/>
    <x v="2"/>
    <x v="0"/>
    <n v="18872"/>
    <n v="23.271999999999998"/>
    <x v="0"/>
    <n v="11323200"/>
    <x v="0"/>
  </r>
  <r>
    <s v="Mi Braided Usb Type-C Cable For Charging Adapter (Red)"/>
    <n v="349"/>
    <n v="399"/>
    <s v="Yes"/>
    <n v="12.531328320802004"/>
    <x v="4"/>
    <x v="0"/>
    <n v="18757"/>
    <n v="23.157000000000004"/>
    <x v="2"/>
    <n v="7484043"/>
    <x v="0"/>
  </r>
  <r>
    <s v="Mi Braided Usb Type-C Cable For Charging Adapter (Red)"/>
    <n v="349"/>
    <n v="399"/>
    <s v="Yes"/>
    <n v="12.531328320802004"/>
    <x v="4"/>
    <x v="0"/>
    <n v="18757"/>
    <n v="23.157000000000004"/>
    <x v="2"/>
    <n v="7484043"/>
    <x v="0"/>
  </r>
  <r>
    <s v="Mi Braided Usb Type-C Cable For Charging Adapter (Red)"/>
    <n v="349"/>
    <n v="399"/>
    <s v="Yes"/>
    <n v="12.531328320802004"/>
    <x v="4"/>
    <x v="0"/>
    <n v="18757"/>
    <n v="23.157000000000004"/>
    <x v="2"/>
    <n v="7484043"/>
    <x v="0"/>
  </r>
  <r>
    <s v="Samsung Galaxy M13 (Aqua Green, 4Gb, 64Gb Storage) | 6000Mah Battery | Upto 8Gb Ram With Ram Plus"/>
    <n v="10999"/>
    <n v="14999"/>
    <s v="Yes"/>
    <n v="26.668444562970866"/>
    <x v="3"/>
    <x v="1"/>
    <n v="18998"/>
    <n v="23.097999999999999"/>
    <x v="0"/>
    <n v="284951002"/>
    <x v="1"/>
  </r>
  <r>
    <s v="Samsung Galaxy M13 (Aqua Green, 6Gb, 128Gb Storage) | 6000Mah Battery | Upto 12Gb Ram With Ram Plus"/>
    <n v="12999"/>
    <n v="17999"/>
    <s v="Yes"/>
    <n v="27.779321073392964"/>
    <x v="3"/>
    <x v="1"/>
    <n v="18998"/>
    <n v="23.097999999999999"/>
    <x v="0"/>
    <n v="341945002"/>
    <x v="1"/>
  </r>
  <r>
    <s v="Samsung Galaxy M13 (Midnight Blue, 4Gb, 64Gb Storage) | 6000Mah Battery | Upto 8Gb Ram With Ram Plus"/>
    <n v="10999"/>
    <n v="14999"/>
    <s v="Yes"/>
    <n v="26.668444562970866"/>
    <x v="3"/>
    <x v="1"/>
    <n v="18998"/>
    <n v="23.097999999999999"/>
    <x v="0"/>
    <n v="284951002"/>
    <x v="1"/>
  </r>
  <r>
    <s v="Samsung Galaxy M13 (Stardust Brown, 6Gb, 128Gb Storage) | 6000Mah Battery | Upto 12Gb Ram With Ram Plus"/>
    <n v="12999"/>
    <n v="17999"/>
    <s v="Yes"/>
    <n v="27.779321073392964"/>
    <x v="3"/>
    <x v="1"/>
    <n v="18998"/>
    <n v="23.097999999999999"/>
    <x v="0"/>
    <n v="341945002"/>
    <x v="1"/>
  </r>
  <r>
    <s v="Samsung Galaxy M13 5G (Aqua Green, 6Gb, 128Gb Storage) | 5000Mah Battery | Upto 12Gb Ram With Ram Plus"/>
    <n v="13999"/>
    <n v="19499"/>
    <s v="Yes"/>
    <n v="28.206574696138265"/>
    <x v="3"/>
    <x v="1"/>
    <n v="18998"/>
    <n v="23.097999999999999"/>
    <x v="0"/>
    <n v="370442002"/>
    <x v="1"/>
  </r>
  <r>
    <s v="Samsung Galaxy M13 5G (Aqua Green, 6Gb, 128Gb Storage) | 5000Mah Battery | Upto 12Gb Ram With Ram Plus"/>
    <n v="13999"/>
    <n v="19499"/>
    <s v="Yes"/>
    <n v="28.206574696138265"/>
    <x v="3"/>
    <x v="1"/>
    <n v="18998"/>
    <n v="23.097999999999999"/>
    <x v="0"/>
    <n v="370442002"/>
    <x v="1"/>
  </r>
  <r>
    <s v="Samsung Galaxy M13 5G (Aqua Green, 6Gb, 128Gb Storage) | 5000Mah Battery | Upto 12Gb Ram With Ram Plus"/>
    <n v="13999"/>
    <n v="19499"/>
    <s v="Yes"/>
    <n v="28.206574696138265"/>
    <x v="3"/>
    <x v="1"/>
    <n v="18998"/>
    <n v="23.097999999999999"/>
    <x v="0"/>
    <n v="370442002"/>
    <x v="1"/>
  </r>
  <r>
    <s v="Samsung Galaxy M13 5G (Stardust Brown, 6Gb, 128Gb Storage) | 5000Mah Battery | Upto 12Gb Ram With Ram Plus"/>
    <n v="13999"/>
    <n v="19499"/>
    <s v="Yes"/>
    <n v="28.206574696138265"/>
    <x v="3"/>
    <x v="1"/>
    <n v="18998"/>
    <n v="23.097999999999999"/>
    <x v="0"/>
    <n v="370442002"/>
    <x v="1"/>
  </r>
  <r>
    <s v="Ambrane 20000Mah Power Bank With 20W Fast Charging, Triple Output, Power Delivery, Type C Input, Made In India, Multi-Layer Protection, Li-Polymer + Type C Cable (Stylo-20K, Black)"/>
    <n v="1799"/>
    <n v="2499"/>
    <s v="Yes"/>
    <n v="28.011204481792717"/>
    <x v="3"/>
    <x v="1"/>
    <n v="18678"/>
    <n v="22.777999999999999"/>
    <x v="0"/>
    <n v="46676322"/>
    <x v="1"/>
  </r>
  <r>
    <s v="Ambrane 20000Mah Power Bank With 20W Fast Charging, Triple Output, Power Delivery, Type C Input, Made In India, Multi-Layer Protection, Li-Polymer + Type C Cable (Stylo-20K, Black)"/>
    <n v="1799"/>
    <n v="2499"/>
    <s v="Yes"/>
    <n v="28.011204481792717"/>
    <x v="3"/>
    <x v="1"/>
    <n v="18678"/>
    <n v="22.777999999999999"/>
    <x v="0"/>
    <n v="46676322"/>
    <x v="1"/>
  </r>
  <r>
    <s v="Kingston Datatraveler Exodia Dtx/32 Gb Pen Drive Usb 3.2 Gen 1 (Multicolor)"/>
    <n v="349"/>
    <n v="450"/>
    <s v="Yes"/>
    <n v="22.444444444444443"/>
    <x v="3"/>
    <x v="1"/>
    <n v="18656"/>
    <n v="22.756"/>
    <x v="2"/>
    <n v="8395200"/>
    <x v="0"/>
  </r>
  <r>
    <s v="Orpat Hhb-100E Wob 250-Watt Hand Blender (White)"/>
    <n v="753"/>
    <n v="899"/>
    <s v="Yes"/>
    <n v="16.240266963292544"/>
    <x v="4"/>
    <x v="5"/>
    <n v="18462"/>
    <n v="22.661999999999999"/>
    <x v="1"/>
    <n v="16597338"/>
    <x v="1"/>
  </r>
  <r>
    <s v="Portronics Clamp X Car-Vent Mobile Holder 360 Degree Rotational(Black)"/>
    <n v="599"/>
    <n v="999"/>
    <s v="Yes"/>
    <n v="40.04004004004004"/>
    <x v="6"/>
    <x v="7"/>
    <n v="18654"/>
    <n v="22.654"/>
    <x v="0"/>
    <n v="18635346"/>
    <x v="1"/>
  </r>
  <r>
    <s v="Amazon Brand - Solimo 2000/1000 Watts Room Heater With Adjustable Thermostat (Isi Certified, White Colour, Ideal For Small To Medium Room/Area)"/>
    <n v="1199"/>
    <n v="2000"/>
    <s v="Yes"/>
    <n v="40.050000000000004"/>
    <x v="6"/>
    <x v="7"/>
    <n v="18543"/>
    <n v="22.542999999999999"/>
    <x v="1"/>
    <n v="37086000"/>
    <x v="1"/>
  </r>
  <r>
    <s v="Zebronics Zeb-Transformer-M Optical Usb Gaming Mouse With Led Effect(Black)"/>
    <n v="399"/>
    <n v="549"/>
    <s v="Yes"/>
    <n v="27.322404371584703"/>
    <x v="3"/>
    <x v="0"/>
    <n v="18139"/>
    <n v="22.539000000000001"/>
    <x v="2"/>
    <n v="9958311"/>
    <x v="0"/>
  </r>
  <r>
    <s v="Boat Stone 180 5W Bluetooth Speaker With Upto 10 Hours Playback, 1.75&quot; Driver, Ipx7 &amp; Tws Feature(Black)"/>
    <n v="999"/>
    <n v="2490"/>
    <s v="Yes"/>
    <n v="59.879518072289159"/>
    <x v="5"/>
    <x v="1"/>
    <n v="18331"/>
    <n v="22.430999999999997"/>
    <x v="0"/>
    <n v="45644190"/>
    <x v="1"/>
  </r>
  <r>
    <s v="Aquasure From Aquaguard Amaze Ro+Uv+Mtds,7L Storage Water Purifier,Suitable For Borewell,Tanker,Municipal Water (Grey) From Eureka Forbes"/>
    <n v="8199"/>
    <n v="16000"/>
    <s v="Yes"/>
    <n v="48.756250000000001"/>
    <x v="6"/>
    <x v="6"/>
    <n v="18497"/>
    <n v="22.396999999999998"/>
    <x v="1"/>
    <n v="295952000"/>
    <x v="1"/>
  </r>
  <r>
    <s v="Philips Powerpro Fc9352/01 Compact Bagless Vacuum Cleaner (Blue)"/>
    <n v="8999"/>
    <n v="9995"/>
    <s v="Yes"/>
    <n v="9.9649824912456229"/>
    <x v="7"/>
    <x v="0"/>
    <n v="17994"/>
    <n v="22.393999999999998"/>
    <x v="1"/>
    <n v="179850030"/>
    <x v="1"/>
  </r>
  <r>
    <s v="Duracell Ultra Alkaline Aaa Battery, 8 Pcs"/>
    <n v="269"/>
    <n v="315"/>
    <s v="Yes"/>
    <n v="14.603174603174605"/>
    <x v="4"/>
    <x v="3"/>
    <n v="17810"/>
    <n v="22.31"/>
    <x v="0"/>
    <n v="5610150"/>
    <x v="0"/>
  </r>
  <r>
    <s v="Ptron Boom Ultima 4D Dual Driver, In-Ear Gaming Wired Headphones With In-Line Mic, Volume Control &amp; Passive Noise Cancelling Boom 3 Earphones - (Dark Blue)"/>
    <n v="299"/>
    <n v="1900"/>
    <s v="Yes"/>
    <n v="84.263157894736835"/>
    <x v="8"/>
    <x v="12"/>
    <n v="18202"/>
    <n v="21.802000000000003"/>
    <x v="0"/>
    <n v="34583800"/>
    <x v="0"/>
  </r>
  <r>
    <s v="Oneplus Nord 2T 5G (Gray Shadow, 8Gb Ram, 128Gb Storage)"/>
    <n v="28999"/>
    <n v="28999"/>
    <s v="No"/>
    <n v="0"/>
    <x v="7"/>
    <x v="2"/>
    <n v="17415"/>
    <n v="21.715"/>
    <x v="0"/>
    <n v="505017585"/>
    <x v="1"/>
  </r>
  <r>
    <s v="Oneplus Nord 2T 5G (Jade Fog, 12Gb Ram, 256Gb Storage)"/>
    <n v="33999"/>
    <n v="33999"/>
    <s v="No"/>
    <n v="0"/>
    <x v="7"/>
    <x v="2"/>
    <n v="17415"/>
    <n v="21.715"/>
    <x v="0"/>
    <n v="592092585"/>
    <x v="1"/>
  </r>
  <r>
    <s v="Oneplus Nord 2T 5G (Jade Fog, 8Gb Ram, 128Gb Storage)"/>
    <n v="28999"/>
    <n v="28999"/>
    <s v="No"/>
    <n v="0"/>
    <x v="7"/>
    <x v="2"/>
    <n v="17415"/>
    <n v="21.715"/>
    <x v="0"/>
    <n v="505017585"/>
    <x v="1"/>
  </r>
  <r>
    <s v="Portronics My Buddy Plus Adjustable Laptop Cooling Table (Brown)"/>
    <n v="1889"/>
    <n v="2699"/>
    <s v="Yes"/>
    <n v="30.011115227862174"/>
    <x v="0"/>
    <x v="2"/>
    <n v="17394"/>
    <n v="21.693999999999999"/>
    <x v="2"/>
    <n v="46946406"/>
    <x v="1"/>
  </r>
  <r>
    <s v="Boat Wave Call Smart Watch, Smart Talk With Advanced Dedicated Bluetooth Calling Chip, 1.69‚Äù Hd Display With 550 Nits &amp; 70% Color Gamut, 150+ Watch Faces, Multi-Sport Modes,Hr,Spo2(Caribbean Green)"/>
    <n v="1999"/>
    <n v="7990"/>
    <s v="Yes"/>
    <n v="74.981226533166449"/>
    <x v="1"/>
    <x v="4"/>
    <n v="17833"/>
    <n v="21.632999999999999"/>
    <x v="0"/>
    <n v="142485670"/>
    <x v="1"/>
  </r>
  <r>
    <s v="Boat Wave Call Smart Watch, Smart Talk With Advanced Dedicated Bluetooth Calling Chip, 1.69‚Äù Hd Display With 550 Nits &amp; 70% Color Gamut, 150+ Watch Faces, Multi-Sport Modes,Hr,Spo2, Ip68(Active Black)"/>
    <n v="1799"/>
    <n v="7990"/>
    <s v="Yes"/>
    <n v="77.484355444305379"/>
    <x v="1"/>
    <x v="4"/>
    <n v="17833"/>
    <n v="21.632999999999999"/>
    <x v="0"/>
    <n v="142485670"/>
    <x v="1"/>
  </r>
  <r>
    <s v="Boat Wave Call Smart Watch, Smart Talk With Advanced Dedicated Bluetooth Calling Chip, 1.69‚Äù Hd Display With 550 Nits &amp; 70% Color Gamut, 150+ Watch Faces, Multi-Sport Modes, Hr, Spo2, Ip68(Deep Blue)"/>
    <n v="1999"/>
    <n v="7990"/>
    <s v="Yes"/>
    <n v="74.981226533166449"/>
    <x v="1"/>
    <x v="4"/>
    <n v="17831"/>
    <n v="21.631"/>
    <x v="0"/>
    <n v="142469690"/>
    <x v="1"/>
  </r>
  <r>
    <s v="Boat Wave Call Smart Watch, Smart Talk With Advanced Dedicated Bluetooth Calling Chip, 1.69‚Äù Hd Display With 550 Nits &amp; 70% Color Gamut, 150+ Watch Faces, Multi-Sport Modes, Hr, Spo2, Ip68(Mauve)"/>
    <n v="1999"/>
    <n v="7990"/>
    <s v="Yes"/>
    <n v="74.981226533166449"/>
    <x v="1"/>
    <x v="4"/>
    <n v="17831"/>
    <n v="21.631"/>
    <x v="0"/>
    <n v="142469690"/>
    <x v="1"/>
  </r>
  <r>
    <s v="Boat Wave Call Smart Watch, Smart Talk With Advanced Dedicated Bluetooth Calling Chip, 1.69‚Äù Hd Display With 550 Nits &amp; 70% Color Gamut, 150+ Watch Faces, Multi-Sport Modes,Hr,Spo2, Ip68(Active Black)"/>
    <n v="1999"/>
    <n v="7990"/>
    <s v="Yes"/>
    <n v="74.981226533166449"/>
    <x v="1"/>
    <x v="4"/>
    <n v="17831"/>
    <n v="21.631"/>
    <x v="0"/>
    <n v="142469690"/>
    <x v="1"/>
  </r>
  <r>
    <s v="Logitech Mk270R Usb Wireless Keyboard And Mouse Set For Windows, 2.4 Ghz Wireless, Spill-Resistant Design, 8 Multimedia &amp; Shortcut Keys, 2-Year Battery Life, Pc/Laptop- Black"/>
    <n v="1345"/>
    <n v="2295"/>
    <s v="Yes"/>
    <n v="41.394335511982575"/>
    <x v="6"/>
    <x v="5"/>
    <n v="17413"/>
    <n v="21.613"/>
    <x v="2"/>
    <n v="39962835"/>
    <x v="1"/>
  </r>
  <r>
    <s v="Fire-Boltt Visionary 1.78&quot; Amoled Bluetooth Calling Smartwatch With 368*448 Pixel Resolution 100+ Sports Mode, Tws Connection, Voice Assistance, Spo2 &amp; Heart Rate Monitoring"/>
    <n v="3999"/>
    <n v="16999"/>
    <s v="Yes"/>
    <n v="76.475086769809991"/>
    <x v="1"/>
    <x v="2"/>
    <n v="17162"/>
    <n v="21.462"/>
    <x v="0"/>
    <n v="291736838"/>
    <x v="1"/>
  </r>
  <r>
    <s v="Fire-Boltt Visionary 1.78&quot; Amoled Bluetooth Calling Smartwatch With 368*448 Pixel Resolution 100+ Sports Mode, Tws Connection, Voice Assistance, Spo2 &amp; Heart Rate Monitoring"/>
    <n v="3999"/>
    <n v="17999"/>
    <s v="Yes"/>
    <n v="77.782099005500299"/>
    <x v="1"/>
    <x v="2"/>
    <n v="17161"/>
    <n v="21.461000000000002"/>
    <x v="0"/>
    <n v="308880839"/>
    <x v="1"/>
  </r>
  <r>
    <s v="Fire-Boltt Visionary 1.78&quot; Amoled Bluetooth Calling Smartwatch With 368*448 Pixel Resolution 100+ Sports Mode, Tws Connection, Voice Assistance, Spo2 &amp; Heart Rate Monitoring"/>
    <n v="3999"/>
    <n v="16999"/>
    <s v="Yes"/>
    <n v="76.475086769809991"/>
    <x v="1"/>
    <x v="2"/>
    <n v="17159"/>
    <n v="21.459"/>
    <x v="0"/>
    <n v="291685841"/>
    <x v="1"/>
  </r>
  <r>
    <s v="Kingone Upgraded Stylus Pen, Ipad Pencil, Ultra High Precision &amp; Sensitivity, Palm Rejection, Prevents False On/Off Touch, Power Display, Tilt Sensitivity, Magnetic Adsorption For Ipad 2018 And Later"/>
    <n v="2099"/>
    <n v="5999"/>
    <s v="Yes"/>
    <n v="65.010835139189865"/>
    <x v="2"/>
    <x v="2"/>
    <n v="17129"/>
    <n v="21.429000000000002"/>
    <x v="0"/>
    <n v="102756871"/>
    <x v="1"/>
  </r>
  <r>
    <s v="Kingone Upgraded Stylus Pen, Ipad Pencil, Ultra High Precision &amp; Sensitivity, Palm Rejection, Prevents False On/Off Touch, Power Display, Tilt Sensitivity, Magnetic Adsorption For Ipad 2018 And Later"/>
    <n v="2099"/>
    <n v="5999"/>
    <s v="Yes"/>
    <n v="65.010835139189865"/>
    <x v="2"/>
    <x v="2"/>
    <n v="17129"/>
    <n v="21.429000000000002"/>
    <x v="0"/>
    <n v="102756871"/>
    <x v="1"/>
  </r>
  <r>
    <s v="Morphy Richards Daisy 1000W Dry Iron With American Heritage Non-Stick Coated Soleplate, White"/>
    <n v="559"/>
    <n v="1010"/>
    <s v="Yes"/>
    <n v="44.653465346534652"/>
    <x v="6"/>
    <x v="1"/>
    <n v="17325"/>
    <n v="21.424999999999997"/>
    <x v="1"/>
    <n v="17498250"/>
    <x v="1"/>
  </r>
  <r>
    <s v="Havells Immersion Hb15 1500 Watt (White Blue)"/>
    <n v="719"/>
    <n v="1295"/>
    <s v="Yes"/>
    <n v="44.478764478764475"/>
    <x v="6"/>
    <x v="5"/>
    <n v="17218"/>
    <n v="21.417999999999999"/>
    <x v="1"/>
    <n v="22297310"/>
    <x v="1"/>
  </r>
  <r>
    <s v="Pigeon By Stovekraft Quartz Electric Kettle (14299) 1.7 Litre With Stainless Steel Body, Used For Boiling Water, Making Tea And Coffee, Instant Noodles, Soup Etc. 1500 Watt (Silver)"/>
    <n v="899"/>
    <n v="1249"/>
    <s v="Yes"/>
    <n v="28.022417934347477"/>
    <x v="3"/>
    <x v="6"/>
    <n v="17424"/>
    <n v="21.323999999999998"/>
    <x v="1"/>
    <n v="21762576"/>
    <x v="1"/>
  </r>
  <r>
    <s v="Zebronics Wired Keyboard And Mouse Combo With 104 Keys And A Usb Mouse With 1200 Dpi - Judwaa 750"/>
    <n v="448"/>
    <n v="699"/>
    <s v="Yes"/>
    <n v="35.908440629470675"/>
    <x v="0"/>
    <x v="6"/>
    <n v="17348"/>
    <n v="21.247999999999998"/>
    <x v="2"/>
    <n v="12126252"/>
    <x v="0"/>
  </r>
  <r>
    <s v="Esr Screen Protector Compatible With Ipad Pro 11 Inch (2022/2021/2020/2018) And Ipad Air 5/4 (2022/2020, 10.9 Inch), Tempered-Glass Film With Alignment Frame, Scratch Resistant, Hd Clarity, 2 Pack"/>
    <n v="1234"/>
    <n v="1599"/>
    <s v="Yes"/>
    <n v="22.826766729205751"/>
    <x v="3"/>
    <x v="3"/>
    <n v="16680"/>
    <n v="21.18"/>
    <x v="2"/>
    <n v="26671320"/>
    <x v="1"/>
  </r>
  <r>
    <s v="Portronics Konnect L 1.2M Fast Charging 3A 8 Pin Usb Cable With Charge &amp; Sync Function For Iphone, Ipad (Grey)"/>
    <n v="154"/>
    <n v="399"/>
    <s v="Yes"/>
    <n v="61.403508771929829"/>
    <x v="2"/>
    <x v="5"/>
    <n v="16905"/>
    <n v="21.105"/>
    <x v="2"/>
    <n v="6745095"/>
    <x v="2"/>
  </r>
  <r>
    <s v="Portronics Konnect L 1.2M Fast Charging 3A 8 Pin Usb Cable With Charge &amp; Sync Function For Iphone, Ipad (Grey)"/>
    <n v="154"/>
    <n v="399"/>
    <s v="Yes"/>
    <n v="61.403508771929829"/>
    <x v="2"/>
    <x v="5"/>
    <n v="16905"/>
    <n v="21.105"/>
    <x v="2"/>
    <n v="6745095"/>
    <x v="2"/>
  </r>
  <r>
    <s v="Portronics Konnect L 1.2M Fast Charging 3A 8 Pin Usb Cable With Charge &amp; Sync Function For Iphone, Ipad (Grey)"/>
    <n v="154"/>
    <n v="399"/>
    <s v="Yes"/>
    <n v="61.403508771929829"/>
    <x v="2"/>
    <x v="5"/>
    <n v="16905"/>
    <n v="21.105"/>
    <x v="2"/>
    <n v="6745095"/>
    <x v="2"/>
  </r>
  <r>
    <s v="Portronics Modesk Por-122 Universal Mobile Tabletop Holder (Black)"/>
    <n v="134"/>
    <n v="699"/>
    <s v="Yes"/>
    <n v="80.829756795422043"/>
    <x v="8"/>
    <x v="1"/>
    <n v="16685"/>
    <n v="20.784999999999997"/>
    <x v="0"/>
    <n v="11662815"/>
    <x v="2"/>
  </r>
  <r>
    <s v="Logitech K380 Wireless Multi-Device Keyboard For Windows, Apple Ios, Apple Tv Android Or Chrome, Bluetooth, Compact Space-Saving Design, Pc/Mac/Laptop/Smartphone/Tablet (Dark Grey)"/>
    <n v="2640"/>
    <n v="3195"/>
    <s v="Yes"/>
    <n v="17.370892018779344"/>
    <x v="4"/>
    <x v="3"/>
    <n v="16146"/>
    <n v="20.646000000000001"/>
    <x v="2"/>
    <n v="51586470"/>
    <x v="1"/>
  </r>
  <r>
    <s v="Samsung 80 Cm (32 Inches) Wondertainment Series Hd Ready Led Smart Tv Ua32T4340Bkxxl (Glossy Black)"/>
    <n v="13490"/>
    <n v="22900"/>
    <s v="Yes"/>
    <n v="41.091703056768559"/>
    <x v="6"/>
    <x v="2"/>
    <n v="16299"/>
    <n v="20.599"/>
    <x v="0"/>
    <n v="373247100"/>
    <x v="1"/>
  </r>
  <r>
    <s v="Samsung 80 Cm (32 Inches) Wondertainment Series Hd Ready Led Smart Tv Ua32T4340Bkxxl (Glossy Black)"/>
    <n v="13490"/>
    <n v="22900"/>
    <s v="Yes"/>
    <n v="41.091703056768559"/>
    <x v="6"/>
    <x v="2"/>
    <n v="16299"/>
    <n v="20.599"/>
    <x v="0"/>
    <n v="373247100"/>
    <x v="1"/>
  </r>
  <r>
    <s v="Samsung 80 Cm (32 Inches) Wondertainment Series Hd Ready Led Smart Tv Ua32Te40Aakbxl (Titan Gray)"/>
    <n v="15490"/>
    <n v="20900"/>
    <s v="Yes"/>
    <n v="25.885167464114833"/>
    <x v="3"/>
    <x v="2"/>
    <n v="16299"/>
    <n v="20.599"/>
    <x v="0"/>
    <n v="340649100"/>
    <x v="1"/>
  </r>
  <r>
    <s v="Tp-Link Tl-Wa855Re 300 Mbps Wi-Fi Range Extender (White)"/>
    <n v="1599"/>
    <n v="3599"/>
    <s v="Yes"/>
    <n v="55.57099194220617"/>
    <x v="5"/>
    <x v="5"/>
    <n v="16182"/>
    <n v="20.381999999999998"/>
    <x v="2"/>
    <n v="58239018"/>
    <x v="1"/>
  </r>
  <r>
    <s v="Tukzer Capacitive Stylus Pen For Touch Screens Devices, Fine Point, Lightweight Metal Body With Magnetism Cover Cap For Smartphones/Tablets/Ipad/Ipad Pro/Iphone (Grey)"/>
    <n v="349"/>
    <n v="999"/>
    <s v="Yes"/>
    <n v="65.06506506506507"/>
    <x v="2"/>
    <x v="4"/>
    <n v="16557"/>
    <n v="20.356999999999999"/>
    <x v="0"/>
    <n v="16540443"/>
    <x v="0"/>
  </r>
  <r>
    <s v="Tukzer Capacitive Stylus Pen For Touch Screens Devices, Fine Point, Lightweight Metal Body With Magnetism Cover Cap For Smartphones/Tablets/Ipad/Ipad Pro/Iphone (Grey)"/>
    <n v="349"/>
    <n v="999"/>
    <s v="Yes"/>
    <n v="65.06506506506507"/>
    <x v="2"/>
    <x v="4"/>
    <n v="16557"/>
    <n v="20.356999999999999"/>
    <x v="0"/>
    <n v="16540443"/>
    <x v="0"/>
  </r>
  <r>
    <s v="Tukzer Capacitive Stylus Pen For Touch Screens Devices, Fine Point, Lightweight Metal Body With Magnetism Cover Cap For Smartphones/Tablets/Ipad/Ipad Pro/Iphone (White)"/>
    <n v="349"/>
    <n v="999"/>
    <s v="Yes"/>
    <n v="65.06506506506507"/>
    <x v="2"/>
    <x v="4"/>
    <n v="16557"/>
    <n v="20.356999999999999"/>
    <x v="0"/>
    <n v="16540443"/>
    <x v="0"/>
  </r>
  <r>
    <s v="Mi 10000Mah Lithium Ion, Lithium Polymer Power Bank Pocket Pro With 22.5 Watt Fast Charging, Dual Input Ports(Micro-Usb And Type C), Triple Output Ports, (Black)"/>
    <n v="1499"/>
    <n v="2499"/>
    <s v="Yes"/>
    <n v="40.016006402561018"/>
    <x v="6"/>
    <x v="2"/>
    <n v="15970"/>
    <n v="20.27"/>
    <x v="0"/>
    <n v="39909030"/>
    <x v="1"/>
  </r>
  <r>
    <s v="Faber-Castell Connector Pen Set - Pack Of 25 (Assorted)"/>
    <n v="150"/>
    <n v="150"/>
    <s v="No"/>
    <n v="0"/>
    <x v="7"/>
    <x v="2"/>
    <n v="15867"/>
    <n v="20.167000000000002"/>
    <x v="4"/>
    <n v="2380050"/>
    <x v="2"/>
  </r>
  <r>
    <s v="Redgear A-15 Wired Gaming Mouse With Upto 6400 Dpi, Rgb &amp; Driver Customization For Pc(Black)"/>
    <n v="599"/>
    <n v="799"/>
    <s v="Yes"/>
    <n v="25.031289111389238"/>
    <x v="3"/>
    <x v="2"/>
    <n v="15790"/>
    <n v="20.09"/>
    <x v="2"/>
    <n v="12616210"/>
    <x v="1"/>
  </r>
  <r>
    <s v="Usha Armor Ar1100Wb 1100 W Dry Iron With Black Weilburger Soleplate (Purple)"/>
    <n v="599"/>
    <n v="990"/>
    <s v="Yes"/>
    <n v="39.494949494949495"/>
    <x v="0"/>
    <x v="6"/>
    <n v="16166"/>
    <n v="20.065999999999999"/>
    <x v="1"/>
    <n v="16004340"/>
    <x v="1"/>
  </r>
  <r>
    <s v="Sure From Aquaguard Delight Nxt Ro+Uv+Uf+Taste Adjuster(Mtds),6L Water Purifier,8 Stages Purification,Suitable For Borewell,Tanker,Municipal Water(Black) From Eureka Forbes"/>
    <n v="9199"/>
    <n v="18000"/>
    <s v="Yes"/>
    <n v="48.894444444444446"/>
    <x v="6"/>
    <x v="7"/>
    <n v="16020"/>
    <n v="20.02"/>
    <x v="1"/>
    <n v="288360000"/>
    <x v="1"/>
  </r>
  <r>
    <s v="Philips Gc181 Heavy Weight 1000-Watt Dry Iron, Pack Of 1"/>
    <n v="1321"/>
    <n v="1545"/>
    <s v="Yes"/>
    <n v="14.498381877022654"/>
    <x v="4"/>
    <x v="2"/>
    <n v="15453"/>
    <n v="19.753"/>
    <x v="1"/>
    <n v="23874885"/>
    <x v="1"/>
  </r>
  <r>
    <s v="Apc Back-Ups Bx600C-In 600Va / 360W, 230V, Ups System, An Ideal Power Backup &amp; Protection For Home Office, Desktop Pc &amp; Home Electronics"/>
    <n v="3299"/>
    <n v="4100"/>
    <s v="Yes"/>
    <n v="19.536585365853661"/>
    <x v="4"/>
    <x v="6"/>
    <n v="15783"/>
    <n v="19.683"/>
    <x v="2"/>
    <n v="64710300"/>
    <x v="1"/>
  </r>
  <r>
    <s v="Simxen Egg Boiler Electric Automatic Off 7 Egg Poacher For Steaming, Cooking Also Boiling And Frying 400 W (Blue, Pink)"/>
    <n v="349"/>
    <n v="999"/>
    <s v="Yes"/>
    <n v="65.06506506506507"/>
    <x v="2"/>
    <x v="7"/>
    <n v="15646"/>
    <n v="19.646000000000001"/>
    <x v="1"/>
    <n v="15630354"/>
    <x v="0"/>
  </r>
  <r>
    <s v="Healthsense Chef-Mate Ks 33 Digital Kitchen Weighing Scale &amp; Food Weight Machine For Health, Fitness, Home Baking &amp; Cooking With Free Bowl, 1 Year Warranty &amp; Batteries Included"/>
    <n v="1099"/>
    <n v="1899"/>
    <s v="Yes"/>
    <n v="42.127435492364398"/>
    <x v="6"/>
    <x v="2"/>
    <n v="15276"/>
    <n v="19.576000000000001"/>
    <x v="1"/>
    <n v="29009124"/>
    <x v="1"/>
  </r>
  <r>
    <s v="Digitek Dtr 550 Lw (67 Inch) Tripod For Dslr, Camera |Operating Height: 5.57 Feet | Maximum Load Capacity Up To 4.5Kg | Portable Lightweight Aluminum Tripod With 360 Degree Ball Head | Carry Bag Included (Black) (Dtr 550Lw)"/>
    <n v="1549"/>
    <n v="2495"/>
    <s v="Yes"/>
    <n v="37.915831663326657"/>
    <x v="0"/>
    <x v="0"/>
    <n v="15137"/>
    <n v="19.536999999999999"/>
    <x v="0"/>
    <n v="37766815"/>
    <x v="1"/>
  </r>
  <r>
    <s v="Inalsa Hand Blender| Hand Mixer|Beater - Easy Mix, Powerful 250 Watt Motor | Variable 7 Speed Control | 1 Year Warranty | (White/Red)"/>
    <n v="979"/>
    <n v="1395"/>
    <s v="Yes"/>
    <n v="29.820788530465954"/>
    <x v="3"/>
    <x v="5"/>
    <n v="15252"/>
    <n v="19.452000000000002"/>
    <x v="1"/>
    <n v="21276540"/>
    <x v="1"/>
  </r>
  <r>
    <s v="Prestige Pkgss 1.7L 1500W Electric Kettle (Stainless Steel)"/>
    <n v="1043"/>
    <n v="1345"/>
    <s v="Yes"/>
    <n v="22.45353159851301"/>
    <x v="3"/>
    <x v="4"/>
    <n v="15592"/>
    <n v="19.391999999999999"/>
    <x v="1"/>
    <n v="20971240"/>
    <x v="1"/>
  </r>
  <r>
    <s v="Crompton Hill Briz Deco 1200Mm (48 Inch) High Speed Designer Ceiling Fan (Smoked Brown)"/>
    <n v="1804"/>
    <n v="2380"/>
    <s v="Yes"/>
    <n v="24.201680672268907"/>
    <x v="3"/>
    <x v="7"/>
    <n v="15382"/>
    <n v="19.381999999999998"/>
    <x v="1"/>
    <n v="36609160"/>
    <x v="1"/>
  </r>
  <r>
    <s v="Gizga Essentials Earphone Carrying Case, Multi-Purpose Pocket Storage Travel Organizer For Earphones, Headset, Pen Drives, Sd Cards, Shock-Proof Ballistic Nylon, Soft Fabric, Mesh Pocket, Green"/>
    <n v="119"/>
    <n v="499"/>
    <s v="Yes"/>
    <n v="76.152304609218433"/>
    <x v="1"/>
    <x v="2"/>
    <n v="15032"/>
    <n v="19.332000000000001"/>
    <x v="0"/>
    <n v="7500968"/>
    <x v="2"/>
  </r>
  <r>
    <s v="Boat Micro Usb 55 Tangle-Free, Sturdy Micro Usb Cable With 3A Fast Charging &amp; 480Mbps Data Transmission (Black)"/>
    <n v="176.63"/>
    <n v="499"/>
    <s v="Yes"/>
    <n v="64.603206412825656"/>
    <x v="2"/>
    <x v="1"/>
    <n v="15189"/>
    <n v="19.289000000000001"/>
    <x v="2"/>
    <n v="7579311"/>
    <x v="2"/>
  </r>
  <r>
    <s v="Boat Micro Usb 55 Tangle-Free, Sturdy Micro Usb Cable With 3A Fast Charging &amp; 480Mbps Data Transmission (Black)"/>
    <n v="176.63"/>
    <n v="499"/>
    <s v="Yes"/>
    <n v="64.603206412825656"/>
    <x v="2"/>
    <x v="1"/>
    <n v="15189"/>
    <n v="19.289000000000001"/>
    <x v="2"/>
    <n v="7579311"/>
    <x v="2"/>
  </r>
  <r>
    <s v="Boat Micro Usb 55 Tangle-Free, Sturdy Micro Usb Cable With 3A Fast Charging &amp; 480Mbps Data Transmission (Black)"/>
    <n v="176.63"/>
    <n v="499"/>
    <s v="Yes"/>
    <n v="64.603206412825656"/>
    <x v="2"/>
    <x v="1"/>
    <n v="15188"/>
    <n v="19.288"/>
    <x v="2"/>
    <n v="7578812"/>
    <x v="2"/>
  </r>
  <r>
    <s v="Crompton Instabliss 3-L Instant Water Heater (Geyser) With Advanced 4 Level Safety"/>
    <n v="2599"/>
    <n v="4400"/>
    <s v="Yes"/>
    <n v="40.93181818181818"/>
    <x v="6"/>
    <x v="1"/>
    <n v="14947"/>
    <n v="19.046999999999997"/>
    <x v="1"/>
    <n v="65766800"/>
    <x v="1"/>
  </r>
  <r>
    <s v="Prestige Pic 16.0+ 1900W Induction Cooktop With Soft Touch Push Buttons (Black)"/>
    <n v="2698"/>
    <n v="3945"/>
    <s v="Yes"/>
    <n v="31.609632446134345"/>
    <x v="0"/>
    <x v="7"/>
    <n v="15034"/>
    <n v="19.033999999999999"/>
    <x v="1"/>
    <n v="59309130"/>
    <x v="1"/>
  </r>
  <r>
    <s v="Amazonbasics Usb Type-C To Micro-B 2.0 Cable - 6 Inches (15.2 Centimeters) - White"/>
    <n v="349"/>
    <n v="899"/>
    <s v="Yes"/>
    <n v="61.179087875417125"/>
    <x v="2"/>
    <x v="1"/>
    <n v="14896"/>
    <n v="18.996000000000002"/>
    <x v="2"/>
    <n v="13391504"/>
    <x v="0"/>
  </r>
  <r>
    <s v="Jbl Commercial Cslm20B Auxiliary Omnidirectional Lavalier Microphone With Battery For Content Creation, Voiceover/Dubbing, Recording (Black,Small)"/>
    <n v="949"/>
    <n v="2000"/>
    <s v="Yes"/>
    <n v="52.55"/>
    <x v="5"/>
    <x v="6"/>
    <n v="14969"/>
    <n v="18.869"/>
    <x v="2"/>
    <n v="29938000"/>
    <x v="1"/>
  </r>
  <r>
    <s v="Zebronics Zeb-Companion 107 Usb Wireless Keyboard And Mouse Set With Nano Receiver (Black)"/>
    <n v="699"/>
    <n v="999"/>
    <s v="Yes"/>
    <n v="30.03003003003003"/>
    <x v="0"/>
    <x v="9"/>
    <n v="15295"/>
    <n v="18.795000000000002"/>
    <x v="2"/>
    <n v="15279705"/>
    <x v="1"/>
  </r>
  <r>
    <s v="Boult Audio Zcharge Bluetooth Wireless In Ear Earphones With Mic, 40H Playtime And Super Fast Charging, Environmental Noise Cancellation For Pro+ Calling And Ipx5 Water Resistant (Black)"/>
    <n v="1199"/>
    <n v="4999"/>
    <s v="Yes"/>
    <n v="76.015203040608128"/>
    <x v="1"/>
    <x v="4"/>
    <n v="14961"/>
    <n v="18.760999999999999"/>
    <x v="0"/>
    <n v="74790039"/>
    <x v="1"/>
  </r>
  <r>
    <s v="Gizga Essentials Universal Silicone Keyboard Protector Skin For 15.6-Inches Laptop (5 X 6 X 3 Inches)"/>
    <n v="39"/>
    <n v="299"/>
    <s v="Yes"/>
    <n v="86.956521739130437"/>
    <x v="8"/>
    <x v="9"/>
    <n v="15233"/>
    <n v="18.733000000000001"/>
    <x v="2"/>
    <n v="4554667"/>
    <x v="2"/>
  </r>
  <r>
    <s v="3M Scotch Double Sided Heavy Duty Tape(1M Holds 4.5Kgs) For Indoor Hanging Applications (Photo Frames, Mirrors, Key Holders, Car Interiors, Extension Boards, Wall Decoration, Etc)(L: 3M, W: 24Mm)"/>
    <n v="130"/>
    <n v="165"/>
    <s v="Yes"/>
    <n v="21.212121212121211"/>
    <x v="3"/>
    <x v="6"/>
    <n v="14778"/>
    <n v="18.678000000000001"/>
    <x v="1"/>
    <n v="2438370"/>
    <x v="2"/>
  </r>
  <r>
    <s v="Mobilife Bluetooth Extendable Selfie Stick With Tripod Stand And Wireless Remote,3-In-1 Multifunctional Selfie Stick Tripod For Iphone Samsung Mi Realme Oppo Vivo Google More,Black"/>
    <n v="599"/>
    <n v="1399"/>
    <s v="Yes"/>
    <n v="57.183702644746248"/>
    <x v="5"/>
    <x v="1"/>
    <n v="14560"/>
    <n v="18.66"/>
    <x v="0"/>
    <n v="20369440"/>
    <x v="1"/>
  </r>
  <r>
    <s v="Pigeon Kessel Multipurpose Kettle (12173) 1.2 Litres With Stainless Steel Body, Used For Boiling Water And Milk, Tea, Coffee, Oats, Noodles, Soup Etc. 600 Watt (Black &amp; Silver)"/>
    <n v="1499"/>
    <n v="1775"/>
    <s v="Yes"/>
    <n v="15.549295774647886"/>
    <x v="4"/>
    <x v="6"/>
    <n v="14667"/>
    <n v="18.567"/>
    <x v="1"/>
    <n v="26033925"/>
    <x v="1"/>
  </r>
  <r>
    <s v="Redgear Cosmo 7,1 Usb Gaming Wired Over Ear Headphones With Mic With Virtual Surround Sound,50Mm Driver, Rgb Leds &amp; Remote Control(Black)"/>
    <n v="1990"/>
    <n v="2999"/>
    <s v="Yes"/>
    <n v="33.644548182727576"/>
    <x v="0"/>
    <x v="2"/>
    <n v="14237"/>
    <n v="18.536999999999999"/>
    <x v="2"/>
    <n v="42696763"/>
    <x v="1"/>
  </r>
  <r>
    <s v="Crompton Arno Neo 15-L 5 Star Rated Storage Water Heater (Geyser) With Advanced 3 Level Safety (Grey)"/>
    <n v="6199"/>
    <n v="10400"/>
    <s v="Yes"/>
    <n v="40.394230769230774"/>
    <x v="6"/>
    <x v="1"/>
    <n v="14391"/>
    <n v="18.491"/>
    <x v="1"/>
    <n v="149666400"/>
    <x v="1"/>
  </r>
  <r>
    <s v="Philips Hl1655/00 Hand Blender, White Jar 250W"/>
    <n v="1695"/>
    <n v="1695"/>
    <s v="No"/>
    <n v="0"/>
    <x v="7"/>
    <x v="5"/>
    <n v="14290"/>
    <n v="18.489999999999998"/>
    <x v="1"/>
    <n v="24221550"/>
    <x v="1"/>
  </r>
  <r>
    <s v="Agaro Blaze Usb 3.0 To Usb Type C Otg Adapter"/>
    <n v="139"/>
    <n v="495"/>
    <s v="Yes"/>
    <n v="71.919191919191917"/>
    <x v="1"/>
    <x v="2"/>
    <n v="14185"/>
    <n v="18.484999999999999"/>
    <x v="0"/>
    <n v="7021575"/>
    <x v="2"/>
  </r>
  <r>
    <s v="Agaro Blaze Usba To Micro +Type C 2In1 Braided 1.2M Cable"/>
    <n v="159"/>
    <n v="595"/>
    <s v="Yes"/>
    <n v="73.277310924369743"/>
    <x v="1"/>
    <x v="2"/>
    <n v="14184"/>
    <n v="18.483999999999998"/>
    <x v="2"/>
    <n v="8439480"/>
    <x v="2"/>
  </r>
  <r>
    <s v="Digitek¬Æ (Drl-14C) Professional (31Cm) Dual Temperature Led Ring Light With Tripod Stand &amp; Mini Tripod For Youtube, Photo-Shoot, Video Shoot, Live Stream, Makeup, Vlogging &amp; More"/>
    <n v="1699"/>
    <n v="3495"/>
    <s v="Yes"/>
    <n v="51.387696709585114"/>
    <x v="5"/>
    <x v="1"/>
    <n v="14371"/>
    <n v="18.471"/>
    <x v="0"/>
    <n v="50226645"/>
    <x v="1"/>
  </r>
  <r>
    <s v="Wecool Bluetooth Extendable Selfie Sticks With Wireless Remote And Tripod Stand, 3-In-1 Multifunctional Selfie Stick With Tripod Stand Compatible With Iphone/Oneplus/Samsung/Oppo/Vivo And All Phones"/>
    <n v="539"/>
    <n v="1599"/>
    <s v="Yes"/>
    <n v="66.291432145090681"/>
    <x v="2"/>
    <x v="4"/>
    <n v="14648"/>
    <n v="18.448"/>
    <x v="0"/>
    <n v="23422152"/>
    <x v="1"/>
  </r>
  <r>
    <s v="Noise Buds Vs201 V2 In-Ear Truly Wireless Earbuds With Dual Equalizer | With Mic | Total 14-Hour Playtime | Full Touch Control | Ipx5 Water Resistance And Bluetooth V5.1 (Olive Green)"/>
    <n v="1299"/>
    <n v="2999"/>
    <s v="Yes"/>
    <n v="56.685561853951313"/>
    <x v="5"/>
    <x v="4"/>
    <n v="14629"/>
    <n v="18.428999999999998"/>
    <x v="0"/>
    <n v="43872371"/>
    <x v="1"/>
  </r>
  <r>
    <s v="Oraimo 18W Usb &amp; Type-C Dual Output Super Fast Charger Wall Adapter Pe2.0&amp;Quick Charge 3.0 &amp; Power Delivery 3.0 Compatible For Iphone 13/13 Mini/13 Pro Max/12/12 Pro Max, Ipad Mini/Pro, Pixel, Galaxy, Airpods Pro"/>
    <n v="699"/>
    <n v="1199"/>
    <s v="Yes"/>
    <n v="41.701417848206837"/>
    <x v="6"/>
    <x v="7"/>
    <n v="14404"/>
    <n v="18.404"/>
    <x v="0"/>
    <n v="17270396"/>
    <x v="1"/>
  </r>
  <r>
    <s v="Usb Charger, Oraimo Elite Dual Port 5V/2.4A Wall Charger, Usb Wall Charger Adapter For Iphone 11/Xs/Xs Max/Xr/X/8/7/6/Plus, Ipad Pro/Air 2/Mini 3/Mini 4, Samsung S4/S5, And More"/>
    <n v="249"/>
    <n v="649"/>
    <s v="Yes"/>
    <n v="61.633281972265017"/>
    <x v="2"/>
    <x v="7"/>
    <n v="14404"/>
    <n v="18.404"/>
    <x v="0"/>
    <n v="9348196"/>
    <x v="0"/>
  </r>
  <r>
    <s v="Oraimo 18W Usb &amp; Type-C Dual Output Super Fast Charger Wall Adapter Pe2.0&amp;Quick Charge 3.0 &amp; Power Delivery 3.0 Compatible For Iphone 13/13 Mini/13 Pro Max/12/12 Pro Max, Ipad Mini/Pro, Pixel, Galaxy, Airpods Pro"/>
    <n v="699"/>
    <n v="1199"/>
    <s v="Yes"/>
    <n v="41.701417848206837"/>
    <x v="6"/>
    <x v="7"/>
    <n v="14403"/>
    <n v="18.402999999999999"/>
    <x v="0"/>
    <n v="17269197"/>
    <x v="1"/>
  </r>
  <r>
    <s v="Agaro Regal 800 Watts Handheld Vacuum Cleaner, Lightweight &amp; Durable Body, Small/Mini Size ( Black)"/>
    <n v="1665"/>
    <n v="2099"/>
    <s v="Yes"/>
    <n v="20.676512625059551"/>
    <x v="3"/>
    <x v="7"/>
    <n v="14368"/>
    <n v="18.368000000000002"/>
    <x v="1"/>
    <n v="30158432"/>
    <x v="1"/>
  </r>
  <r>
    <s v="Kent 16051 Hand Blender 300 W | 5 Variable Speed Control | Multiple Beaters &amp; Dough Hooks | Turbo Function"/>
    <n v="1745"/>
    <n v="2400"/>
    <s v="Yes"/>
    <n v="27.291666666666664"/>
    <x v="3"/>
    <x v="5"/>
    <n v="14160"/>
    <n v="18.36"/>
    <x v="1"/>
    <n v="33984000"/>
    <x v="1"/>
  </r>
  <r>
    <s v="Ptron Bullet Pro 36W Pd Quick Charger, 3 Port Fast Car Charger Adapter - Compatible With All Smartphones &amp; Tablets (Black)"/>
    <n v="349"/>
    <n v="1299"/>
    <s v="Yes"/>
    <n v="73.133179368745189"/>
    <x v="1"/>
    <x v="7"/>
    <n v="14283"/>
    <n v="18.283000000000001"/>
    <x v="0"/>
    <n v="18553617"/>
    <x v="0"/>
  </r>
  <r>
    <s v="Ptron Bullet Pro 36W Pd Quick Charger, 3 Port Fast Car Charger Adapter - Compatible With All Smartphones &amp; Tablets (Black)"/>
    <n v="349"/>
    <n v="1299"/>
    <s v="Yes"/>
    <n v="73.133179368745189"/>
    <x v="1"/>
    <x v="7"/>
    <n v="14282"/>
    <n v="18.282"/>
    <x v="0"/>
    <n v="18552318"/>
    <x v="0"/>
  </r>
  <r>
    <s v="Orico 2.5&quot;(6.3Cm) Usb 3.0 Hdd Enclosure Case Cover For Sata Ssd Hdd | Sata Ssd Hdd Enclosure High Speed Usb 3.0 | Tool Free Installation | Black"/>
    <n v="657"/>
    <n v="999"/>
    <s v="Yes"/>
    <n v="34.234234234234236"/>
    <x v="0"/>
    <x v="2"/>
    <n v="13944"/>
    <n v="18.244"/>
    <x v="2"/>
    <n v="13930056"/>
    <x v="1"/>
  </r>
  <r>
    <s v="Orpat Oeh-1260 2000-Watt Fan Heater (Grey)"/>
    <n v="1464"/>
    <n v="1650"/>
    <s v="Yes"/>
    <n v="11.272727272727273"/>
    <x v="4"/>
    <x v="1"/>
    <n v="14120"/>
    <n v="18.22"/>
    <x v="1"/>
    <n v="23298000"/>
    <x v="1"/>
  </r>
  <r>
    <s v="Nokia 150 (2020) (Cyan)"/>
    <n v="2599"/>
    <n v="2999"/>
    <s v="Yes"/>
    <n v="13.337779259753251"/>
    <x v="4"/>
    <x v="6"/>
    <n v="14266"/>
    <n v="18.166"/>
    <x v="0"/>
    <n v="42783734"/>
    <x v="1"/>
  </r>
  <r>
    <s v="Fire-Boltt Ninja Call Pro Plus 1.83&quot; Smart Watch With Bluetooth Calling, Ai Voice Assistance, 100 Sports Modes Ip67 Rating, 240*280 Pixel High Resolution"/>
    <n v="1799"/>
    <n v="19999"/>
    <s v="Yes"/>
    <n v="91.004550227511373"/>
    <x v="9"/>
    <x v="5"/>
    <n v="13937"/>
    <n v="18.137"/>
    <x v="0"/>
    <n v="278726063"/>
    <x v="1"/>
  </r>
  <r>
    <s v="Fire-Boltt Ninja Call Pro Plus 1.83&quot; Smart Watch With Bluetooth Calling, Ai Voice Assistance, 100 Sports Modes Ip67 Rating, 240*280 Pixel High Resolution"/>
    <n v="1799"/>
    <n v="19999"/>
    <s v="Yes"/>
    <n v="91.004550227511373"/>
    <x v="9"/>
    <x v="5"/>
    <n v="13937"/>
    <n v="18.137"/>
    <x v="0"/>
    <n v="278726063"/>
    <x v="1"/>
  </r>
  <r>
    <s v="Fire-Boltt Ninja Call Pro Plus 1.83&quot; Smart Watch With Bluetooth Calling, Ai Voice Assistance, 100 Sports Modes Ip67 Rating, 240*280 Pixel High Resolution"/>
    <n v="1799"/>
    <n v="19999"/>
    <s v="Yes"/>
    <n v="91.004550227511373"/>
    <x v="9"/>
    <x v="5"/>
    <n v="13937"/>
    <n v="18.137"/>
    <x v="0"/>
    <n v="278726063"/>
    <x v="1"/>
  </r>
  <r>
    <s v="Fire-Boltt Ninja Call Pro Plus 1.83&quot; Smart Watch With Bluetooth Calling, Ai Voice Assistance, 100 Sports Modes Ip67 Rating, 240*280 Pixel High Resolution"/>
    <n v="1799"/>
    <n v="19999"/>
    <s v="Yes"/>
    <n v="91.004550227511373"/>
    <x v="9"/>
    <x v="5"/>
    <n v="13937"/>
    <n v="18.137"/>
    <x v="0"/>
    <n v="278726063"/>
    <x v="1"/>
  </r>
  <r>
    <s v="Fire-Boltt Ninja Call Pro Plus 1.83&quot; Smart Watch With Bluetooth Calling, Ai Voice Assistance, 100 Sports Modes Ip67 Rating, 240*280 Pixel High Resolution"/>
    <n v="1799"/>
    <n v="19999"/>
    <s v="Yes"/>
    <n v="91.004550227511373"/>
    <x v="9"/>
    <x v="5"/>
    <n v="13937"/>
    <n v="18.137"/>
    <x v="0"/>
    <n v="278726063"/>
    <x v="1"/>
  </r>
  <r>
    <s v="Gizga Essentials Hard Drive Case Shell, 6.35Cm/2.5-Inch, Portable Storage Organizer Bag For Earphone Usb Cable Power Bank Mobile Charger Digital Gadget Hard Disk, Water Resistance Material, Black"/>
    <n v="199"/>
    <n v="599"/>
    <s v="Yes"/>
    <n v="66.777963272120203"/>
    <x v="2"/>
    <x v="3"/>
    <n v="13568"/>
    <n v="18.067999999999998"/>
    <x v="2"/>
    <n v="8127232"/>
    <x v="2"/>
  </r>
  <r>
    <s v="Kent 16052 Elegant Electric Glass Kettle 1.8L 2000 W | Blue Led Illumination | Borosilicate Glass Body | Boil Drying Protection | Used As Boiler | Milk | Tea | Water &amp; Soup | 1 Year Warranty"/>
    <n v="1199"/>
    <n v="2000"/>
    <s v="Yes"/>
    <n v="40.050000000000004"/>
    <x v="6"/>
    <x v="7"/>
    <n v="14030"/>
    <n v="18.03"/>
    <x v="1"/>
    <n v="28060000"/>
    <x v="1"/>
  </r>
  <r>
    <s v="Amazonbasics Nylon Braided Usb-C To Lightning Cable, Fast Charging Mfi Certified Smartphone, Iphone Charger (6-Foot, Dark Grey)"/>
    <n v="899"/>
    <n v="1900"/>
    <s v="Yes"/>
    <n v="52.684210526315788"/>
    <x v="5"/>
    <x v="0"/>
    <n v="13552"/>
    <n v="17.951999999999998"/>
    <x v="2"/>
    <n v="25748800"/>
    <x v="1"/>
  </r>
  <r>
    <s v="Amazonbasics Nylon Braided Usb-C To Lightning Cable, Fast Charging Mfi Certified Smartphone, Iphone Charger (6-Foot, Dark Grey)"/>
    <n v="899"/>
    <n v="1900"/>
    <s v="Yes"/>
    <n v="52.684210526315788"/>
    <x v="5"/>
    <x v="0"/>
    <n v="13552"/>
    <n v="17.951999999999998"/>
    <x v="2"/>
    <n v="25748800"/>
    <x v="1"/>
  </r>
  <r>
    <s v="Amazonbasics Nylon Braided Usb-C To Lightning Cable, Fast Charging Mfi Certified Smartphone, Iphone Charger (6-Foot, Dark Grey)"/>
    <n v="899"/>
    <n v="1900"/>
    <s v="Yes"/>
    <n v="52.684210526315788"/>
    <x v="5"/>
    <x v="0"/>
    <n v="13552"/>
    <n v="17.951999999999998"/>
    <x v="2"/>
    <n v="25748800"/>
    <x v="1"/>
  </r>
  <r>
    <s v="Amazonbasics Usb C To Lightning Aluminum With Nylon Braided Mfi Certified Charging Cable (Grey, 1.2 Meter)"/>
    <n v="949"/>
    <n v="1999"/>
    <s v="Yes"/>
    <n v="52.526263131565784"/>
    <x v="5"/>
    <x v="0"/>
    <n v="13552"/>
    <n v="17.951999999999998"/>
    <x v="2"/>
    <n v="27090448"/>
    <x v="1"/>
  </r>
  <r>
    <s v="Amazonbasics Usb C To Lightning Aluminum With Nylon Braided Mfi Certified Charging Cable (Grey, 1.8 Meter)"/>
    <n v="949"/>
    <n v="1999"/>
    <s v="Yes"/>
    <n v="52.526263131565784"/>
    <x v="5"/>
    <x v="0"/>
    <n v="13552"/>
    <n v="17.951999999999998"/>
    <x v="2"/>
    <n v="27090448"/>
    <x v="1"/>
  </r>
  <r>
    <s v="Wacom One By Ctl-472/K0-Cx Digital Drawing Graphics Pen Tablet (Red &amp; Black) Small (6-Inch X 3.5-Inch)(15X8Cm) | Battery Free Cordless Pen With 2048 Pressure Level"/>
    <n v="3303"/>
    <n v="4699"/>
    <s v="Yes"/>
    <n v="29.708448606086403"/>
    <x v="3"/>
    <x v="0"/>
    <n v="13544"/>
    <n v="17.944000000000003"/>
    <x v="2"/>
    <n v="63643256"/>
    <x v="1"/>
  </r>
  <r>
    <s v="Envie¬Æ (Aa10004Plni-Cd) Aa Rechargeable Batteries, Low Self Discharge, Aa 1000Mah Ni-Cd (Pack Of 4)"/>
    <n v="250"/>
    <n v="250"/>
    <s v="No"/>
    <n v="0"/>
    <x v="7"/>
    <x v="6"/>
    <n v="13971"/>
    <n v="17.870999999999999"/>
    <x v="0"/>
    <n v="3492750"/>
    <x v="0"/>
  </r>
  <r>
    <s v="Prestige Iris Plus 750 Watt Mixer Grinder"/>
    <n v="3249"/>
    <n v="6295"/>
    <s v="Yes"/>
    <n v="48.387609213661634"/>
    <x v="6"/>
    <x v="4"/>
    <n v="14062"/>
    <n v="17.861999999999998"/>
    <x v="1"/>
    <n v="88520290"/>
    <x v="1"/>
  </r>
  <r>
    <s v="Logitech H111 Wired On Ear Headphones With Mic Black"/>
    <n v="745"/>
    <n v="795"/>
    <s v="Yes"/>
    <n v="6.2893081761006293"/>
    <x v="7"/>
    <x v="7"/>
    <n v="13797"/>
    <n v="17.797000000000001"/>
    <x v="0"/>
    <n v="10968615"/>
    <x v="1"/>
  </r>
  <r>
    <s v="Portronics Konnect L Por-1081 Fast Charging 3A Type-C Cable 1.2Meter With Charge &amp; Sync Function For All Type-C Devices (Grey)"/>
    <n v="154"/>
    <n v="339"/>
    <s v="Yes"/>
    <n v="54.572271386430685"/>
    <x v="5"/>
    <x v="2"/>
    <n v="13391"/>
    <n v="17.690999999999999"/>
    <x v="2"/>
    <n v="4539549"/>
    <x v="2"/>
  </r>
  <r>
    <s v="Portronics Konnect L Por-1081 Fast Charging 3A Type-C Cable 1.2Meter With Charge &amp; Sync Function For All Type-C Devices (Grey)"/>
    <n v="154"/>
    <n v="339"/>
    <s v="Yes"/>
    <n v="54.572271386430685"/>
    <x v="5"/>
    <x v="2"/>
    <n v="13391"/>
    <n v="17.690999999999999"/>
    <x v="2"/>
    <n v="4539549"/>
    <x v="2"/>
  </r>
  <r>
    <s v="Portronics Konnect L Por-1081 Fast Charging 3A Type-C Cable 1.2Meter With Charge &amp; Sync Function For All Type-C Devices (Grey)"/>
    <n v="154"/>
    <n v="339"/>
    <s v="Yes"/>
    <n v="54.572271386430685"/>
    <x v="5"/>
    <x v="2"/>
    <n v="13391"/>
    <n v="17.690999999999999"/>
    <x v="2"/>
    <n v="4539549"/>
    <x v="2"/>
  </r>
  <r>
    <s v="Usha Janome Dream Stitch Automatic Zig-Zag Electric Sewing Machine With 14 Stitch Function (White And Blue) With Free Sewing Kit Worth Rs 500"/>
    <n v="9799"/>
    <n v="12150"/>
    <s v="Yes"/>
    <n v="19.349794238683128"/>
    <x v="4"/>
    <x v="2"/>
    <n v="13251"/>
    <n v="17.550999999999998"/>
    <x v="1"/>
    <n v="160999650"/>
    <x v="1"/>
  </r>
  <r>
    <s v="Hul Pureit Germkill Kit For Classic 23 L Water Purifier - 3000 L Capacity"/>
    <n v="1130"/>
    <n v="1130"/>
    <s v="No"/>
    <n v="0"/>
    <x v="7"/>
    <x v="5"/>
    <n v="13250"/>
    <n v="17.45"/>
    <x v="1"/>
    <n v="14972500"/>
    <x v="1"/>
  </r>
  <r>
    <s v="Realme Narzo 50 (Speed Blue, 4Gb Ram+64Gb Storage) Helio G96 Processor | 50Mp Ai Triple Camera | 120Hz Ultra Smooth Display"/>
    <n v="12999"/>
    <n v="15999"/>
    <s v="Yes"/>
    <n v="18.751171948246764"/>
    <x v="4"/>
    <x v="5"/>
    <n v="13246"/>
    <n v="17.446000000000002"/>
    <x v="0"/>
    <n v="211922754"/>
    <x v="1"/>
  </r>
  <r>
    <s v="Wayona Nylon Braided Lightning Usb Data Sync &amp; 3A Charging Cable For Iphones, Ipad Air, Ipad Mini, Ipod Nano And Ipod Touch (3 Ft Pack Of 1, Grey)"/>
    <n v="399"/>
    <n v="1299"/>
    <s v="Yes"/>
    <n v="69.284064665127019"/>
    <x v="2"/>
    <x v="5"/>
    <n v="13120"/>
    <n v="17.32"/>
    <x v="2"/>
    <n v="17042880"/>
    <x v="0"/>
  </r>
  <r>
    <s v="Wayona Nylon Braided Usb Data Sync And Fast Charging 3A Short Power Bank Cable For Iphones, Ipad Air, Ipad Mini, Ipod Nano And Ipod Touch (Grey)"/>
    <n v="349"/>
    <n v="999"/>
    <s v="Yes"/>
    <n v="65.06506506506507"/>
    <x v="2"/>
    <x v="5"/>
    <n v="13120"/>
    <n v="17.32"/>
    <x v="2"/>
    <n v="13106880"/>
    <x v="0"/>
  </r>
  <r>
    <s v="Crompton Ihl 152 1500-Watt Immersion Water Heater With Copper Heating Element (Black)"/>
    <n v="610"/>
    <n v="825"/>
    <s v="Yes"/>
    <n v="26.060606060606062"/>
    <x v="3"/>
    <x v="1"/>
    <n v="13165"/>
    <n v="17.265000000000001"/>
    <x v="1"/>
    <n v="10861125"/>
    <x v="1"/>
  </r>
  <r>
    <s v="Orient Electric Fabrijoy Difj10Bp 1000-Watt Dry Iron, Non-Stick (White And Blue)"/>
    <n v="549"/>
    <n v="1090"/>
    <s v="Yes"/>
    <n v="49.633027522935777"/>
    <x v="6"/>
    <x v="5"/>
    <n v="13029"/>
    <n v="17.228999999999999"/>
    <x v="1"/>
    <n v="14201610"/>
    <x v="1"/>
  </r>
  <r>
    <s v="Redgear Cloak Wired Rgb Wired Over Ear Gaming Headphones With Mic For Pc"/>
    <n v="749"/>
    <n v="1799"/>
    <s v="Yes"/>
    <n v="58.365758754863819"/>
    <x v="5"/>
    <x v="7"/>
    <n v="13199"/>
    <n v="17.198999999999998"/>
    <x v="2"/>
    <n v="23745001"/>
    <x v="1"/>
  </r>
  <r>
    <s v="Inventis 5V 1.2W Portable Flexible Usb Led Light Lamp (Colors May Vary)"/>
    <n v="39"/>
    <n v="39"/>
    <s v="No"/>
    <n v="0"/>
    <x v="7"/>
    <x v="12"/>
    <n v="13572"/>
    <n v="17.172000000000001"/>
    <x v="2"/>
    <n v="529308"/>
    <x v="2"/>
  </r>
  <r>
    <s v="Boat Type C A325 Tangle-Free, Sturdy Type C Cable With 3A Rapid Charging &amp; 480Mbps Data Transmission(Black)"/>
    <n v="199"/>
    <n v="499"/>
    <s v="Yes"/>
    <n v="60.120240480961925"/>
    <x v="2"/>
    <x v="1"/>
    <n v="13045"/>
    <n v="17.145"/>
    <x v="2"/>
    <n v="6509455"/>
    <x v="2"/>
  </r>
  <r>
    <s v="Boat Type C A325 Tangle-Free, Sturdy Type C Cable With 3A Rapid Charging &amp; 480Mbps Data Transmission(Black)"/>
    <n v="199"/>
    <n v="499"/>
    <s v="Yes"/>
    <n v="60.120240480961925"/>
    <x v="2"/>
    <x v="1"/>
    <n v="13045"/>
    <n v="17.145"/>
    <x v="2"/>
    <n v="6509455"/>
    <x v="2"/>
  </r>
  <r>
    <s v="Amazonbasics 3 Feet High Speed Hdmi Male To Female 2.0 Extension Cable"/>
    <n v="229"/>
    <n v="595"/>
    <s v="Yes"/>
    <n v="61.512605042016808"/>
    <x v="2"/>
    <x v="2"/>
    <n v="12835"/>
    <n v="17.135000000000002"/>
    <x v="0"/>
    <n v="7636825"/>
    <x v="0"/>
  </r>
  <r>
    <s v="Prestige Prwo 1.8-2 700-Watts Delight Electric Rice Cooker With 2 Aluminium Cooking Pans - 1.8 Liters, White"/>
    <n v="2719"/>
    <n v="3945"/>
    <s v="Yes"/>
    <n v="31.077313054499367"/>
    <x v="0"/>
    <x v="8"/>
    <n v="13406"/>
    <n v="17.106000000000002"/>
    <x v="1"/>
    <n v="52886670"/>
    <x v="1"/>
  </r>
  <r>
    <s v="Luminous Vento Deluxe 150 Mm Exhaust Fan For Kitchen, Bathroom With Strong Air Suction, Rust Proof Body And Dust Protection Shutters (2-Year Warranty, White)"/>
    <n v="999"/>
    <n v="1490"/>
    <s v="Yes"/>
    <n v="32.95302013422819"/>
    <x v="0"/>
    <x v="1"/>
    <n v="12999"/>
    <n v="17.099"/>
    <x v="1"/>
    <n v="19368510"/>
    <x v="1"/>
  </r>
  <r>
    <s v="Tp-Link Ac1200 Archer A6 Smart Wifi, 5Ghz Gigabit Dual Band Mu-Mimo Wireless Internet Router, Long Range Coverage By 4 Antennas, Qualcomm Chipset"/>
    <n v="2499"/>
    <n v="3999"/>
    <s v="Yes"/>
    <n v="37.509377344336087"/>
    <x v="0"/>
    <x v="0"/>
    <n v="12679"/>
    <n v="17.079000000000001"/>
    <x v="2"/>
    <n v="50703321"/>
    <x v="1"/>
  </r>
  <r>
    <s v="Tosaa T2Stsr Sandwich Gas Toaster Regular (Black)"/>
    <n v="260"/>
    <n v="350"/>
    <s v="Yes"/>
    <n v="25.714285714285712"/>
    <x v="3"/>
    <x v="6"/>
    <n v="13127"/>
    <n v="17.027000000000001"/>
    <x v="1"/>
    <n v="4594450"/>
    <x v="0"/>
  </r>
  <r>
    <s v="Logitech M331 Silent Plus Wireless Mouse, 2.4Ghz With Usb Nano Receiver, 1000 Dpi Optical Tracking, 3 Buttons, 24 Month Life Battery, Pc/Mac/Laptop - Black"/>
    <n v="1295"/>
    <n v="1645"/>
    <s v="Yes"/>
    <n v="21.276595744680851"/>
    <x v="3"/>
    <x v="11"/>
    <n v="12375"/>
    <n v="16.975000000000001"/>
    <x v="2"/>
    <n v="20356875"/>
    <x v="1"/>
  </r>
  <r>
    <s v="Boult Audio Bass Buds Q2 Lightweight Stereo Wired Over Ear Headphones Set With Mic With Deep Bass, Comfortable Ear Cushions, &amp; Long Cord (Black)"/>
    <n v="649"/>
    <n v="2499"/>
    <s v="Yes"/>
    <n v="74.0296118447379"/>
    <x v="1"/>
    <x v="6"/>
    <n v="13049"/>
    <n v="16.948999999999998"/>
    <x v="0"/>
    <n v="32609451"/>
    <x v="1"/>
  </r>
  <r>
    <s v="Usha Quartz Room Heater With Overheating Protection (3002, Ivory, 800 Watts)"/>
    <n v="1199"/>
    <n v="1695"/>
    <s v="Yes"/>
    <n v="29.262536873156343"/>
    <x v="3"/>
    <x v="12"/>
    <n v="13300"/>
    <n v="16.900000000000002"/>
    <x v="1"/>
    <n v="22543500"/>
    <x v="1"/>
  </r>
  <r>
    <s v="Redmi 10A (Charcoal Black, 4Gb Ram, 64Gb Storage) | 2 Ghz Octa Core Helio G25 | 5000 Mah Battery | Finger Print Sensor | Upto 5Gb Ram With Ram Booster"/>
    <n v="8999"/>
    <n v="11999"/>
    <s v="Yes"/>
    <n v="25.002083506958911"/>
    <x v="3"/>
    <x v="7"/>
    <n v="12796"/>
    <n v="16.795999999999999"/>
    <x v="0"/>
    <n v="153539204"/>
    <x v="1"/>
  </r>
  <r>
    <s v="Redmi 10A (Sea Blue, 4Gb Ram, 64Gb Storage) | 2 Ghz Octa Core Helio G25 | 5000 Mah Battery | Finger Print Sensor | Upto 5Gb Ram With Ram Booster"/>
    <n v="8999"/>
    <n v="11999"/>
    <s v="Yes"/>
    <n v="25.002083506958911"/>
    <x v="3"/>
    <x v="7"/>
    <n v="12796"/>
    <n v="16.795999999999999"/>
    <x v="0"/>
    <n v="153539204"/>
    <x v="1"/>
  </r>
  <r>
    <s v="Redmi 10A (Slate Grey, 4Gb Ram, 64Gb Storage) | 2 Ghz Octa Core Helio G25 | 5000 Mah Battery | Finger Print Sensor | Upto 5Gb Ram With Ram Booster"/>
    <n v="8999"/>
    <n v="11999"/>
    <s v="Yes"/>
    <n v="25.002083506958911"/>
    <x v="3"/>
    <x v="7"/>
    <n v="12796"/>
    <n v="16.795999999999999"/>
    <x v="0"/>
    <n v="153539204"/>
    <x v="1"/>
  </r>
  <r>
    <s v="Tygot 10 Inches Big Led Ring Light For Camera, Phone Tiktok Youtube Video Shooting And Makeup, 10&quot; Inch Ring Light With 7 Feet Long Foldable And Lightweight Tripod Stand"/>
    <n v="799"/>
    <n v="1999"/>
    <s v="Yes"/>
    <n v="60.030015007503756"/>
    <x v="2"/>
    <x v="4"/>
    <n v="12958"/>
    <n v="16.757999999999999"/>
    <x v="0"/>
    <n v="25903042"/>
    <x v="1"/>
  </r>
  <r>
    <s v="Butterfly Smart Wet Grinder, 2L (White) With Coconut Scrapper Attachment, Output - 150 W, Input 260 W"/>
    <n v="3657.66"/>
    <n v="5156"/>
    <s v="Yes"/>
    <n v="29.060124127230413"/>
    <x v="3"/>
    <x v="6"/>
    <n v="12837"/>
    <n v="16.736999999999998"/>
    <x v="1"/>
    <n v="66187572"/>
    <x v="1"/>
  </r>
  <r>
    <s v="Casio Fx-82Ms 2Nd Gen Non-Programmable Scientific Calculator, 240 Functions And 2-Line Display, Black"/>
    <n v="522"/>
    <n v="550"/>
    <s v="Yes"/>
    <n v="5.0909090909090908"/>
    <x v="7"/>
    <x v="0"/>
    <n v="12179"/>
    <n v="16.579000000000001"/>
    <x v="5"/>
    <n v="6698450"/>
    <x v="1"/>
  </r>
  <r>
    <s v="Amazon Basics 16-Gauge Speaker Wire - 50 Feet"/>
    <n v="399"/>
    <n v="795"/>
    <s v="Yes"/>
    <n v="49.811320754716981"/>
    <x v="6"/>
    <x v="0"/>
    <n v="12091"/>
    <n v="16.491"/>
    <x v="0"/>
    <n v="9612345"/>
    <x v="0"/>
  </r>
  <r>
    <s v="Boult Audio Airbass Propods X Tws Bluetooth Truly Wireless In Ear Earbuds With Mic, 32H Playtime, Fast Charging Type-C, Ipx5 Water Resistant, Touch Controls And Voice Assistant (Red)"/>
    <n v="1099"/>
    <n v="5999"/>
    <s v="Yes"/>
    <n v="81.680280046674454"/>
    <x v="8"/>
    <x v="9"/>
    <n v="12966"/>
    <n v="16.466000000000001"/>
    <x v="0"/>
    <n v="77783034"/>
    <x v="1"/>
  </r>
  <r>
    <s v="Tp-Link Nano Ac600 Usb Wi-Fi Adapter(Archer T2U Nano)- 2.4G/5G Dual Band Wireless Network Adapter For Pc Desktop Laptop, Mini Travel Size, Supports Windows 11,10, 8.1, 8, 7, Xp/Mac Os 10.9-10.15"/>
    <n v="999"/>
    <n v="1599"/>
    <s v="Yes"/>
    <n v="37.523452157598499"/>
    <x v="0"/>
    <x v="2"/>
    <n v="12093"/>
    <n v="16.393000000000001"/>
    <x v="2"/>
    <n v="19336707"/>
    <x v="1"/>
  </r>
  <r>
    <s v="Tp-Link Nano Ac600 Usb Wi-Fi Adapter(Archer T2U Nano)- 2.4G/5G Dual Band Wireless Network Adapter For Pc Desktop Laptop, Mini Travel Size, Supports Windows 11,10, 8.1, 8, 7, Xp/Mac Os 10.9-10.15"/>
    <n v="999"/>
    <n v="1599"/>
    <s v="Yes"/>
    <n v="37.523452157598499"/>
    <x v="0"/>
    <x v="2"/>
    <n v="12093"/>
    <n v="16.393000000000001"/>
    <x v="2"/>
    <n v="19336707"/>
    <x v="1"/>
  </r>
  <r>
    <s v="Tizum High Speed Hdmi Cable Aura -Gold Plated-High Speed Data 10.2Gbps, 3D, 4K, Hd 1080P (10 Ft/ 3 M)"/>
    <n v="379"/>
    <n v="999"/>
    <s v="Yes"/>
    <n v="62.062062062062061"/>
    <x v="2"/>
    <x v="5"/>
    <n v="12153"/>
    <n v="16.353000000000002"/>
    <x v="0"/>
    <n v="12140847"/>
    <x v="0"/>
  </r>
  <r>
    <s v="Tizum High Speed Hdmi Cable With Ethernet | Supports 3D 4K | For All Hdmi Devices Laptop Computer Gaming Console Tv Set Top Box (1.5 Meter/ 5 Feet)"/>
    <n v="199"/>
    <n v="699"/>
    <s v="Yes"/>
    <n v="71.530758226037193"/>
    <x v="1"/>
    <x v="5"/>
    <n v="12153"/>
    <n v="16.353000000000002"/>
    <x v="0"/>
    <n v="8494947"/>
    <x v="2"/>
  </r>
  <r>
    <s v="Tizum High Speed Hdmi Cable With Ethernet | Supports 3D 4K | For All Hdmi Devices Laptop Computer Gaming Console Tv Set Top Box (1.5 Meter/ 5 Feet)"/>
    <n v="199"/>
    <n v="699"/>
    <s v="Yes"/>
    <n v="71.530758226037193"/>
    <x v="1"/>
    <x v="5"/>
    <n v="12153"/>
    <n v="16.353000000000002"/>
    <x v="0"/>
    <n v="8494947"/>
    <x v="2"/>
  </r>
  <r>
    <s v="Noise Buds Vs104 Bluetooth Truly Wireless In Ear Earbuds With Mic, 30-Hours Of Playtime, Instacharge, 13Mm Driver And Hyper Sync (Charcoal Black)"/>
    <n v="1299"/>
    <n v="3499"/>
    <s v="Yes"/>
    <n v="62.875107173478142"/>
    <x v="2"/>
    <x v="6"/>
    <n v="12452"/>
    <n v="16.352"/>
    <x v="0"/>
    <n v="43569548"/>
    <x v="1"/>
  </r>
  <r>
    <s v="Lg 80 Cm (32 Inches) Hd Ready Smart Led Tv 32Lm563Bptc (Dark Iron Gray)"/>
    <n v="13490"/>
    <n v="21990"/>
    <s v="Yes"/>
    <n v="38.65393360618463"/>
    <x v="0"/>
    <x v="2"/>
    <n v="11976"/>
    <n v="16.276"/>
    <x v="0"/>
    <n v="263352240"/>
    <x v="1"/>
  </r>
  <r>
    <s v="Lg 80 Cm (32 Inches) Hd Ready Smart Led Tv 32Lm563Bptc (Dark Iron Gray)"/>
    <n v="13490"/>
    <n v="21990"/>
    <s v="Yes"/>
    <n v="38.65393360618463"/>
    <x v="0"/>
    <x v="2"/>
    <n v="11976"/>
    <n v="16.276"/>
    <x v="0"/>
    <n v="263352240"/>
    <x v="1"/>
  </r>
  <r>
    <s v="Havells Instanio 3-Litre Instant Geyser (White/Blue)"/>
    <n v="3600"/>
    <n v="6190"/>
    <s v="Yes"/>
    <n v="41.841680129240707"/>
    <x v="6"/>
    <x v="2"/>
    <n v="11924"/>
    <n v="16.224"/>
    <x v="1"/>
    <n v="73809560"/>
    <x v="1"/>
  </r>
  <r>
    <s v="Ao Smith Hse-Vas-X-015 Storage 15 Litre Vertical Water Heater (Geyser) White 4 Star"/>
    <n v="7349"/>
    <n v="10900"/>
    <s v="Yes"/>
    <n v="32.577981651376149"/>
    <x v="0"/>
    <x v="5"/>
    <n v="11957"/>
    <n v="16.157"/>
    <x v="1"/>
    <n v="130331300"/>
    <x v="1"/>
  </r>
  <r>
    <s v="Amazonbasics Cylinder Bagless Vacuum Cleaner With Power Suction, Low Sound, High Energy Efficiency And 2 Years Warranty (1.5L, Black)"/>
    <n v="3799"/>
    <n v="6000"/>
    <s v="Yes"/>
    <n v="36.683333333333337"/>
    <x v="0"/>
    <x v="5"/>
    <n v="11935"/>
    <n v="16.135000000000002"/>
    <x v="1"/>
    <n v="71610000"/>
    <x v="1"/>
  </r>
  <r>
    <s v="Duracell Rechargeable Aa 1300Mah Batteries, 4Pcs"/>
    <n v="479"/>
    <n v="599"/>
    <s v="Yes"/>
    <n v="20.033388981636062"/>
    <x v="3"/>
    <x v="2"/>
    <n v="11687"/>
    <n v="15.986999999999998"/>
    <x v="0"/>
    <n v="7000513"/>
    <x v="0"/>
  </r>
  <r>
    <s v="Preethi Blue Leaf Diamond Mg-214 Mixer Grinder 750 Watt (Blue/White), 3 Jars &amp; Flexi Lid, Fbt Motor With 2Yr Guarantee &amp; Lifelong Free Service"/>
    <n v="3599"/>
    <n v="9455"/>
    <s v="Yes"/>
    <n v="61.935483870967744"/>
    <x v="2"/>
    <x v="1"/>
    <n v="11828"/>
    <n v="15.927999999999999"/>
    <x v="1"/>
    <n v="111833740"/>
    <x v="1"/>
  </r>
  <r>
    <s v="Bosch Pro 1000W Mixer Grinder Mgm8842Min - Black"/>
    <n v="6999"/>
    <n v="10590"/>
    <s v="Yes"/>
    <n v="33.909348441926348"/>
    <x v="0"/>
    <x v="0"/>
    <n v="11499"/>
    <n v="15.899000000000001"/>
    <x v="1"/>
    <n v="121774410"/>
    <x v="1"/>
  </r>
  <r>
    <s v="Goldmedal Curve Plus 202042 Plastic Spice 3-Pin 240V Universal Travel Adaptor (White)"/>
    <n v="99"/>
    <n v="171"/>
    <s v="Yes"/>
    <n v="42.105263157894733"/>
    <x v="6"/>
    <x v="3"/>
    <n v="11339"/>
    <n v="15.839"/>
    <x v="0"/>
    <n v="1938969"/>
    <x v="2"/>
  </r>
  <r>
    <s v="Oakter Mini Ups For 12V Wifi Router Broadband Modem | Backup Upto 4 Hours | Wifi Router Ups Power Backup During Power Cuts | Ups For 12V Router Broadband Modem | Current Surge &amp; Deep Discharge Protection"/>
    <n v="1199"/>
    <n v="3490"/>
    <s v="Yes"/>
    <n v="65.644699140401144"/>
    <x v="2"/>
    <x v="1"/>
    <n v="11716"/>
    <n v="15.815999999999999"/>
    <x v="2"/>
    <n v="40888840"/>
    <x v="1"/>
  </r>
  <r>
    <s v="Aircase Protective Laptop Bag Sleeve Fits Upto 15.6&quot; Laptop/ Macbook, Wrinkle Free, Padded, Waterproof Light Neoprene Case Cover Pouch, For Men &amp; Women, Black- 6 Months Warranty"/>
    <n v="449"/>
    <n v="999"/>
    <s v="Yes"/>
    <n v="55.055055055055057"/>
    <x v="5"/>
    <x v="2"/>
    <n v="11330"/>
    <n v="15.629999999999999"/>
    <x v="2"/>
    <n v="11318670"/>
    <x v="0"/>
  </r>
  <r>
    <s v="Canon Pixma Mg2577S All-In-One Inkjet Colour Printer With 1 Additional Colour Cartridge"/>
    <n v="3498"/>
    <n v="3875"/>
    <s v="Yes"/>
    <n v="9.7290322580645157"/>
    <x v="7"/>
    <x v="13"/>
    <n v="12185"/>
    <n v="15.585000000000001"/>
    <x v="2"/>
    <n v="47216875"/>
    <x v="1"/>
  </r>
  <r>
    <s v="Inalsa Hand Blender 1000 Watt With Chopper, Whisker, 600 Ml Multipurpose Jar|Variable Speed And Turbo Speed Function |100% Copper Motor |Low Noise |Anti-Splash Technology|2 Year Warranty"/>
    <n v="2742"/>
    <n v="3995"/>
    <s v="Yes"/>
    <n v="31.364205256570717"/>
    <x v="0"/>
    <x v="0"/>
    <n v="11148"/>
    <n v="15.548"/>
    <x v="1"/>
    <n v="44536260"/>
    <x v="1"/>
  </r>
  <r>
    <s v="Usha Cookjoy (Cj1600Wpc) 1600 Watt Induction Cooktop (Black)"/>
    <n v="2089"/>
    <n v="4000"/>
    <s v="Yes"/>
    <n v="47.774999999999999"/>
    <x v="6"/>
    <x v="5"/>
    <n v="11199"/>
    <n v="15.399000000000001"/>
    <x v="1"/>
    <n v="44796000"/>
    <x v="1"/>
  </r>
  <r>
    <s v="Table Magic Multipurpose Laptop Table Mat Finish Top Work At Home Study Table (Tm Regular- Black) (Alloy Steel)"/>
    <n v="1399"/>
    <n v="2490"/>
    <s v="Yes"/>
    <n v="43.815261044176708"/>
    <x v="6"/>
    <x v="2"/>
    <n v="11074"/>
    <n v="15.373999999999999"/>
    <x v="2"/>
    <n v="27574260"/>
    <x v="1"/>
  </r>
  <r>
    <s v="Logitech G402 Hyperion Fury Usb Wired Gaming Mouse, 4,000 Dpi, Lightweight, 8 Programmable Buttons, Compatible For Pc/Mac - Black"/>
    <n v="1995"/>
    <n v="2895"/>
    <s v="Yes"/>
    <n v="31.088082901554404"/>
    <x v="0"/>
    <x v="11"/>
    <n v="10760"/>
    <n v="15.36"/>
    <x v="2"/>
    <n v="31150200"/>
    <x v="1"/>
  </r>
  <r>
    <s v="Zebronics Zeb-Dash Plus 2.4Ghz High Precision Wireless Mouse With Up To 1600 Dpi, Power Saving Mode, Nano Receiver And Plug &amp; Play Usage - Usb"/>
    <n v="299"/>
    <n v="449"/>
    <s v="Yes"/>
    <n v="33.4075723830735"/>
    <x v="0"/>
    <x v="9"/>
    <n v="11827"/>
    <n v="15.327"/>
    <x v="2"/>
    <n v="5310323"/>
    <x v="0"/>
  </r>
  <r>
    <s v="Proelite Faux Leather Smart Flip Case Cover For Apple Ipad 10.2&quot; 9Th Gen (2021) / 8Th Gen / 7Th Gen With Stylus Pen, Black"/>
    <n v="549"/>
    <n v="1499"/>
    <s v="Yes"/>
    <n v="63.375583722481657"/>
    <x v="2"/>
    <x v="2"/>
    <n v="11006"/>
    <n v="15.306000000000001"/>
    <x v="2"/>
    <n v="16497994"/>
    <x v="1"/>
  </r>
  <r>
    <s v="Logitech Pebble M350 Wireless Mouse With Bluetooth Or Usb - Silent, Slim Computer Mouse With Quiet Click For Laptop, Notebook, Pc And Mac - Graphite"/>
    <n v="1490"/>
    <n v="2295"/>
    <s v="Yes"/>
    <n v="35.076252723311548"/>
    <x v="0"/>
    <x v="11"/>
    <n v="10652"/>
    <n v="15.251999999999999"/>
    <x v="2"/>
    <n v="24446340"/>
    <x v="1"/>
  </r>
  <r>
    <s v="Oneplus 10R 5G (Forest Green, 8Gb Ram, 128Gb Storage, 80W Supervooc)"/>
    <n v="34999"/>
    <n v="38999"/>
    <s v="Yes"/>
    <n v="10.256673248032001"/>
    <x v="4"/>
    <x v="5"/>
    <n v="11029"/>
    <n v="15.228999999999999"/>
    <x v="0"/>
    <n v="430119971"/>
    <x v="1"/>
  </r>
  <r>
    <s v="Amazon Basics Usb 3.0 Cable - A Male To Micro B - 6 Feet (1.8 Meters), Black"/>
    <n v="299"/>
    <n v="485"/>
    <s v="Yes"/>
    <n v="38.350515463917532"/>
    <x v="0"/>
    <x v="2"/>
    <n v="10911"/>
    <n v="15.210999999999999"/>
    <x v="2"/>
    <n v="5291835"/>
    <x v="0"/>
  </r>
  <r>
    <s v="Aquaguard Aura Ro+Uv+Uf+Taste Adjuster(Mtds) With Active Copper &amp; Zinc 7L Water Purifier,8 Stages Of Purification,Suitable For Borewell,Tanker,Municipal Water(Black) From Eureka Forbes"/>
    <n v="15999"/>
    <n v="24500"/>
    <s v="Yes"/>
    <n v="34.697959183673468"/>
    <x v="0"/>
    <x v="7"/>
    <n v="11206"/>
    <n v="15.206"/>
    <x v="1"/>
    <n v="274547000"/>
    <x v="1"/>
  </r>
  <r>
    <s v="Slovic¬Æ Tripod Mount Adapter| Tripod Mobile Holder|Tripod Phone Mount(Made In India)| Smartphone Clip Clipper 360 Degree For Taking Magic Video Shots &amp; Pictures."/>
    <n v="326"/>
    <n v="799"/>
    <s v="Yes"/>
    <n v="59.19899874843555"/>
    <x v="5"/>
    <x v="0"/>
    <n v="10773"/>
    <n v="15.173"/>
    <x v="0"/>
    <n v="8607627"/>
    <x v="0"/>
  </r>
  <r>
    <s v="Liramark Webcam Cover Slide, Ultra Thin Laptop Camera Cover Slide Blocker For Computer Macbook Pro Imac Pc Tablet (Pack Of 3)"/>
    <n v="149"/>
    <n v="149"/>
    <s v="No"/>
    <n v="0"/>
    <x v="7"/>
    <x v="2"/>
    <n v="10833"/>
    <n v="15.132999999999999"/>
    <x v="2"/>
    <n v="1614117"/>
    <x v="2"/>
  </r>
  <r>
    <s v="Liramark Webcam Cover Slide, Ultra Thin Laptop Camera Cover Slide Blocker For Computer Macbook Pro Imac Pc Tablet (Pack Of 3)"/>
    <n v="149"/>
    <n v="149"/>
    <s v="No"/>
    <n v="0"/>
    <x v="7"/>
    <x v="2"/>
    <n v="10833"/>
    <n v="15.132999999999999"/>
    <x v="2"/>
    <n v="1614117"/>
    <x v="2"/>
  </r>
  <r>
    <s v="Classmate Octane Colour Burst-Multicolour Gel Pens (Pack Of 10) | Gold &amp; Silver Glitter Sparkle Pens|10 Colour Ink Shades For Art Lovers And Kids|Fun At Home Essentials"/>
    <n v="90"/>
    <n v="100"/>
    <s v="Yes"/>
    <n v="10"/>
    <x v="7"/>
    <x v="0"/>
    <n v="10718"/>
    <n v="15.118"/>
    <x v="1"/>
    <n v="1071800"/>
    <x v="2"/>
  </r>
  <r>
    <s v="Xiaomi Mi 4A Dual_Band Ethernet 1200Mbps Speed Router| 2.4Ghz &amp; 5Ghz Frequency|128Mb Ram | Dualcore 4 Thread Cpu|4 Omni Directional Antenna|Mi Wi-Fi App-Parental Control &amp; Anti Hacking|Repeater, White"/>
    <n v="1565"/>
    <n v="2999"/>
    <s v="Yes"/>
    <n v="47.815938646215407"/>
    <x v="6"/>
    <x v="7"/>
    <n v="11113"/>
    <n v="15.113"/>
    <x v="2"/>
    <n v="33327887"/>
    <x v="1"/>
  </r>
  <r>
    <s v="Lenovo 300 Fhd Webcam With Full Stereo Dual Built-In Mics | Fhd 1080P 2.1 Megapixel Cmos Camera |Privacy Shutter | Ultra-Wide 95 Lens | 360 Rotation | Flexible Mount, Plug-N-Play | Cloud Grey"/>
    <n v="1890"/>
    <n v="5490"/>
    <s v="Yes"/>
    <n v="65.573770491803273"/>
    <x v="2"/>
    <x v="1"/>
    <n v="10976"/>
    <n v="15.076000000000001"/>
    <x v="2"/>
    <n v="60258240"/>
    <x v="1"/>
  </r>
  <r>
    <s v="Kent Gold Optima Gravity Water Purifier (11016) | Uf Technology Based | Non-Electric &amp; Chemical Free | Counter Top | 10L Storage | White"/>
    <n v="1699"/>
    <n v="1900"/>
    <s v="Yes"/>
    <n v="10.578947368421053"/>
    <x v="4"/>
    <x v="12"/>
    <n v="11456"/>
    <n v="15.055999999999999"/>
    <x v="1"/>
    <n v="21766400"/>
    <x v="1"/>
  </r>
  <r>
    <s v="Logitech G102 Usb Light Sync Gaming Mouse With Customizable Rgb Lighting, 6 Programmable Buttons, Gaming Grade Sensor, 8K Dpi Tracking, 16.8Mn Color, Light Weight - Black"/>
    <n v="1495"/>
    <n v="1995"/>
    <s v="Yes"/>
    <n v="25.062656641604008"/>
    <x v="3"/>
    <x v="3"/>
    <n v="10541"/>
    <n v="15.041"/>
    <x v="2"/>
    <n v="21029295"/>
    <x v="1"/>
  </r>
  <r>
    <s v="Airtel Amf-311Ww Data Card (Black), 4G Hotspot Support With 2300 Mah Battery"/>
    <n v="2099"/>
    <n v="3250"/>
    <s v="Yes"/>
    <n v="35.415384615384617"/>
    <x v="0"/>
    <x v="4"/>
    <n v="11213"/>
    <n v="15.012999999999998"/>
    <x v="2"/>
    <n v="36442250"/>
    <x v="1"/>
  </r>
  <r>
    <s v="Hul Pureit Germkill Kit For Classic 23 L Water Purifier - 1500 L Capacity"/>
    <n v="600"/>
    <n v="600"/>
    <s v="No"/>
    <n v="0"/>
    <x v="7"/>
    <x v="1"/>
    <n v="10907"/>
    <n v="15.007"/>
    <x v="1"/>
    <n v="6544200"/>
    <x v="1"/>
  </r>
  <r>
    <s v="Wonderchef Nutri-Blend Complete Kitchen Machine | 22000 Rpm Mixer Grinder, Blender, Chopper, Juicer | 400W Powerful Motor | Ss Blades | 4 Unbreakable Jars | 2 Years Warranty | Online Recipe Book By Chef Sanjeev Kapoor | Black"/>
    <n v="3299"/>
    <n v="6500"/>
    <s v="Yes"/>
    <n v="49.246153846153845"/>
    <x v="6"/>
    <x v="8"/>
    <n v="11217"/>
    <n v="14.917000000000002"/>
    <x v="1"/>
    <n v="72910500"/>
    <x v="1"/>
  </r>
  <r>
    <s v="Butterfly Hero Mixer Grinder, 500W, 3 Jars (Grey)"/>
    <n v="2237.81"/>
    <n v="3899"/>
    <s v="Yes"/>
    <n v="42.605539882021034"/>
    <x v="6"/>
    <x v="6"/>
    <n v="11004"/>
    <n v="14.904"/>
    <x v="1"/>
    <n v="42904596"/>
    <x v="1"/>
  </r>
  <r>
    <s v="Zinq Ups For Router, Mini Ups For 12V Wifi Router Broadband Modem With Upto 4 Hours Power Backup, Upto 2Amp, Works With Existing Adapter, Also Works With Set-Top Box, Smart Camera, Cctv (Black)"/>
    <n v="1199"/>
    <n v="2999"/>
    <s v="Yes"/>
    <n v="60.020006668889621"/>
    <x v="2"/>
    <x v="1"/>
    <n v="10725"/>
    <n v="14.824999999999999"/>
    <x v="2"/>
    <n v="32164275"/>
    <x v="1"/>
  </r>
  <r>
    <s v="Boat Airdopes 181 In-Ear True Wireless Earbuds With Enx Tech, Beast Mode(Low Latency Upto 60Ms) For Gaming, With Mic, Asap Charge, 20H Playtime, Bluetooth V5.2, Ipx4 &amp; Iwp (Cool Grey)"/>
    <n v="1598"/>
    <n v="2990"/>
    <s v="Yes"/>
    <n v="46.555183946488292"/>
    <x v="6"/>
    <x v="4"/>
    <n v="11015"/>
    <n v="14.815000000000001"/>
    <x v="0"/>
    <n v="32934850"/>
    <x v="1"/>
  </r>
  <r>
    <s v="Noise Pulse Go Buzz Smart Watch Bluetooth Calling With 1.69&quot; Display, 550 Nits, 150+ Cloud Watch Face, Spo2, Heart Rate Tracking, 100 Sports Mode With Auto Detection, Longer Battery (Jet Black)"/>
    <n v="1898"/>
    <n v="4999"/>
    <s v="Yes"/>
    <n v="62.032406481296256"/>
    <x v="2"/>
    <x v="1"/>
    <n v="10689"/>
    <n v="14.789"/>
    <x v="0"/>
    <n v="53434311"/>
    <x v="1"/>
  </r>
  <r>
    <s v="Noise Pulse Go Buzz Smart Watch Bluetooth Calling With 1.69&quot; Display, 550 Nits, 150+ Cloud Watch Face, Spo2, Heart Rate Tracking, 100 Sports Mode With Auto Detection, Longer Battery (Jet Black)"/>
    <n v="1999"/>
    <n v="4999"/>
    <s v="Yes"/>
    <n v="60.012002400480092"/>
    <x v="2"/>
    <x v="1"/>
    <n v="10689"/>
    <n v="14.789"/>
    <x v="0"/>
    <n v="53434311"/>
    <x v="1"/>
  </r>
  <r>
    <s v="Wayona Nylon Braided Usb Type C 3Ft 1M 3A Fast Charger Cable For Samsung Galaxy S9 S8 (Wc3Cb1, Black)"/>
    <n v="325"/>
    <n v="1099"/>
    <s v="Yes"/>
    <n v="70.427661510464063"/>
    <x v="1"/>
    <x v="5"/>
    <n v="10576"/>
    <n v="14.776"/>
    <x v="2"/>
    <n v="11623024"/>
    <x v="0"/>
  </r>
  <r>
    <s v="Wayona Usb Type C Fast Charger Cable Fast Charging Usb C Cable/Cord Compatible For Samsung Galaxy S10E S10 S9 S8 Plus S10+,Note 10 Note 9 Note 8,S20,M31S,M40,Realme X3,Pixel 2 Xl (3 Ft Pack Of 1,Grey)"/>
    <n v="325"/>
    <n v="1299"/>
    <s v="Yes"/>
    <n v="74.980754426481909"/>
    <x v="1"/>
    <x v="5"/>
    <n v="10576"/>
    <n v="14.776"/>
    <x v="2"/>
    <n v="13738224"/>
    <x v="0"/>
  </r>
  <r>
    <s v="Wayona Usb Type C Fast Charger Cable Fast Charging Usb C Cable/Cord Compatible For Samsung Galaxy S10E S10 S9 S8 Plus S10+,Note 10 Note 9 Note 8,S20,M31S,M40,Realme X3,Pixel 2 Xl (3 Ft Pack Of 1,Grey)"/>
    <n v="325"/>
    <n v="1299"/>
    <s v="Yes"/>
    <n v="74.980754426481909"/>
    <x v="1"/>
    <x v="5"/>
    <n v="10576"/>
    <n v="14.776"/>
    <x v="2"/>
    <n v="13738224"/>
    <x v="0"/>
  </r>
  <r>
    <s v="Tizum Hdmi To Vga Adapter Cable 1080P For Projector, Computer, Laptop, Tv, Projectors &amp; Tv"/>
    <n v="279"/>
    <n v="499"/>
    <s v="Yes"/>
    <n v="44.08817635270541"/>
    <x v="6"/>
    <x v="8"/>
    <n v="10962"/>
    <n v="14.661999999999999"/>
    <x v="0"/>
    <n v="5470038"/>
    <x v="0"/>
  </r>
  <r>
    <s v="Tizum Hdmi To Vga Adapter Cable 1080P For Projector, Computer, Laptop, Tv, Projectors &amp; Tv"/>
    <n v="279"/>
    <n v="499"/>
    <s v="Yes"/>
    <n v="44.08817635270541"/>
    <x v="6"/>
    <x v="8"/>
    <n v="10962"/>
    <n v="14.661999999999999"/>
    <x v="0"/>
    <n v="5470038"/>
    <x v="0"/>
  </r>
  <r>
    <s v="Karcher Wd3 Eu Wet And Dry Vacuum Cleaner, 1000 Watts Powerful Suction, 17 L Capacity, Blower Function, Easy Filter Removal For Home And Garden Cleaning¬† (Yellow/Black)"/>
    <n v="6199"/>
    <n v="10999"/>
    <s v="Yes"/>
    <n v="43.640330939176287"/>
    <x v="6"/>
    <x v="5"/>
    <n v="10429"/>
    <n v="14.629000000000001"/>
    <x v="1"/>
    <n v="114708571"/>
    <x v="1"/>
  </r>
  <r>
    <s v="Camel Fabrica Acrylic Ultra Color - 15Ml Each, 10 Shades"/>
    <n v="200"/>
    <n v="230"/>
    <s v="Yes"/>
    <n v="13.043478260869565"/>
    <x v="4"/>
    <x v="0"/>
    <n v="10170"/>
    <n v="14.57"/>
    <x v="1"/>
    <n v="2339100"/>
    <x v="0"/>
  </r>
  <r>
    <s v="Zebronics Zeb-Vita Wireless Bluetooth 10W Portable Bar Speaker With Supporting Usb, Sd Card, Aux, Fm, Tws &amp; Call Function"/>
    <n v="899"/>
    <n v="1199"/>
    <s v="Yes"/>
    <n v="25.020850708924101"/>
    <x v="3"/>
    <x v="4"/>
    <n v="10751"/>
    <n v="14.550999999999998"/>
    <x v="0"/>
    <n v="12890449"/>
    <x v="1"/>
  </r>
  <r>
    <s v="Portronics Key2 Combo Multimedia Usb Wireless Keyboard And Mouse Set With 2.4 Ghz Wireless Technology, Soft &amp; Silent Button, Compact Size (Grey)"/>
    <n v="1149"/>
    <n v="1499"/>
    <s v="Yes"/>
    <n v="23.348899266177451"/>
    <x v="3"/>
    <x v="1"/>
    <n v="10443"/>
    <n v="14.542999999999999"/>
    <x v="2"/>
    <n v="15654057"/>
    <x v="1"/>
  </r>
  <r>
    <s v="Crompton Amica 15-L 5 Star Rated Storage Water Heater (Geyser) With Free Installation (White)"/>
    <n v="6800"/>
    <n v="11500"/>
    <s v="Yes"/>
    <n v="40.869565217391305"/>
    <x v="6"/>
    <x v="1"/>
    <n v="10308"/>
    <n v="14.407999999999999"/>
    <x v="1"/>
    <n v="118542000"/>
    <x v="1"/>
  </r>
  <r>
    <s v="Egate I9 Pro-Max 1080P Native Full Hd Projector 4K Support | 3600 L (330 Ansi ) | 150&quot; (381 Cm) Large Screen | Vga, Av, Hdmi, Sd Card, Usb, Audio Out | (E03I31 / E04I32) Black"/>
    <n v="9490"/>
    <n v="15990"/>
    <s v="Yes"/>
    <n v="40.650406504065039"/>
    <x v="6"/>
    <x v="6"/>
    <n v="10480"/>
    <n v="14.38"/>
    <x v="0"/>
    <n v="167575200"/>
    <x v="1"/>
  </r>
  <r>
    <s v="Aircase Protective Laptop Bag Sleeve Fits Upto 13.3&quot; Laptop/ Macbook, Wrinkle Free, Padded, Waterproof Light Neoprene Case Cover Pouch, For Men &amp; Women, Black- 6 Months Warranty"/>
    <n v="449"/>
    <n v="999"/>
    <s v="Yes"/>
    <n v="55.055055055055057"/>
    <x v="5"/>
    <x v="0"/>
    <n v="9940"/>
    <n v="14.34"/>
    <x v="2"/>
    <n v="9930060"/>
    <x v="0"/>
  </r>
  <r>
    <s v="Noise Colorfit Ultra 2 Buzz 1.78&quot; Amoled Bluetooth Calling Watch With 368*448Px Always On Display, Premium Metallic Finish, 100+ Watch Faces, 100+ Sports Modes, Health Suite (Jet Black)"/>
    <n v="3999"/>
    <n v="6999"/>
    <s v="Yes"/>
    <n v="42.863266180882981"/>
    <x v="6"/>
    <x v="1"/>
    <n v="10229"/>
    <n v="14.328999999999999"/>
    <x v="0"/>
    <n v="71592771"/>
    <x v="1"/>
  </r>
  <r>
    <s v="Crompton Gracee 5-L Instant Water Heater (Geyser)"/>
    <n v="3599"/>
    <n v="7299"/>
    <s v="Yes"/>
    <n v="50.691875599397171"/>
    <x v="5"/>
    <x v="7"/>
    <n v="10324"/>
    <n v="14.324"/>
    <x v="1"/>
    <n v="75354876"/>
    <x v="1"/>
  </r>
  <r>
    <s v="It2M Designer Mouse Pad For Laptop/Computer (9.2 X 7.6 Inches, 12788)"/>
    <n v="199"/>
    <n v="499"/>
    <s v="Yes"/>
    <n v="60.120240480961925"/>
    <x v="2"/>
    <x v="2"/>
    <n v="9998"/>
    <n v="14.297999999999998"/>
    <x v="2"/>
    <n v="4989002"/>
    <x v="2"/>
  </r>
  <r>
    <s v="Gizga Essentials Laptop Power Cable Cord- 3 Pin Adapter Isi Certified(1 Meter/3.3 Feet)"/>
    <n v="179"/>
    <n v="499"/>
    <s v="Yes"/>
    <n v="64.128256513026045"/>
    <x v="2"/>
    <x v="1"/>
    <n v="10174"/>
    <n v="14.273999999999999"/>
    <x v="2"/>
    <n v="5076826"/>
    <x v="2"/>
  </r>
  <r>
    <s v="Kuber Industries Waterproof Canvas Laundry Bag/Hamper|Metalic Printed With Handles|Foldable Bin &amp; 45 Liter Capicity|Size 37 X 37 X 46, Pack Of 1 (Brown)"/>
    <n v="199"/>
    <n v="499"/>
    <s v="Yes"/>
    <n v="60.120240480961925"/>
    <x v="2"/>
    <x v="7"/>
    <n v="10234"/>
    <n v="14.234"/>
    <x v="1"/>
    <n v="5106766"/>
    <x v="2"/>
  </r>
  <r>
    <s v="Philips Hd6975/00 25 Litre Digital Oven Toaster Grill, Grey, 25 Liter"/>
    <n v="8599"/>
    <n v="8995"/>
    <s v="Yes"/>
    <n v="4.4024458032240137"/>
    <x v="7"/>
    <x v="0"/>
    <n v="9734"/>
    <n v="14.134"/>
    <x v="1"/>
    <n v="87557330"/>
    <x v="1"/>
  </r>
  <r>
    <s v="Aircase Protective Laptop Bag Sleeve Fits Upto 14.1&quot; Laptop/ Macbook, Wrinkle Free, Padded, Waterproof Light Neoprene Case Cover Pouch, For Men &amp; Women, Black- 6 Months Warranty"/>
    <n v="449"/>
    <n v="999"/>
    <s v="Yes"/>
    <n v="55.055055055055057"/>
    <x v="5"/>
    <x v="2"/>
    <n v="9701"/>
    <n v="14.001000000000001"/>
    <x v="2"/>
    <n v="9691299"/>
    <x v="0"/>
  </r>
  <r>
    <s v="Healthsense Weight Machine For Kitchen, Kitchen Food Weighing Scale For Health, Fitness, Home Baking &amp; Cooking With Hanging Design, Touch Button, Tare Function &amp; 1 Year Warranty ‚Äì Chef-Mate Ks 40"/>
    <n v="799"/>
    <n v="1500"/>
    <s v="Yes"/>
    <n v="46.733333333333334"/>
    <x v="6"/>
    <x v="2"/>
    <n v="9695"/>
    <n v="13.995000000000001"/>
    <x v="1"/>
    <n v="14542500"/>
    <x v="1"/>
  </r>
  <r>
    <s v="Bajaj Dhx-9 1000W Heavy Weight Dry Iron With Advance Soleplate And Anti-Bacterial German Coating Technology, Ivory"/>
    <n v="1099"/>
    <n v="1920"/>
    <s v="Yes"/>
    <n v="42.760416666666664"/>
    <x v="6"/>
    <x v="5"/>
    <n v="9772"/>
    <n v="13.972000000000001"/>
    <x v="1"/>
    <n v="18762240"/>
    <x v="1"/>
  </r>
  <r>
    <s v="Havells Ambrose 1200Mm Ceiling Fan (Gold Mist Wood)"/>
    <n v="2199"/>
    <n v="3190"/>
    <s v="Yes"/>
    <n v="31.065830721003135"/>
    <x v="0"/>
    <x v="2"/>
    <n v="9650"/>
    <n v="13.95"/>
    <x v="1"/>
    <n v="30783500"/>
    <x v="1"/>
  </r>
  <r>
    <s v="Camel Oil Pastel With Reusable Plastic Box - 50 Shades"/>
    <n v="230"/>
    <n v="230"/>
    <s v="No"/>
    <n v="0"/>
    <x v="7"/>
    <x v="3"/>
    <n v="9427"/>
    <n v="13.927"/>
    <x v="1"/>
    <n v="2168210"/>
    <x v="0"/>
  </r>
  <r>
    <s v="Iqoo Z6 Pro 5G By Vivo (Legion Sky, 6Gb Ram, 128Gb Storage) | Snapdragon 778G 5G | 66W Flashcharge | 1300 Nits Peak Brightness | Hdr10+"/>
    <n v="19999"/>
    <n v="27990"/>
    <s v="Yes"/>
    <n v="28.549481957842087"/>
    <x v="3"/>
    <x v="2"/>
    <n v="9499"/>
    <n v="13.798999999999999"/>
    <x v="0"/>
    <n v="265877010"/>
    <x v="1"/>
  </r>
  <r>
    <s v="Iqoo Z6 Pro 5G By Vivo (Legion Sky, 8Gb Ram, 128Gb Storage) | Snapdragon 778G 5G | 66W Flashcharge | 1300 Nits Peak Brightness | Hdr10+"/>
    <n v="20999"/>
    <n v="29990"/>
    <s v="Yes"/>
    <n v="29.979993331110371"/>
    <x v="3"/>
    <x v="2"/>
    <n v="9499"/>
    <n v="13.798999999999999"/>
    <x v="0"/>
    <n v="284875010"/>
    <x v="1"/>
  </r>
  <r>
    <s v="Iqoo Z6 Pro 5G By Vivo (Phantom Dusk, 8Gb Ram, 128Gb Storage) | Snapdragon 778G 5G | 66W Flashcharge | 1300 Nits Peak Brightness | Hdr10+"/>
    <n v="20999"/>
    <n v="29990"/>
    <s v="Yes"/>
    <n v="29.979993331110371"/>
    <x v="3"/>
    <x v="2"/>
    <n v="9499"/>
    <n v="13.798999999999999"/>
    <x v="0"/>
    <n v="284875010"/>
    <x v="1"/>
  </r>
  <r>
    <s v="Gizga Essentials Usb Wifi Adapter For Pc, 150 Mbps Wireless Network Adapter For Desktop - Nano Size Wifi Dongle Compatible With Windows, Mac Os &amp; Linux Kernel | Wpa/Wpa2 Encryption Standards| Black"/>
    <n v="269"/>
    <n v="800"/>
    <s v="Yes"/>
    <n v="66.375"/>
    <x v="2"/>
    <x v="12"/>
    <n v="10134"/>
    <n v="13.734"/>
    <x v="2"/>
    <n v="8107200"/>
    <x v="0"/>
  </r>
  <r>
    <s v="Gizga Essentials Usb Wifi Adapter For Pc, 150 Mbps Wireless Network Adapter For Desktop - Nano Size Wifi Dongle Compatible With Windows, Mac Os &amp; Linux Kernel | Wpa/Wpa2 Encryption Standards| Black"/>
    <n v="269"/>
    <n v="800"/>
    <s v="Yes"/>
    <n v="66.375"/>
    <x v="2"/>
    <x v="12"/>
    <n v="10134"/>
    <n v="13.734"/>
    <x v="2"/>
    <n v="8107200"/>
    <x v="0"/>
  </r>
  <r>
    <s v="Dell Wm118 Wireless Mouse, 2.4 Ghz With Usb Nano Receiver, Optical Tracking, 12-Months Battery Life, Ambidextrous, Pc/Mac/Laptop - Black."/>
    <n v="569"/>
    <n v="1299"/>
    <s v="Yes"/>
    <n v="56.197074672825252"/>
    <x v="5"/>
    <x v="0"/>
    <n v="9275"/>
    <n v="13.675000000000001"/>
    <x v="2"/>
    <n v="12048225"/>
    <x v="1"/>
  </r>
  <r>
    <s v="Bajaj Atx 4 750-Watt Pop-Up Toaster (White)"/>
    <n v="1499"/>
    <n v="1499"/>
    <s v="No"/>
    <n v="0"/>
    <x v="7"/>
    <x v="2"/>
    <n v="9331"/>
    <n v="13.631"/>
    <x v="1"/>
    <n v="13987169"/>
    <x v="1"/>
  </r>
  <r>
    <s v="Pigeon By Stovekraft Abs Plastic Acer Plus Induction Cooktop 1800 Watts With Feather Touch Control - Black"/>
    <n v="1799"/>
    <n v="3595"/>
    <s v="Yes"/>
    <n v="49.958275382475662"/>
    <x v="6"/>
    <x v="4"/>
    <n v="9791"/>
    <n v="13.591000000000001"/>
    <x v="1"/>
    <n v="35198645"/>
    <x v="1"/>
  </r>
  <r>
    <s v="Bajaj Frore 1200 Mm Ceiling Fan (Brown)"/>
    <n v="1399"/>
    <n v="2660"/>
    <s v="Yes"/>
    <n v="47.406015037593988"/>
    <x v="6"/>
    <x v="1"/>
    <n v="9349"/>
    <n v="13.449"/>
    <x v="1"/>
    <n v="24868340"/>
    <x v="1"/>
  </r>
  <r>
    <s v="Coi Note Pad/Memo Book With Sticky Notes &amp; Clip Holder With Pen For Gifting"/>
    <n v="198"/>
    <n v="800"/>
    <s v="Yes"/>
    <n v="75.25"/>
    <x v="1"/>
    <x v="1"/>
    <n v="9344"/>
    <n v="13.443999999999999"/>
    <x v="5"/>
    <n v="7475200"/>
    <x v="2"/>
  </r>
  <r>
    <s v="Striff Wall Mount Phone Holder Wall Mount With Adhesive Strips, Charging Holder Compatible With Iphone, Smartphone And Mini Tablet (Pack Of 1) (White)"/>
    <n v="89"/>
    <n v="499"/>
    <s v="Yes"/>
    <n v="82.164328657314627"/>
    <x v="8"/>
    <x v="1"/>
    <n v="9340"/>
    <n v="13.44"/>
    <x v="0"/>
    <n v="4660660"/>
    <x v="2"/>
  </r>
  <r>
    <s v="Boult Audio Airbass Z20 True Wireless, 40H Battery Life, Zen Enc Mic, Type-C Lightning Boult Fast Charging (10Mins=100Mins), Boomx Tech Bass, Enc, Ipx5 In Ear Earbuds With Mic (Green)"/>
    <n v="1399"/>
    <n v="5499"/>
    <s v="Yes"/>
    <n v="74.559010729223502"/>
    <x v="1"/>
    <x v="6"/>
    <n v="9504"/>
    <n v="13.404"/>
    <x v="0"/>
    <n v="52262496"/>
    <x v="1"/>
  </r>
  <r>
    <s v="Flix (Beetel Flow Usb To Micro Usb Pvc Data Sync &amp; 12W(2.4A) Fast Charging Cable,Made In India,480Mbps Data Sync,Solid Cable,1 Meter Long Cable For All Andriod &amp; Micro Usb Devices (Black)(Xcd-Fpm01)"/>
    <n v="57.89"/>
    <n v="199"/>
    <s v="Yes"/>
    <n v="70.909547738693476"/>
    <x v="1"/>
    <x v="7"/>
    <n v="9378"/>
    <n v="13.378"/>
    <x v="2"/>
    <n v="1866222"/>
    <x v="2"/>
  </r>
  <r>
    <s v="Flix (Beetel Usb To Micro Usb Pvc Data Sync &amp; 2A Fast Charging Cable, Made In India, 480Mbps Data Sync, Solid Cable, 1 Meter Long Usb Cable For Micro Usb Devices (White)(Xcd-M11)"/>
    <n v="59"/>
    <n v="199"/>
    <s v="Yes"/>
    <n v="70.35175879396985"/>
    <x v="1"/>
    <x v="7"/>
    <n v="9378"/>
    <n v="13.378"/>
    <x v="2"/>
    <n v="1866222"/>
    <x v="2"/>
  </r>
  <r>
    <s v="Flix (Beetel Usb To Type C Pvc Data Sync &amp; 15W(3A) Tpe Fast Charging Cable, Made In India, 480Mbps Data Sync, 1 Meter Long Cable For All Andriod &amp; All Type C Devices (Black)(Xcd - Fpc02)"/>
    <n v="88"/>
    <n v="299"/>
    <s v="Yes"/>
    <n v="70.568561872909697"/>
    <x v="1"/>
    <x v="7"/>
    <n v="9378"/>
    <n v="13.378"/>
    <x v="2"/>
    <n v="2804022"/>
    <x v="2"/>
  </r>
  <r>
    <s v="Flix (Beetel) 3In1 (Type C|Micro|Iphone Lightening) Textured Pattern 3A Fast Charging Cable With Qc &amp; Pd Support For Type C,Micro Usb &amp; Lightning Iphone Cable,Made In India,1.5 Meter Long Cable(T101)"/>
    <n v="182"/>
    <n v="599"/>
    <s v="Yes"/>
    <n v="69.616026711185313"/>
    <x v="2"/>
    <x v="7"/>
    <n v="9378"/>
    <n v="13.378"/>
    <x v="2"/>
    <n v="5617422"/>
    <x v="2"/>
  </r>
  <r>
    <s v="Flix (Beetel) Usb To Iphone Lightning Textured Pattern Data Sync &amp; 2A Fast Charging Cable, Made In India, 480Mbps Data Sync, Tough Cable, 1 Meter Long Usb Cable For Apple Devices (Black)(Xcd-L102)"/>
    <n v="129"/>
    <n v="249"/>
    <s v="Yes"/>
    <n v="48.192771084337352"/>
    <x v="6"/>
    <x v="7"/>
    <n v="9378"/>
    <n v="13.378"/>
    <x v="2"/>
    <n v="2335122"/>
    <x v="2"/>
  </r>
  <r>
    <s v="Flix (Beetel) Usb To Type C Pvc Data Sync And 2A 480Mbps Data Sync, Tough Fast Charging Long Cable For Usb Type C Devices, Charging Adapter (White, 1 Meter) - Xcd-C12"/>
    <n v="139"/>
    <n v="249"/>
    <s v="Yes"/>
    <n v="44.176706827309239"/>
    <x v="6"/>
    <x v="7"/>
    <n v="9378"/>
    <n v="13.378"/>
    <x v="2"/>
    <n v="2335122"/>
    <x v="2"/>
  </r>
  <r>
    <s v="Flix Micro Usb Cable For Smartphone (Black)"/>
    <n v="59"/>
    <n v="199"/>
    <s v="Yes"/>
    <n v="70.35175879396985"/>
    <x v="1"/>
    <x v="7"/>
    <n v="9378"/>
    <n v="13.378"/>
    <x v="2"/>
    <n v="1866222"/>
    <x v="2"/>
  </r>
  <r>
    <s v="Motorola A10 Dual Sim Keypad Mobile With 1750 Mah Battery, Expandable Storage Upto 32Gb, Wireless Fm With Recording - Dark Blue"/>
    <n v="1399"/>
    <n v="1630"/>
    <s v="Yes"/>
    <n v="14.171779141104293"/>
    <x v="4"/>
    <x v="7"/>
    <n v="9378"/>
    <n v="13.378"/>
    <x v="0"/>
    <n v="15286140"/>
    <x v="1"/>
  </r>
  <r>
    <s v="Motorola A10 Dual Sim Keypad Mobile With 1750 Mah Battery, Expandable Storage Upto 32Gb, Wireless Fm With Recording - Rose Gold"/>
    <n v="1399"/>
    <n v="1630"/>
    <s v="Yes"/>
    <n v="14.171779141104293"/>
    <x v="4"/>
    <x v="7"/>
    <n v="9378"/>
    <n v="13.378"/>
    <x v="0"/>
    <n v="15286140"/>
    <x v="1"/>
  </r>
  <r>
    <s v="Flix (Beetel) Usb To Type C Pvc Data Sync &amp; 2A Smartphone Fast Charging Cable, Made In India, 480Mbps Data Sync, Tough Cable, 1 Meter Long Usb Cable For Usb Type C Devices Black Xcd-C12"/>
    <n v="139"/>
    <n v="249"/>
    <s v="Yes"/>
    <n v="44.176706827309239"/>
    <x v="6"/>
    <x v="7"/>
    <n v="9377"/>
    <n v="13.377000000000001"/>
    <x v="2"/>
    <n v="2334873"/>
    <x v="2"/>
  </r>
  <r>
    <s v="Flix Micro Usb Cable For Smartphone (Black)"/>
    <n v="59"/>
    <n v="199"/>
    <s v="Yes"/>
    <n v="70.35175879396985"/>
    <x v="1"/>
    <x v="7"/>
    <n v="9377"/>
    <n v="13.377000000000001"/>
    <x v="2"/>
    <n v="1866023"/>
    <x v="2"/>
  </r>
  <r>
    <s v="Flix Micro Usb Cable For Smartphone (Black)"/>
    <n v="59"/>
    <n v="199"/>
    <s v="Yes"/>
    <n v="70.35175879396985"/>
    <x v="1"/>
    <x v="7"/>
    <n v="9377"/>
    <n v="13.377000000000001"/>
    <x v="2"/>
    <n v="1866023"/>
    <x v="2"/>
  </r>
  <r>
    <s v="Rico Irpro 1500 Watt Japanese Technology Electric Water Heater Immersion Rod Shockproof Protection &amp; Stainless Steel Heating Element For Instant Heating| Isi Certified 1 Year Replacement Warranty"/>
    <n v="999"/>
    <n v="1075"/>
    <s v="Yes"/>
    <n v="7.0697674418604652"/>
    <x v="7"/>
    <x v="1"/>
    <n v="9275"/>
    <n v="13.375"/>
    <x v="1"/>
    <n v="9970625"/>
    <x v="1"/>
  </r>
  <r>
    <s v="Hul Pureit Eco Water Saver Mineral Ro+Uv+Mf As Wall Mounted/Counter Top Black 10L Water Purifier"/>
    <n v="13999"/>
    <n v="24850"/>
    <s v="Yes"/>
    <n v="43.665995975855132"/>
    <x v="6"/>
    <x v="0"/>
    <n v="8948"/>
    <n v="13.348000000000001"/>
    <x v="1"/>
    <n v="222357800"/>
    <x v="1"/>
  </r>
  <r>
    <s v="Samsung 25W Usb Travel Adapter For Cellular Phones - White"/>
    <n v="1219"/>
    <n v="1699"/>
    <s v="Yes"/>
    <n v="28.251912889935255"/>
    <x v="3"/>
    <x v="0"/>
    <n v="8891"/>
    <n v="13.291"/>
    <x v="0"/>
    <n v="15105809"/>
    <x v="1"/>
  </r>
  <r>
    <s v="Opentech¬Æ Military-Grade Tempered Glass Screen Protector Compatible For Iphone 13/13 Pro / 14 With Edge To Edge Coverage And Easy Installation Kit (6.1 Inches)"/>
    <n v="299"/>
    <n v="999"/>
    <s v="Yes"/>
    <n v="70.070070070070074"/>
    <x v="1"/>
    <x v="2"/>
    <n v="8891"/>
    <n v="13.190999999999999"/>
    <x v="0"/>
    <n v="8882109"/>
    <x v="0"/>
  </r>
  <r>
    <s v="Cuzor 12V Mini Ups For Wifi Router | Power Backup Up To 4 Hours | Replaceable Battery | Ups For Wi-Fi Router And Modem | Ups For Router Up To 2A | Ups For Uninterrupted Wi-Fi"/>
    <n v="1499"/>
    <n v="2999"/>
    <s v="Yes"/>
    <n v="50.016672224074689"/>
    <x v="5"/>
    <x v="3"/>
    <n v="8656"/>
    <n v="13.156000000000001"/>
    <x v="2"/>
    <n v="25959344"/>
    <x v="1"/>
  </r>
  <r>
    <s v="Classmate Pulse 6 Subject Notebook - Unruled, 300 Pages, Spiral Binding, 240Mm*180Mm"/>
    <n v="114"/>
    <n v="120"/>
    <s v="Yes"/>
    <n v="5"/>
    <x v="7"/>
    <x v="5"/>
    <n v="8938"/>
    <n v="13.138000000000002"/>
    <x v="5"/>
    <n v="1072560"/>
    <x v="2"/>
  </r>
  <r>
    <s v="Zodo 8. 5 Inch Lcd E-Writer Electronic Writing Pad/Tablet Drawing Board (Paperless Memo Digital Tablet)"/>
    <n v="100"/>
    <n v="499"/>
    <s v="Yes"/>
    <n v="79.959919839679358"/>
    <x v="1"/>
    <x v="9"/>
    <n v="9638"/>
    <n v="13.138"/>
    <x v="2"/>
    <n v="4809362"/>
    <x v="2"/>
  </r>
  <r>
    <s v="Classmate Soft Cover 6 Subject Spiral Binding Notebook, Single Line, 300 Pages"/>
    <n v="157"/>
    <n v="160"/>
    <s v="Yes"/>
    <n v="1.875"/>
    <x v="7"/>
    <x v="3"/>
    <n v="8618"/>
    <n v="13.118"/>
    <x v="5"/>
    <n v="1378880"/>
    <x v="2"/>
  </r>
  <r>
    <s v="Amazonbasics - High-Speed Male To Female Hdmi Extension Cable - 6 Feet"/>
    <n v="299"/>
    <n v="700"/>
    <s v="Yes"/>
    <n v="57.285714285714285"/>
    <x v="5"/>
    <x v="0"/>
    <n v="8714"/>
    <n v="13.114000000000001"/>
    <x v="0"/>
    <n v="6099800"/>
    <x v="0"/>
  </r>
  <r>
    <s v="Casio Mj-12D 150 Steps Check And Correct Desktop Calculator"/>
    <n v="440"/>
    <n v="440"/>
    <s v="No"/>
    <n v="0"/>
    <x v="7"/>
    <x v="3"/>
    <n v="8610"/>
    <n v="13.11"/>
    <x v="5"/>
    <n v="3788400"/>
    <x v="0"/>
  </r>
  <r>
    <s v="Wecool Nylon Braided Multifunction Fast Charging Cable For Android Smartphone, Ios And Type C Usb Devices, 3 In 1 Charging Cable, 3A, (3 Feet) (Black)"/>
    <n v="333"/>
    <n v="999"/>
    <s v="Yes"/>
    <n v="66.666666666666657"/>
    <x v="2"/>
    <x v="14"/>
    <n v="9792"/>
    <n v="13.091999999999999"/>
    <x v="2"/>
    <n v="9782208"/>
    <x v="0"/>
  </r>
  <r>
    <s v="Wecool Nylon Braided Multifunction Fast Charging Cable For Android Smartphone, Ios And Type C Usb Devices, 3 In 1 Charging Cable, 3A, (3 Feet) (Black)"/>
    <n v="333"/>
    <n v="999"/>
    <s v="Yes"/>
    <n v="66.666666666666657"/>
    <x v="2"/>
    <x v="14"/>
    <n v="9792"/>
    <n v="13.091999999999999"/>
    <x v="2"/>
    <n v="9782208"/>
    <x v="0"/>
  </r>
  <r>
    <s v="Fire-Boltt Ring Pro Bluetooth Calling, 1.75‚Äù 320*385Px High Res, Ip68 &amp; Spo2 Monitoring, Pin Code Locking Functionality &amp; Split Screen Access, Built In Mic &amp; Speaker For Hd Calls, Black, Free Size"/>
    <n v="2499"/>
    <n v="9999"/>
    <s v="Yes"/>
    <n v="75.00750075007501"/>
    <x v="1"/>
    <x v="7"/>
    <n v="9090"/>
    <n v="13.09"/>
    <x v="0"/>
    <n v="90890910"/>
    <x v="1"/>
  </r>
  <r>
    <s v="Epson 003 65 Ml For Ecotank L1110/L3100/L3101/L3110/L3115/L3116/L3150/L3151/L3152/L3156/L5190 Black Ink Bottle"/>
    <n v="309"/>
    <n v="404"/>
    <s v="Yes"/>
    <n v="23.514851485148512"/>
    <x v="3"/>
    <x v="0"/>
    <n v="8614"/>
    <n v="13.014000000000001"/>
    <x v="2"/>
    <n v="3480056"/>
    <x v="0"/>
  </r>
  <r>
    <s v="Agaro Marvel 9 Liters Oven Toaster Griller, Cake Baking Otg (Black)"/>
    <n v="1699"/>
    <n v="1999"/>
    <s v="Yes"/>
    <n v="15.007503751875939"/>
    <x v="4"/>
    <x v="1"/>
    <n v="8873"/>
    <n v="12.972999999999999"/>
    <x v="1"/>
    <n v="17737127"/>
    <x v="1"/>
  </r>
  <r>
    <s v="Cookwell Bullet Mixer Grinder (5 Jars, 3 Blades, Silver)"/>
    <n v="2464"/>
    <n v="6000"/>
    <s v="Yes"/>
    <n v="58.933333333333337"/>
    <x v="5"/>
    <x v="1"/>
    <n v="8866"/>
    <n v="12.965999999999999"/>
    <x v="1"/>
    <n v="53196000"/>
    <x v="1"/>
  </r>
  <r>
    <s v="Crompton Sea Sapphira 1200 Mm Ultra High Speed 3 Blade Ceiling Fan (Lustre Brown, Pack Of 1)"/>
    <n v="1449"/>
    <n v="2349"/>
    <s v="Yes"/>
    <n v="38.314176245210732"/>
    <x v="0"/>
    <x v="6"/>
    <n v="9019"/>
    <n v="12.919"/>
    <x v="1"/>
    <n v="21185631"/>
    <x v="1"/>
  </r>
  <r>
    <s v="Lapster Spiral Charger Spiral Charger Cable Protectors For Wires Data Cable Saver Charging Cord Protective Cable Cover Set Of 3 (12 Pieces)"/>
    <n v="99"/>
    <n v="999"/>
    <s v="Yes"/>
    <n v="90.090090090090087"/>
    <x v="9"/>
    <x v="1"/>
    <n v="8751"/>
    <n v="12.850999999999999"/>
    <x v="2"/>
    <n v="8742249"/>
    <x v="2"/>
  </r>
  <r>
    <s v="Zebronics Zeb-90Hb Usb Hub, 4 Ports, Pocket Sized, Plug &amp; Play, For Laptop &amp; Computers"/>
    <n v="179"/>
    <n v="499"/>
    <s v="Yes"/>
    <n v="64.128256513026045"/>
    <x v="2"/>
    <x v="13"/>
    <n v="9385"/>
    <n v="12.785"/>
    <x v="2"/>
    <n v="4683115"/>
    <x v="2"/>
  </r>
  <r>
    <s v="Amazon Basics Usb C To Lightning Tpe Mfi Certified Charging Cable (White, 1.2 Meter)"/>
    <n v="799"/>
    <n v="1999"/>
    <s v="Yes"/>
    <n v="60.030015007503756"/>
    <x v="2"/>
    <x v="5"/>
    <n v="8583"/>
    <n v="12.783000000000001"/>
    <x v="2"/>
    <n v="17157417"/>
    <x v="1"/>
  </r>
  <r>
    <s v="Quantum Rj45 Ethernet Patch Cable/Lan Router Cable With Heavy Duty Gold Plated Connectors Supports Hi-Speed Gigabit Upto 1000Mbps, Waterproof And Durable,1-Year Warranty-32.8 Feet (10 Meters)(White)"/>
    <n v="238"/>
    <n v="699"/>
    <s v="Yes"/>
    <n v="65.951359084406292"/>
    <x v="2"/>
    <x v="0"/>
    <n v="8372"/>
    <n v="12.772"/>
    <x v="2"/>
    <n v="5852028"/>
    <x v="0"/>
  </r>
  <r>
    <s v="Zebronics Zeb-Evolve Wireless In Ear Neckband Earphone With Supporting Bluetooth V5.0, Voice Assistant, Rapid Charge, Call Function &amp; Magnetic Earpiece, With Mic (Metallic Blue)"/>
    <n v="499"/>
    <n v="1499"/>
    <s v="Yes"/>
    <n v="66.711140760507007"/>
    <x v="2"/>
    <x v="12"/>
    <n v="9169"/>
    <n v="12.769"/>
    <x v="0"/>
    <n v="13744331"/>
    <x v="0"/>
  </r>
  <r>
    <s v="Samsung Galaxy M53 5G (Deep Ocean Blue, 6Gb, 128Gb Storage) | 108Mp | Samoled+ 120Hz | 12Gb Ram With Ram Plus | Travel Adapter To Be Purchased Separately"/>
    <n v="23999"/>
    <n v="32999"/>
    <s v="Yes"/>
    <n v="27.273553744052847"/>
    <x v="3"/>
    <x v="6"/>
    <n v="8866"/>
    <n v="12.766"/>
    <x v="0"/>
    <n v="292569134"/>
    <x v="1"/>
  </r>
  <r>
    <s v="Wonderchef Nutri-Blend Mixer, Grinder &amp; Blender | Powerful 400W 22000 Rpm Motor | Stainless Steel Blades | 3 Unbreakable Jars | 2 Years Warranty | Online Recipe Book By Chef Sanjeev Kapoor | Black"/>
    <n v="2899"/>
    <n v="5500"/>
    <s v="Yes"/>
    <n v="47.290909090909089"/>
    <x v="6"/>
    <x v="4"/>
    <n v="8958"/>
    <n v="12.757999999999999"/>
    <x v="1"/>
    <n v="49269000"/>
    <x v="1"/>
  </r>
  <r>
    <s v="Ant Esports Gm320 Rgb Optical Wired Gaming Mouse | 8 Programmable Buttons | 12800 Dpi"/>
    <n v="575"/>
    <n v="2799"/>
    <s v="Yes"/>
    <n v="79.456948910325124"/>
    <x v="1"/>
    <x v="5"/>
    <n v="8537"/>
    <n v="12.737000000000002"/>
    <x v="2"/>
    <n v="23895063"/>
    <x v="1"/>
  </r>
  <r>
    <s v="Portronics Adapto 20 Type C 20W Fast Pd/Type C Adapter Charger With Fast Charging For Iphone 12/12 Pro/12 Mini/12 Pro Max/11/Xs/Xr/X/8/Plus, Ipad Pro/Air/Mini, Galaxy 10/9/8 (Adapter Only) White"/>
    <n v="529"/>
    <n v="1499"/>
    <s v="Yes"/>
    <n v="64.70980653769179"/>
    <x v="2"/>
    <x v="1"/>
    <n v="8599"/>
    <n v="12.699"/>
    <x v="0"/>
    <n v="12889901"/>
    <x v="1"/>
  </r>
  <r>
    <s v="Iqoo 9 Se 5G (Sunset Sierra, 8Gb Ram, 128Gb Storage) | Qualcomm Snapdragon 888 | 66W Flash Charge"/>
    <n v="29990"/>
    <n v="39990"/>
    <s v="Yes"/>
    <n v="25.006251562890725"/>
    <x v="3"/>
    <x v="2"/>
    <n v="8399"/>
    <n v="12.698999999999998"/>
    <x v="0"/>
    <n v="335876010"/>
    <x v="1"/>
  </r>
  <r>
    <s v="Amazonbasics New Release Nylon Usb-A To Lightning Cable Cord, Fast Charging Mfi Certified Charger For Apple Iphone, Ipad (6-Ft, Rose Gold)"/>
    <n v="799"/>
    <n v="2100"/>
    <s v="Yes"/>
    <n v="61.952380952380949"/>
    <x v="2"/>
    <x v="2"/>
    <n v="8188"/>
    <n v="12.488"/>
    <x v="2"/>
    <n v="17194800"/>
    <x v="1"/>
  </r>
  <r>
    <s v="Amazonbasics New Release Nylon Usb-A To Lightning Cable Cord, Fast Charging Mfi Certified Charger For Apple Iphone, Ipad (6-Ft, Rose Gold)"/>
    <n v="799"/>
    <n v="2100"/>
    <s v="Yes"/>
    <n v="61.952380952380949"/>
    <x v="2"/>
    <x v="2"/>
    <n v="8188"/>
    <n v="12.488"/>
    <x v="2"/>
    <n v="17194800"/>
    <x v="1"/>
  </r>
  <r>
    <s v="Amazonbasics New Release Nylon Usb-A To Lightning Cable Cord, Fast Charging Mfi Certified Charger For Apple Iphone, Ipad (6-Ft, Rose Gold)"/>
    <n v="799"/>
    <n v="2100"/>
    <s v="Yes"/>
    <n v="61.952380952380949"/>
    <x v="2"/>
    <x v="2"/>
    <n v="8188"/>
    <n v="12.488"/>
    <x v="2"/>
    <n v="17194800"/>
    <x v="1"/>
  </r>
  <r>
    <s v="Spigen Ez Fit Tempered Glass Screen Protector For Iphone 14 Pro Max - 2 Pack (Sensor Protection)"/>
    <n v="999"/>
    <n v="2899"/>
    <s v="Yes"/>
    <n v="65.53984132459469"/>
    <x v="2"/>
    <x v="15"/>
    <n v="7779"/>
    <n v="12.478999999999999"/>
    <x v="0"/>
    <n v="22551321"/>
    <x v="1"/>
  </r>
  <r>
    <s v="Fedus Cat6 Ethernet Cable, 10 Meter High Speed 550Mhz / 10 Gigabit Speed Utp Lan Cable, Network Cable Internet Cable Rj45 Cable Lan Wire, Patch Computer Cord Gigabit Category 6 Wires For Modem, Router"/>
    <n v="287"/>
    <n v="499"/>
    <s v="Yes"/>
    <n v="42.484969939879761"/>
    <x v="6"/>
    <x v="0"/>
    <n v="8076"/>
    <n v="12.476000000000001"/>
    <x v="2"/>
    <n v="4029924"/>
    <x v="0"/>
  </r>
  <r>
    <s v="Hp X200 Wireless Mouse With 2.4 Ghz Wireless Connectivity, Adjustable Dpi Up To 1600, Ambidextrous Design, And 18-Month Long Battery Life. 3-Years Warranty (6Vy95Aa)"/>
    <n v="681"/>
    <n v="1199"/>
    <s v="Yes"/>
    <n v="43.202668890742288"/>
    <x v="6"/>
    <x v="5"/>
    <n v="8258"/>
    <n v="12.457999999999998"/>
    <x v="2"/>
    <n v="9901342"/>
    <x v="1"/>
  </r>
  <r>
    <s v="Luxor 5 Subject Single Ruled Notebook - A5 Size, 70 Gsm, 300 Pages"/>
    <n v="125"/>
    <n v="180"/>
    <s v="Yes"/>
    <n v="30.555555555555557"/>
    <x v="0"/>
    <x v="0"/>
    <n v="8053"/>
    <n v="12.453000000000001"/>
    <x v="5"/>
    <n v="1449540"/>
    <x v="2"/>
  </r>
  <r>
    <s v="Philips Daily Collection Hd2582/00 830-Watt 2-Slice Pop-Up Toaster (White)"/>
    <n v="2095"/>
    <n v="2095"/>
    <s v="No"/>
    <n v="0"/>
    <x v="7"/>
    <x v="3"/>
    <n v="7949"/>
    <n v="12.449"/>
    <x v="1"/>
    <n v="16653155"/>
    <x v="1"/>
  </r>
  <r>
    <s v="Urbn 20000 Mah Lithium_Polymer 22.5W Super Fast Charging Ultra Compact Power Bank With Quick Charge &amp; Power Delivery, Type C Input/Output, Made In India, Type C Cable Included (Camo)"/>
    <n v="2179"/>
    <n v="3999"/>
    <s v="Yes"/>
    <n v="45.511377844461116"/>
    <x v="6"/>
    <x v="7"/>
    <n v="8380"/>
    <n v="12.38"/>
    <x v="0"/>
    <n v="33511620"/>
    <x v="1"/>
  </r>
  <r>
    <s v="Borosil Chef Delite Bch20Dbb21 300-Watt Chopper (Black)"/>
    <n v="1819"/>
    <n v="2490"/>
    <s v="Yes"/>
    <n v="26.947791164658636"/>
    <x v="3"/>
    <x v="0"/>
    <n v="7946"/>
    <n v="12.346"/>
    <x v="1"/>
    <n v="19785540"/>
    <x v="1"/>
  </r>
  <r>
    <s v="Pigeon By Stovekraft Amaze Plus Electric Kettle (14313) With Stainless Steel Body, 1.8 Litre, Used For Boiling Water, Making Tea And Coffee, Instant Noodles, Soup Etc. 1500 Watt (Silver)"/>
    <n v="699"/>
    <n v="1345"/>
    <s v="Yes"/>
    <n v="48.029739776951672"/>
    <x v="6"/>
    <x v="6"/>
    <n v="8446"/>
    <n v="12.346"/>
    <x v="1"/>
    <n v="11359870"/>
    <x v="1"/>
  </r>
  <r>
    <s v="Zebronics Zeb-100Hb 4 Ports Usb Hub For Laptop, Pc Computers, Plug &amp; Play, Backward Compatible - Black"/>
    <n v="330"/>
    <n v="499"/>
    <s v="Yes"/>
    <n v="33.867735470941881"/>
    <x v="0"/>
    <x v="8"/>
    <n v="8566"/>
    <n v="12.266000000000002"/>
    <x v="2"/>
    <n v="4274434"/>
    <x v="0"/>
  </r>
  <r>
    <s v="D-Link Dwa-131 300 Mbps Wireless Nano Usb Adapter (Black)"/>
    <n v="507"/>
    <n v="1208"/>
    <s v="Yes"/>
    <n v="58.029801324503318"/>
    <x v="5"/>
    <x v="1"/>
    <n v="8131"/>
    <n v="12.231"/>
    <x v="2"/>
    <n v="9822248"/>
    <x v="1"/>
  </r>
  <r>
    <s v="D-Link Dwa-131 300 Mbps Wireless Nano Usb Adapter (Black)"/>
    <n v="507"/>
    <n v="1208"/>
    <s v="Yes"/>
    <n v="58.029801324503318"/>
    <x v="5"/>
    <x v="1"/>
    <n v="8131"/>
    <n v="12.231"/>
    <x v="2"/>
    <n v="9822248"/>
    <x v="1"/>
  </r>
  <r>
    <s v="Popio Type C Dash Charging Usb Data Cable For Oneplus Devices"/>
    <n v="350"/>
    <n v="599"/>
    <s v="Yes"/>
    <n v="41.569282136894827"/>
    <x v="6"/>
    <x v="6"/>
    <n v="8314"/>
    <n v="12.214"/>
    <x v="2"/>
    <n v="4980086"/>
    <x v="0"/>
  </r>
  <r>
    <s v="Inalsa Electric Kettle 1.5 Litre With Stainless Steel Body - Absa|Auto Shut Off &amp; Boil Dry Protection Safety Features| Cordless Base &amp; Cord Winder|Hot Water Kettle |Water Heater Jug"/>
    <n v="699"/>
    <n v="1595"/>
    <s v="Yes"/>
    <n v="56.175548589341695"/>
    <x v="5"/>
    <x v="1"/>
    <n v="8090"/>
    <n v="12.19"/>
    <x v="1"/>
    <n v="12903550"/>
    <x v="1"/>
  </r>
  <r>
    <s v="Canon Pixma E477 All-In-One Wireless Ink Efficient Colour Printer (White/Blue)"/>
    <n v="5299"/>
    <n v="6355"/>
    <s v="Yes"/>
    <n v="16.616837136113297"/>
    <x v="4"/>
    <x v="6"/>
    <n v="8280"/>
    <n v="12.18"/>
    <x v="2"/>
    <n v="52619400"/>
    <x v="1"/>
  </r>
  <r>
    <s v="Racold Pronto Pro 3Litres 3Kw Vertical Instant Water Heater (Geyser)"/>
    <n v="2949"/>
    <n v="4849"/>
    <s v="Yes"/>
    <n v="39.183336770468138"/>
    <x v="0"/>
    <x v="5"/>
    <n v="7968"/>
    <n v="12.167999999999999"/>
    <x v="1"/>
    <n v="38636832"/>
    <x v="1"/>
  </r>
  <r>
    <s v="Brand Conquer 6 In 1 With Otg, Sd Card Reader, Usb Type C, Usb 3.0 And Micro Usb, For Memory Card | Portable Card Reader | Compatible With Tf, Sd, Micro Sd, Sdhc, Sdxc, Mmc, Rs-Mmc, Micro Sdxc"/>
    <n v="549"/>
    <n v="999"/>
    <s v="Yes"/>
    <n v="45.045045045045043"/>
    <x v="6"/>
    <x v="2"/>
    <n v="7758"/>
    <n v="12.058"/>
    <x v="2"/>
    <n v="7750242"/>
    <x v="1"/>
  </r>
  <r>
    <s v="Havells Ventil Air Dsp 230Mm Exhaust Fan (Pista Green)"/>
    <n v="1399"/>
    <n v="1890"/>
    <s v="Yes"/>
    <n v="25.978835978835978"/>
    <x v="3"/>
    <x v="7"/>
    <n v="8031"/>
    <n v="12.031000000000001"/>
    <x v="1"/>
    <n v="15178590"/>
    <x v="1"/>
  </r>
  <r>
    <s v="Havells Ventil Air Dx 200Mm Exhaust Fan (White)"/>
    <n v="1999"/>
    <n v="2360"/>
    <s v="Yes"/>
    <n v="15.296610169491526"/>
    <x v="4"/>
    <x v="5"/>
    <n v="7801"/>
    <n v="12.001000000000001"/>
    <x v="1"/>
    <n v="18410360"/>
    <x v="1"/>
  </r>
  <r>
    <s v="Inalsa Vacuum Cleaner Wet And Dry Micro Wd10 With 3In1 Multifunction Wet/Dry/Blowing| 14Kpa Suction And Impact Resistant Polymer Tank,(Yellow/Black)"/>
    <n v="3859"/>
    <n v="10295"/>
    <s v="Yes"/>
    <n v="62.515784361340451"/>
    <x v="2"/>
    <x v="6"/>
    <n v="8095"/>
    <n v="11.995000000000001"/>
    <x v="1"/>
    <n v="83338025"/>
    <x v="1"/>
  </r>
  <r>
    <s v="Philips Gc1920/28 1440-Watt Non-Stick Soleplate Steam Iron"/>
    <n v="1849"/>
    <n v="2095"/>
    <s v="Yes"/>
    <n v="11.742243436754176"/>
    <x v="4"/>
    <x v="2"/>
    <n v="7681"/>
    <n v="11.981"/>
    <x v="1"/>
    <n v="16091695"/>
    <x v="1"/>
  </r>
  <r>
    <s v="Tata Sky Hd Connection With 1 Month Basic Package And Free Installation"/>
    <n v="1249"/>
    <n v="2299"/>
    <s v="Yes"/>
    <n v="45.672031317964333"/>
    <x v="6"/>
    <x v="2"/>
    <n v="7636"/>
    <n v="11.936"/>
    <x v="0"/>
    <n v="17555164"/>
    <x v="1"/>
  </r>
  <r>
    <s v="Kent Gold, Optima, Gold+ Spare Kit"/>
    <n v="649"/>
    <n v="670"/>
    <s v="Yes"/>
    <n v="3.1343283582089549"/>
    <x v="7"/>
    <x v="1"/>
    <n v="7786"/>
    <n v="11.885999999999999"/>
    <x v="1"/>
    <n v="5216620"/>
    <x v="1"/>
  </r>
  <r>
    <s v="Samsung Original 25W Usb Travel Lightning Adapter For Cellular Phones, Black"/>
    <n v="1075"/>
    <n v="1699"/>
    <s v="Yes"/>
    <n v="36.72748675691583"/>
    <x v="0"/>
    <x v="0"/>
    <n v="7462"/>
    <n v="11.862"/>
    <x v="0"/>
    <n v="12677938"/>
    <x v="1"/>
  </r>
  <r>
    <s v="3M Post-It Sticky Note Cube, 200 Sheets (4 Colors X 50 Sheets) | 3&quot; X 3&quot; Size | For Notes, Reminders, Study, School And Organizing"/>
    <n v="90"/>
    <n v="175"/>
    <s v="Yes"/>
    <n v="48.571428571428569"/>
    <x v="6"/>
    <x v="0"/>
    <n v="7429"/>
    <n v="11.829000000000001"/>
    <x v="5"/>
    <n v="1300075"/>
    <x v="2"/>
  </r>
  <r>
    <s v="Sounce Fast Phone Charging Cable &amp; Data Sync Usb Cable Compatible For Iphone 13, 12,11, X, 8, 7, 6, 5, Ipad Air, Pro, Mini &amp; Ios Devices"/>
    <n v="199"/>
    <n v="1899"/>
    <s v="Yes"/>
    <n v="89.520800421274359"/>
    <x v="8"/>
    <x v="6"/>
    <n v="7928"/>
    <n v="11.827999999999999"/>
    <x v="2"/>
    <n v="15055272"/>
    <x v="2"/>
  </r>
  <r>
    <s v="Sounce Fast Phone Charging Cable &amp; Data Sync Usb Cable Compatible For Iphone 13, 12,11, X, 8, 7, 6, 5, Ipad Air, Pro, Mini &amp; Ios Devices"/>
    <n v="199"/>
    <n v="999"/>
    <s v="Yes"/>
    <n v="80.08008008008008"/>
    <x v="8"/>
    <x v="6"/>
    <n v="7928"/>
    <n v="11.827999999999999"/>
    <x v="2"/>
    <n v="7920072"/>
    <x v="2"/>
  </r>
  <r>
    <s v="Sounce Fast Phone Charging Cable &amp; Data Sync Usb Cable Compatible For Iphone 13, 12,11, X, 8, 7, 6, 5, Ipad Air, Pro, Mini &amp; Ios Devices"/>
    <n v="199"/>
    <n v="999"/>
    <s v="Yes"/>
    <n v="80.08008008008008"/>
    <x v="8"/>
    <x v="6"/>
    <n v="7928"/>
    <n v="11.827999999999999"/>
    <x v="2"/>
    <n v="7920072"/>
    <x v="2"/>
  </r>
  <r>
    <s v="Scarters Mouse Pad, Desk Mat Extended For Work From Home/Office/Gaming | Vegan Pu Leather | Anti-Skid, Anti-Slip, Reversible Splash-Proof ‚Äì Deskspread ~ Navy Blue &amp; Yellow"/>
    <n v="999"/>
    <n v="1995"/>
    <s v="Yes"/>
    <n v="49.924812030075188"/>
    <x v="6"/>
    <x v="3"/>
    <n v="7317"/>
    <n v="11.817"/>
    <x v="2"/>
    <n v="14597415"/>
    <x v="1"/>
  </r>
  <r>
    <s v="Redmi A1 (Black, 2Gb Ram, 32Gb Storage) | Segment Best Ai Dual Cam | 5000Mah Battery | Leather Texture Design | Android 12"/>
    <n v="6499"/>
    <n v="8999"/>
    <s v="Yes"/>
    <n v="27.780864540504503"/>
    <x v="3"/>
    <x v="7"/>
    <n v="7807"/>
    <n v="11.807"/>
    <x v="0"/>
    <n v="70255193"/>
    <x v="1"/>
  </r>
  <r>
    <s v="Redmi A1 (Light Blue, 2Gb Ram, 32Gb Storage) | Segment Best Ai Dual Cam | 5000Mah Battery | Leather Texture Design | Android 12"/>
    <n v="6499"/>
    <n v="8999"/>
    <s v="Yes"/>
    <n v="27.780864540504503"/>
    <x v="3"/>
    <x v="7"/>
    <n v="7807"/>
    <n v="11.807"/>
    <x v="0"/>
    <n v="70255193"/>
    <x v="1"/>
  </r>
  <r>
    <s v="Redmi A1 (Light Green, 2Gb Ram 32Gb Rom) | Segment Best Ai Dual Cam | 5000Mah Battery | Leather Texture Design | Android 12"/>
    <n v="6499"/>
    <n v="8999"/>
    <s v="Yes"/>
    <n v="27.780864540504503"/>
    <x v="3"/>
    <x v="7"/>
    <n v="7807"/>
    <n v="11.807"/>
    <x v="0"/>
    <n v="70255193"/>
    <x v="1"/>
  </r>
  <r>
    <s v="Lifelong Power - Pro 500 Watt 3 Jar Mixer Grinder With 3 Speed Control And 1100 Watt Dry Non-Stick Soleplate Iron Super Combo (White And Grey, 1 Year Warranty)"/>
    <n v="1699"/>
    <n v="3398"/>
    <s v="Yes"/>
    <n v="50"/>
    <x v="6"/>
    <x v="4"/>
    <n v="7988"/>
    <n v="11.788"/>
    <x v="1"/>
    <n v="27143224"/>
    <x v="1"/>
  </r>
  <r>
    <s v="Sujata Powermatic Plus 900 Watts Juicer Mixer Grinder"/>
    <n v="5890"/>
    <n v="7506"/>
    <s v="Yes"/>
    <n v="21.529443112176924"/>
    <x v="3"/>
    <x v="3"/>
    <n v="7241"/>
    <n v="11.741"/>
    <x v="1"/>
    <n v="54350946"/>
    <x v="1"/>
  </r>
  <r>
    <s v="Pinnaclz Original Combo Of 2 Micro Usb Fast Charging Cable, Usb Charging Cable For Data Transfer Perfect For Android Smart Phones White 1.2 Meter Made In India (Pack Of 2)"/>
    <n v="115"/>
    <n v="499"/>
    <s v="Yes"/>
    <n v="76.953907815631268"/>
    <x v="1"/>
    <x v="7"/>
    <n v="7732"/>
    <n v="11.731999999999999"/>
    <x v="2"/>
    <n v="3858268"/>
    <x v="2"/>
  </r>
  <r>
    <s v="Pinnaclz Original Combo Of 2 Micro Usb Fast Charging Cable, Usb Charging Cable For Data Transfer Perfect For Android Smart Phones White 1.2 Meter Made In India (Pack Of 2)"/>
    <n v="115"/>
    <n v="499"/>
    <s v="Yes"/>
    <n v="76.953907815631268"/>
    <x v="1"/>
    <x v="7"/>
    <n v="7732"/>
    <n v="11.731999999999999"/>
    <x v="2"/>
    <n v="3858268"/>
    <x v="2"/>
  </r>
  <r>
    <s v="Pinnaclz Original Combo Of 2 Micro Usb Fast Charging Cable, Usb Charging Cable For Data Transfer Perfect For Android Smart Phones White 1.2 Meter Made In India (Pack Of 2)"/>
    <n v="115"/>
    <n v="499"/>
    <s v="Yes"/>
    <n v="76.953907815631268"/>
    <x v="1"/>
    <x v="7"/>
    <n v="7732"/>
    <n v="11.731999999999999"/>
    <x v="2"/>
    <n v="3858268"/>
    <x v="2"/>
  </r>
  <r>
    <s v="Pinnaclz Original Combo Of 2 Usb Type C Fast Charging Cable, Usb C Data Cable For Charging And Data Transfer Smart Phones White 1.2 Meter Made In India (Pack Of 2)"/>
    <n v="149"/>
    <n v="499"/>
    <s v="Yes"/>
    <n v="70.140280561122253"/>
    <x v="1"/>
    <x v="7"/>
    <n v="7732"/>
    <n v="11.731999999999999"/>
    <x v="2"/>
    <n v="3858268"/>
    <x v="2"/>
  </r>
  <r>
    <s v="Pro365 Indo Mocktails/Coffee Foamer/Cappuccino/Lemonade/Milk Frother (6 Months Warranty)"/>
    <n v="249"/>
    <n v="499"/>
    <s v="Yes"/>
    <n v="50.100200400801597"/>
    <x v="5"/>
    <x v="14"/>
    <n v="8427"/>
    <n v="11.727"/>
    <x v="1"/>
    <n v="4205073"/>
    <x v="0"/>
  </r>
  <r>
    <s v="Crompton Instaglide 1000-Watts Dry Iron With American Heritage Coating, Pack Of 1 Iron"/>
    <n v="850"/>
    <n v="1000"/>
    <s v="Yes"/>
    <n v="15"/>
    <x v="4"/>
    <x v="1"/>
    <n v="7619"/>
    <n v="11.718999999999999"/>
    <x v="1"/>
    <n v="7619000"/>
    <x v="1"/>
  </r>
  <r>
    <s v="Belkin Apple Certified Lightning To Usb Charge And Sync Cable For Iphone, Ipad, Air Pods, 39.6 Inch (100Cm) ‚Äì Black"/>
    <n v="999"/>
    <n v="1699"/>
    <s v="Yes"/>
    <n v="41.200706297822251"/>
    <x v="6"/>
    <x v="0"/>
    <n v="7318"/>
    <n v="11.718"/>
    <x v="2"/>
    <n v="12433282"/>
    <x v="1"/>
  </r>
  <r>
    <s v="Belkin Apple Certified Lightning To Usb Charge And Sync Tough Braided Cable For Iphone, Ipad, Air Pods, 3.3 Feet (1 Meters) ‚Äì Black"/>
    <n v="1299"/>
    <n v="1999"/>
    <s v="Yes"/>
    <n v="35.017508754377189"/>
    <x v="0"/>
    <x v="0"/>
    <n v="7318"/>
    <n v="11.718"/>
    <x v="2"/>
    <n v="14628682"/>
    <x v="1"/>
  </r>
  <r>
    <s v="Kuber Industries Nylon Mesh Laundry Basket|Sturdy Material &amp; Durable Handles|Netted Lightweight Laundry Bag, Size 36 X 36 X 58, Capicity 30 Ltr (Pink)"/>
    <n v="199"/>
    <n v="399"/>
    <s v="Yes"/>
    <n v="50.125313283208015"/>
    <x v="5"/>
    <x v="8"/>
    <n v="7945"/>
    <n v="11.645"/>
    <x v="1"/>
    <n v="3170055"/>
    <x v="2"/>
  </r>
  <r>
    <s v="Pidilite Fevicryl Acrylic Colours Sunflower Kit (10 Colors X 15 Ml) Diy Paint, Rich Pigment, Non-Craking Paint For Canvas, Wood, Leather, Earthenware, Metal, Diwali Gifts For Diwali"/>
    <n v="191"/>
    <n v="225"/>
    <s v="Yes"/>
    <n v="15.111111111111111"/>
    <x v="4"/>
    <x v="0"/>
    <n v="7203"/>
    <n v="11.603000000000002"/>
    <x v="1"/>
    <n v="1620675"/>
    <x v="2"/>
  </r>
  <r>
    <s v="Zebronics, Zeb-Nc3300 Usb Powered Laptop Cooling Pad With Dual Fan, Dual Usb Port And Blue Led Lights"/>
    <n v="599"/>
    <n v="999"/>
    <s v="Yes"/>
    <n v="40.04004004004004"/>
    <x v="6"/>
    <x v="7"/>
    <n v="7601"/>
    <n v="11.600999999999999"/>
    <x v="2"/>
    <n v="7593399"/>
    <x v="1"/>
  </r>
  <r>
    <s v="Logitech Mk240 Nano Wireless Usb Keyboard And Mouse Set, 12 Function Keys 2.4Ghz Wireless, 1000Dpi, Spill-Resistant Design, Pc/Mac, Black/Chartreuse Yellow"/>
    <n v="1495"/>
    <n v="1995"/>
    <s v="Yes"/>
    <n v="25.062656641604008"/>
    <x v="3"/>
    <x v="2"/>
    <n v="7241"/>
    <n v="11.541"/>
    <x v="2"/>
    <n v="14445795"/>
    <x v="1"/>
  </r>
  <r>
    <s v="Philips Hi113 1000-Watt Plastic Body Ptfe Coating Dry Iron, Pack Of 1"/>
    <n v="949"/>
    <n v="975"/>
    <s v="Yes"/>
    <n v="2.666666666666667"/>
    <x v="7"/>
    <x v="2"/>
    <n v="7223"/>
    <n v="11.523"/>
    <x v="1"/>
    <n v="7042425"/>
    <x v="1"/>
  </r>
  <r>
    <s v="Oneplus 108 Cm (43 Inches) Y Series 4K Ultra Hd Smart Android Led Tv 43Y1S Pro (Black)"/>
    <n v="29999"/>
    <n v="39999"/>
    <s v="Yes"/>
    <n v="25.000625015625388"/>
    <x v="3"/>
    <x v="5"/>
    <n v="7298"/>
    <n v="11.498000000000001"/>
    <x v="0"/>
    <n v="291912702"/>
    <x v="1"/>
  </r>
  <r>
    <s v="Oneplus 126 Cm (50 Inches) Y Series 4K Ultra Hd Smart Android Led Tv 50Y1S Pro (Black)"/>
    <n v="32999"/>
    <n v="45999"/>
    <s v="Yes"/>
    <n v="28.261483945303155"/>
    <x v="3"/>
    <x v="5"/>
    <n v="7298"/>
    <n v="11.498000000000001"/>
    <x v="0"/>
    <n v="335700702"/>
    <x v="1"/>
  </r>
  <r>
    <s v="Cello Eliza Plastic Laundry Bag/Basket, 50 Litres, Light Grey"/>
    <n v="998.06"/>
    <n v="1282"/>
    <s v="Yes"/>
    <n v="22.148205928237132"/>
    <x v="3"/>
    <x v="5"/>
    <n v="7274"/>
    <n v="11.474"/>
    <x v="1"/>
    <n v="9325268"/>
    <x v="1"/>
  </r>
  <r>
    <s v="Noise Pulse Buzz 1.69&quot; Bluetooth Calling Smart Watch With Call Function, 150 Watch Faces, 60 Sports Modes, Spo2 &amp; Heart Rate Monitoring, Calling Smart Watch For Men &amp; Women - Jet Black"/>
    <n v="2499"/>
    <n v="4999"/>
    <s v="Yes"/>
    <n v="50.010002000400078"/>
    <x v="5"/>
    <x v="6"/>
    <n v="7571"/>
    <n v="11.471"/>
    <x v="0"/>
    <n v="37847429"/>
    <x v="1"/>
  </r>
  <r>
    <s v="Noise Pulse Buzz 1.69&quot; Bluetooth Calling Smart Watch With Call Function, 150 Watch Faces, 60 Sports Modes, Spo2 &amp; Heart Rate Monitoring, Calling Smart Watch For Men &amp; Women - Rose Pink"/>
    <n v="1999"/>
    <n v="4999"/>
    <s v="Yes"/>
    <n v="60.012002400480092"/>
    <x v="2"/>
    <x v="6"/>
    <n v="7571"/>
    <n v="11.471"/>
    <x v="0"/>
    <n v="37847429"/>
    <x v="1"/>
  </r>
  <r>
    <s v="Havells Festiva 1200Mm Dust Resistant Ceiling Fan (Gold Mist)"/>
    <n v="2899"/>
    <n v="4005"/>
    <s v="Yes"/>
    <n v="27.615480649188513"/>
    <x v="3"/>
    <x v="2"/>
    <n v="7140"/>
    <n v="11.44"/>
    <x v="1"/>
    <n v="28595700"/>
    <x v="1"/>
  </r>
  <r>
    <s v="Carecase¬Æ Optical Bay 2Nd Hard Drive Caddy, 9.5 Mm Cd/Dvd Drive Slot For Ssd And Hdd"/>
    <n v="199"/>
    <n v="799"/>
    <s v="Yes"/>
    <n v="75.093867334167712"/>
    <x v="1"/>
    <x v="1"/>
    <n v="7333"/>
    <n v="11.433"/>
    <x v="2"/>
    <n v="5859067"/>
    <x v="2"/>
  </r>
  <r>
    <s v="Samsung 108 Cm (43 Inches) Crystal 4K Neo Series Ultra Hd Smart Led Tv Ua43Aue65Akxxl (Black)"/>
    <n v="32990"/>
    <n v="47900"/>
    <s v="Yes"/>
    <n v="31.127348643006265"/>
    <x v="0"/>
    <x v="2"/>
    <n v="7109"/>
    <n v="11.408999999999999"/>
    <x v="0"/>
    <n v="340521100"/>
    <x v="1"/>
  </r>
  <r>
    <s v="Samsung 108 Cm (43 Inches) Crystal 4K Series Ultra Hd Smart Led Tv Ua43Aue60Aklxl (Black)"/>
    <n v="30990"/>
    <n v="52900"/>
    <s v="Yes"/>
    <n v="41.417769376181475"/>
    <x v="6"/>
    <x v="2"/>
    <n v="7109"/>
    <n v="11.408999999999999"/>
    <x v="0"/>
    <n v="376066100"/>
    <x v="1"/>
  </r>
  <r>
    <s v="Samsung 138 Cm (55 Inches) Crystal 4K Neo Series Ultra Hd Smart Led Tv Ua55Aue65Akxxl (Black)"/>
    <n v="47990"/>
    <n v="70900"/>
    <s v="Yes"/>
    <n v="32.313117066290545"/>
    <x v="0"/>
    <x v="2"/>
    <n v="7109"/>
    <n v="11.408999999999999"/>
    <x v="0"/>
    <n v="504028100"/>
    <x v="1"/>
  </r>
  <r>
    <s v="Samsung 138 Cm (55 Inches) Crystal 4K Series Ultra Hd Smart Led Tv Ua55Aue60Aklxl (Black)"/>
    <n v="45999"/>
    <n v="69900"/>
    <s v="Yes"/>
    <n v="34.193133047210303"/>
    <x v="0"/>
    <x v="2"/>
    <n v="7109"/>
    <n v="11.408999999999999"/>
    <x v="0"/>
    <n v="496919100"/>
    <x v="1"/>
  </r>
  <r>
    <s v="Portronics Konnect L 1.2Mtr, Fast Charging 3A Micro Usb Cable With Charge &amp; Sync Function (Grey)"/>
    <n v="154"/>
    <n v="349"/>
    <s v="Yes"/>
    <n v="55.873925501432666"/>
    <x v="5"/>
    <x v="2"/>
    <n v="7064"/>
    <n v="11.364000000000001"/>
    <x v="2"/>
    <n v="2465336"/>
    <x v="2"/>
  </r>
  <r>
    <s v="Portronics Konnect L 1.2Mtr, Fast Charging 3A Micro Usb Cable With Charge &amp; Sync Function (Grey)"/>
    <n v="154"/>
    <n v="349"/>
    <s v="Yes"/>
    <n v="55.873925501432666"/>
    <x v="5"/>
    <x v="2"/>
    <n v="7064"/>
    <n v="11.364000000000001"/>
    <x v="2"/>
    <n v="2465336"/>
    <x v="2"/>
  </r>
  <r>
    <s v="Zebronics Zeb Wonderbar 10 Usb Powered 2.0 Computer Speaker With Rgb Lights"/>
    <n v="849"/>
    <n v="1499"/>
    <s v="Yes"/>
    <n v="43.362241494329552"/>
    <x v="6"/>
    <x v="7"/>
    <n v="7352"/>
    <n v="11.352"/>
    <x v="2"/>
    <n v="11020648"/>
    <x v="1"/>
  </r>
  <r>
    <s v="Usha Ih2415 1500-Watt Immersion Heater (Silver)"/>
    <n v="510"/>
    <n v="640"/>
    <s v="Yes"/>
    <n v="20.3125"/>
    <x v="3"/>
    <x v="1"/>
    <n v="7229"/>
    <n v="11.329000000000001"/>
    <x v="1"/>
    <n v="4626560"/>
    <x v="1"/>
  </r>
  <r>
    <s v="Artis Ar-45W-Mg2 45 Watts Mg2 Laptop Adapter/Charger Compatible With Mb Air 13‚Äù &amp; Mb Air 11‚Äù (14.5 V, 3.1 A) Connector: Mg2 (T Tip Connector)"/>
    <n v="1699"/>
    <n v="3499"/>
    <s v="Yes"/>
    <n v="51.443269505573021"/>
    <x v="5"/>
    <x v="12"/>
    <n v="7689"/>
    <n v="11.289"/>
    <x v="2"/>
    <n v="26903811"/>
    <x v="1"/>
  </r>
  <r>
    <s v="Borosil Jumbo 1000-Watt Grill Sandwich Maker (Black)"/>
    <n v="2863"/>
    <n v="3690"/>
    <s v="Yes"/>
    <n v="22.411924119241192"/>
    <x v="3"/>
    <x v="2"/>
    <n v="6987"/>
    <n v="11.286999999999999"/>
    <x v="1"/>
    <n v="25782030"/>
    <x v="1"/>
  </r>
  <r>
    <s v="Noise Pulse 2 Max Advanced Bluetooth Calling Smart Watch With 1.85'' Tft And 550 Nits Brightness, Smart Dnd, 10 Days Battery, 100 Sports Mode, Smartwatch For Men And Women - (Jet Black)"/>
    <n v="2999"/>
    <n v="5999"/>
    <s v="Yes"/>
    <n v="50.008334722453739"/>
    <x v="5"/>
    <x v="1"/>
    <n v="7148"/>
    <n v="11.247999999999999"/>
    <x v="0"/>
    <n v="42880852"/>
    <x v="1"/>
  </r>
  <r>
    <s v="Ambrane 10000Mah Slim Power Bank, 20W Fast Charging, Dual Output, Type C Pd (Input &amp; Output), Quick Charge, Li-Polymer, Multi-Layer Protection For Iphone, Anrdoid &amp; Other Devices (Stylo 10K, Black)"/>
    <n v="999"/>
    <n v="1599"/>
    <s v="Yes"/>
    <n v="37.523452157598499"/>
    <x v="0"/>
    <x v="7"/>
    <n v="7222"/>
    <n v="11.222000000000001"/>
    <x v="0"/>
    <n v="11547978"/>
    <x v="1"/>
  </r>
  <r>
    <s v="Ambrane 10000Mah Slim Power Bank, 20W Fast Charging, Dual Output, Type C Pd (Input &amp; Output), Quick Charge, Li-Polymer, Multi-Layer Protection For Iphone, Anrdoid &amp; Other Devices (Stylo 10K, Green)"/>
    <n v="999"/>
    <n v="1599"/>
    <s v="Yes"/>
    <n v="37.523452157598499"/>
    <x v="0"/>
    <x v="7"/>
    <n v="7222"/>
    <n v="11.222000000000001"/>
    <x v="0"/>
    <n v="11547978"/>
    <x v="1"/>
  </r>
  <r>
    <s v="Hp 805 Black Original Ink Cartridge"/>
    <n v="717"/>
    <n v="761"/>
    <s v="Yes"/>
    <n v="5.7818659658344282"/>
    <x v="7"/>
    <x v="7"/>
    <n v="7199"/>
    <n v="11.199"/>
    <x v="2"/>
    <n v="5478439"/>
    <x v="1"/>
  </r>
  <r>
    <s v="Storio Kids Toys Lcd Writing Tablet 8.5Inch E-Note Pad Best Birthday Gift For Girls Boys, Multicolor (Sc1667)"/>
    <n v="217"/>
    <n v="237"/>
    <s v="Yes"/>
    <n v="8.4388185654008439"/>
    <x v="7"/>
    <x v="4"/>
    <n v="7354"/>
    <n v="11.154"/>
    <x v="2"/>
    <n v="1742898"/>
    <x v="0"/>
  </r>
  <r>
    <s v="Sujata Dynamix Dx Mixer Grinder, 900W, 3 Jars (White)"/>
    <n v="6120"/>
    <n v="8478"/>
    <s v="Yes"/>
    <n v="27.813163481953289"/>
    <x v="3"/>
    <x v="11"/>
    <n v="6550"/>
    <n v="11.149999999999999"/>
    <x v="1"/>
    <n v="55530900"/>
    <x v="1"/>
  </r>
  <r>
    <s v="Prestige Pic 15.0+ 1900-Watt Induction Cooktop (Black)"/>
    <n v="3180"/>
    <n v="5295"/>
    <s v="Yes"/>
    <n v="39.943342776203963"/>
    <x v="0"/>
    <x v="5"/>
    <n v="6919"/>
    <n v="11.119"/>
    <x v="1"/>
    <n v="36636105"/>
    <x v="1"/>
  </r>
  <r>
    <s v="Hp Usb Wireless Spill Resistance Keyboard And Mouse Set With 10M Working Range 2.4G Wireless Technology / 3 Years Warranty (4Sc12Pa), Black"/>
    <n v="1349"/>
    <n v="2198"/>
    <s v="Yes"/>
    <n v="38.626023657870789"/>
    <x v="0"/>
    <x v="7"/>
    <n v="7113"/>
    <n v="11.113"/>
    <x v="2"/>
    <n v="15634374"/>
    <x v="1"/>
  </r>
  <r>
    <s v="Classmate 2100117 Soft Cover 6 Subject Spiral Binding Notebook, Single Line, 300 Pages"/>
    <n v="137"/>
    <n v="160"/>
    <s v="Yes"/>
    <n v="14.374999999999998"/>
    <x v="4"/>
    <x v="0"/>
    <n v="6537"/>
    <n v="10.937000000000001"/>
    <x v="5"/>
    <n v="1045920"/>
    <x v="2"/>
  </r>
  <r>
    <s v="Bajaj Hm-01 Powerful 250W Hand Mixer, Black"/>
    <n v="1499"/>
    <n v="2199"/>
    <s v="Yes"/>
    <n v="31.832651205093228"/>
    <x v="0"/>
    <x v="0"/>
    <n v="6531"/>
    <n v="10.931000000000001"/>
    <x v="1"/>
    <n v="14361669"/>
    <x v="1"/>
  </r>
  <r>
    <s v="Digitek¬Æ (Dtr-200Mt) (18 Cm) Portable &amp; Flexible Mini Tripod With Mobile Holder &amp; 360 Degree Ball Head, For Smart Phones, Compact Cameras, Gopro, Maximum Operating Height: 7.87 Inch, Maximum Load Upto: 1 Kgs"/>
    <n v="349"/>
    <n v="995"/>
    <s v="Yes"/>
    <n v="64.924623115577887"/>
    <x v="2"/>
    <x v="5"/>
    <n v="6676"/>
    <n v="10.876000000000001"/>
    <x v="0"/>
    <n v="6642620"/>
    <x v="0"/>
  </r>
  <r>
    <s v="Tcl 100 Cm (40 Inches) Full Hd Certified Android R Smart Led Tv 40S6505 (Black)"/>
    <n v="18990"/>
    <n v="40990"/>
    <s v="Yes"/>
    <n v="53.671627226152715"/>
    <x v="5"/>
    <x v="5"/>
    <n v="6659"/>
    <n v="10.859"/>
    <x v="0"/>
    <n v="272952410"/>
    <x v="1"/>
  </r>
  <r>
    <s v="Oneplus 138.7 Cm (55 Inches) U Series 4K Led Smart Android Tv 55U1S (Black)"/>
    <n v="42999"/>
    <n v="59999"/>
    <s v="Yes"/>
    <n v="28.333805563426058"/>
    <x v="3"/>
    <x v="1"/>
    <n v="6753"/>
    <n v="10.853"/>
    <x v="0"/>
    <n v="405173247"/>
    <x v="1"/>
  </r>
  <r>
    <s v="Oneplus 163.8 Cm (65 Inches) U Series 4K Led Smart Android Tv 65U1S (Black)"/>
    <n v="61999"/>
    <n v="69999"/>
    <s v="Yes"/>
    <n v="11.428734696209945"/>
    <x v="4"/>
    <x v="1"/>
    <n v="6753"/>
    <n v="10.853"/>
    <x v="0"/>
    <n v="472703247"/>
    <x v="1"/>
  </r>
  <r>
    <s v="Amazon Basics New Release Nylon Usb-A To Lightning Cable Cord, Fast Charging Mfi Certified Charger For Apple Iphone, Ipad (3-Ft, Rose Gold)"/>
    <n v="849"/>
    <n v="1809"/>
    <s v="Yes"/>
    <n v="53.067993366500829"/>
    <x v="5"/>
    <x v="2"/>
    <n v="6547"/>
    <n v="10.847"/>
    <x v="2"/>
    <n v="11843523"/>
    <x v="1"/>
  </r>
  <r>
    <s v="Boat Ltg 500 Apple Mfi Certified For Iphone, Ipad And Ipod 2Mtr Data Cable(Space Grey)"/>
    <n v="849"/>
    <n v="999"/>
    <s v="Yes"/>
    <n v="15.015015015015015"/>
    <x v="4"/>
    <x v="1"/>
    <n v="6736"/>
    <n v="10.835999999999999"/>
    <x v="2"/>
    <n v="6729264"/>
    <x v="1"/>
  </r>
  <r>
    <s v="Tecno Spark 8T (Turquoise Cyan, 4Gb Ram,64Gb Storage) | 50Mp Ai Camera | 7Gb Expandable Ram"/>
    <n v="8499"/>
    <n v="12999"/>
    <s v="Yes"/>
    <n v="34.618047542118624"/>
    <x v="0"/>
    <x v="1"/>
    <n v="6662"/>
    <n v="10.762"/>
    <x v="0"/>
    <n v="86599338"/>
    <x v="1"/>
  </r>
  <r>
    <s v="Spigen Ez Fit Tempered Glass Screen Protector For Iphone 14 Pro - 2 Pack (Sensor Protection)"/>
    <n v="999"/>
    <n v="2899"/>
    <s v="Yes"/>
    <n v="65.53984132459469"/>
    <x v="2"/>
    <x v="11"/>
    <n v="6129"/>
    <n v="10.728999999999999"/>
    <x v="0"/>
    <n v="17767971"/>
    <x v="1"/>
  </r>
  <r>
    <s v="Hp Wired On Ear Headphones With Mic With 3.5 Mm Drivers, In-Built Noise Cancelling, Foldable And Adjustable For Laptop/Pc/Office/Home/ 1 Year Warranty (B4B09Pa)"/>
    <n v="649"/>
    <n v="999"/>
    <s v="Yes"/>
    <n v="35.035035035035037"/>
    <x v="0"/>
    <x v="9"/>
    <n v="7222"/>
    <n v="10.722000000000001"/>
    <x v="2"/>
    <n v="7214778"/>
    <x v="1"/>
  </r>
  <r>
    <s v="Lenovo 400 Wireless Mouse, 1200Dpi Optical Sensor, 2.4Ghz Wireless Nano Usb, 3-Button (Left,Right,Scroll) Upto 8M Left/Right &amp; 100K Scroll Clicks &amp; 1Yr Battery, Ambidextrous, Ergonomic Gy50R91293"/>
    <n v="629"/>
    <n v="1390"/>
    <s v="Yes"/>
    <n v="54.748201438848923"/>
    <x v="5"/>
    <x v="0"/>
    <n v="6301"/>
    <n v="10.701000000000001"/>
    <x v="2"/>
    <n v="8758390"/>
    <x v="1"/>
  </r>
  <r>
    <s v="Havells D'Zire 1000 Watt Dry Iron With American Heritage Sole Plate, Aerodynamic Design, Easy Grip Temperature Knob &amp; 2 Years Warranty. (Mint)"/>
    <n v="889"/>
    <n v="1295"/>
    <s v="Yes"/>
    <n v="31.351351351351354"/>
    <x v="0"/>
    <x v="2"/>
    <n v="6400"/>
    <n v="10.7"/>
    <x v="1"/>
    <n v="8288000"/>
    <x v="1"/>
  </r>
  <r>
    <s v="Zebronics Zeb-Fame 5Watts 2.0 Multi Media Speakers With Aux, Usb And Volume Control (Black)"/>
    <n v="499"/>
    <n v="799"/>
    <s v="Yes"/>
    <n v="37.546933667083856"/>
    <x v="0"/>
    <x v="6"/>
    <n v="6742"/>
    <n v="10.641999999999999"/>
    <x v="0"/>
    <n v="5386858"/>
    <x v="0"/>
  </r>
  <r>
    <s v="Sony Bravia 164 Cm (65 Inches) 4K Ultra Hd Smart Led Google Tv Kd-65X74K (Black)"/>
    <n v="77990"/>
    <n v="139900"/>
    <s v="Yes"/>
    <n v="44.253037884203003"/>
    <x v="6"/>
    <x v="15"/>
    <n v="5935"/>
    <n v="10.635"/>
    <x v="0"/>
    <n v="830306500"/>
    <x v="1"/>
  </r>
  <r>
    <s v="Bajaj New Shakti Neo 15L Vertical Storage Water Heater (Geyser 15 Litres) 4 Star Bee Rated Heater For Water Heating With Titanium Armour, Swirl Flow Technology, Glasslined Tank (White), 1 Yr Warranty"/>
    <n v="5499"/>
    <n v="13150"/>
    <s v="Yes"/>
    <n v="58.182509505703415"/>
    <x v="5"/>
    <x v="5"/>
    <n v="6398"/>
    <n v="10.597999999999999"/>
    <x v="1"/>
    <n v="84133700"/>
    <x v="1"/>
  </r>
  <r>
    <s v="Realme 10W Fast Charging Micro-Usb Cable (Braided, Black)"/>
    <n v="249"/>
    <n v="399"/>
    <s v="Yes"/>
    <n v="37.593984962406012"/>
    <x v="0"/>
    <x v="7"/>
    <n v="6558"/>
    <n v="10.558"/>
    <x v="2"/>
    <n v="2616642"/>
    <x v="0"/>
  </r>
  <r>
    <s v="Wayona Type C Cable Nylon Braided Usb C Qc 3.0 Fast Charging Short Power Bank Cable For Samsung Galaxy S10E/S10+/S10/S9/S9+/Note 9/S8/Note 8, Lg G7 G5 G6, Moto G6 G7 (0.25M, Black)"/>
    <n v="339"/>
    <n v="999"/>
    <s v="Yes"/>
    <n v="66.066066066066071"/>
    <x v="2"/>
    <x v="2"/>
    <n v="6255"/>
    <n v="10.555"/>
    <x v="2"/>
    <n v="6248745"/>
    <x v="0"/>
  </r>
  <r>
    <s v="Wayona Usb Type C To Usb Nylon Braided Quick Charger Fast Charging Short Cable For Smartphone (Samsung Galaxy S21/S20/S10/S9/S9+/Note 9/S8/Note 8, Lg G7 G5 G6, Moto G6 G7) (0.25M,Grey)"/>
    <n v="339"/>
    <n v="999"/>
    <s v="Yes"/>
    <n v="66.066066066066071"/>
    <x v="2"/>
    <x v="2"/>
    <n v="6255"/>
    <n v="10.555"/>
    <x v="2"/>
    <n v="6248745"/>
    <x v="0"/>
  </r>
  <r>
    <s v="Croma 500W Mixer Grinder With 3 Stainless Steel Leak-Proof Jars, 3 Speed &amp; Pulse Function, 2 Years Warranty (Crak4184, White &amp; Purple)"/>
    <n v="1290"/>
    <n v="2500"/>
    <s v="Yes"/>
    <n v="48.4"/>
    <x v="6"/>
    <x v="7"/>
    <n v="6530"/>
    <n v="10.530000000000001"/>
    <x v="1"/>
    <n v="16325000"/>
    <x v="1"/>
  </r>
  <r>
    <s v="Gizga Essentials Cable Organiser, Cord Management System For Pc, Tv, Home Theater, Speaker &amp; Cables, Reusable Cable Organizer For Desk, Wfh Accessories, Organizer Tape Roll, Reusable Cable Ties Strap"/>
    <n v="249"/>
    <n v="599"/>
    <s v="Yes"/>
    <n v="58.430717863105173"/>
    <x v="5"/>
    <x v="3"/>
    <n v="5985"/>
    <n v="10.484999999999999"/>
    <x v="6"/>
    <n v="3585015"/>
    <x v="0"/>
  </r>
  <r>
    <s v="Digitek¬Æ (Dls-9Ft) Lightweight &amp; Portable Aluminum Alloy Light Stand For Ring Light, Reflector, Flash Units, Diffuser, Portrait, Softbox, Studio Lighting &amp; More Ideal For Outdoor &amp; Indoor Shoots"/>
    <n v="699"/>
    <n v="1299"/>
    <s v="Yes"/>
    <n v="46.189376443418013"/>
    <x v="6"/>
    <x v="2"/>
    <n v="6183"/>
    <n v="10.483000000000001"/>
    <x v="0"/>
    <n v="8031717"/>
    <x v="1"/>
  </r>
  <r>
    <s v="Kent 16044 Hand Blender Stainless Steel 400 W | Variable Speed Control | Easy To Clean And Store | Low Noise Operation"/>
    <n v="1499"/>
    <n v="2100"/>
    <s v="Yes"/>
    <n v="28.61904761904762"/>
    <x v="3"/>
    <x v="1"/>
    <n v="6355"/>
    <n v="10.455"/>
    <x v="1"/>
    <n v="13345500"/>
    <x v="1"/>
  </r>
  <r>
    <s v="Tukzer Stylus Pen, Ipad Pencil With Palm Rejection Tilt Sensor| 2Nd Gen For 2018-2022 Ipad 6/7/8/9Th Gen; Ipad 10.2&quot;, Pro 12.9/11&quot;, Mini 6/5Th, Air 5/4/3Rd, Precise For Writing/Drawing (3 Spare Tips)"/>
    <n v="2025"/>
    <n v="5999"/>
    <s v="Yes"/>
    <n v="66.244374062343724"/>
    <x v="2"/>
    <x v="5"/>
    <n v="6233"/>
    <n v="10.433"/>
    <x v="0"/>
    <n v="37391767"/>
    <x v="1"/>
  </r>
  <r>
    <s v="Inalsa Electric Chopper Bullet- 400 Watts With 100% Pure Copper Motor| Chop, Mince, Puree, Dice | Twin Blade Technology| 900 Ml Capacity| One Touch Operation, 1.30Mtr Long Power Cord (Black/Silver)"/>
    <n v="1656"/>
    <n v="2695"/>
    <s v="Yes"/>
    <n v="38.552875695732844"/>
    <x v="0"/>
    <x v="0"/>
    <n v="6027"/>
    <n v="10.427"/>
    <x v="1"/>
    <n v="16242765"/>
    <x v="1"/>
  </r>
  <r>
    <s v="Sounce Gold Plated 3.5 Mm Headphone Splitter For Computer 2 Male To 1 Female 3.5Mm Headphone Mic Audio Y Splitter Cable Smartphone Headset To Pc Adapter ‚Äì (Black,20Cm)"/>
    <n v="120"/>
    <n v="999"/>
    <s v="Yes"/>
    <n v="87.987987987987992"/>
    <x v="8"/>
    <x v="6"/>
    <n v="6491"/>
    <n v="10.391"/>
    <x v="0"/>
    <n v="6484509"/>
    <x v="2"/>
  </r>
  <r>
    <s v="Sounce Gold Plated 3.5 Mm Headphone Splitter For Computer 2 Male To 1 Female 3.5Mm Headphone Mic Audio Y Splitter Cable Smartphone Headset To Pc Adapter ‚Äì (Black,20Cm)"/>
    <n v="120"/>
    <n v="999"/>
    <s v="Yes"/>
    <n v="87.987987987987992"/>
    <x v="8"/>
    <x v="6"/>
    <n v="6491"/>
    <n v="10.391"/>
    <x v="0"/>
    <n v="6484509"/>
    <x v="2"/>
  </r>
  <r>
    <s v="Camel Artist Acrylic Color Box - 9Ml Tubes, 12 Shades"/>
    <n v="310"/>
    <n v="310"/>
    <s v="No"/>
    <n v="0"/>
    <x v="7"/>
    <x v="3"/>
    <n v="5882"/>
    <n v="10.382"/>
    <x v="1"/>
    <n v="1823420"/>
    <x v="0"/>
  </r>
  <r>
    <s v="Vw 80 Cm (32 Inches) Hd Ready Android Smart Led Tv Vw32Pro (Black)"/>
    <n v="8999"/>
    <n v="18999"/>
    <s v="Yes"/>
    <n v="52.63434917627243"/>
    <x v="5"/>
    <x v="7"/>
    <n v="6347"/>
    <n v="10.347000000000001"/>
    <x v="0"/>
    <n v="120586653"/>
    <x v="1"/>
  </r>
  <r>
    <s v="Pilot Frixion Clicker Roller Pen (Blue), (9000019529)"/>
    <n v="90"/>
    <n v="100"/>
    <s v="Yes"/>
    <n v="10"/>
    <x v="7"/>
    <x v="1"/>
    <n v="6199"/>
    <n v="10.298999999999999"/>
    <x v="5"/>
    <n v="619900"/>
    <x v="2"/>
  </r>
  <r>
    <s v="Kodak 80 Cm (32 Inches) Hd Ready Certified Android Led Tv 32Hdx7Xpro (Black)"/>
    <n v="9999"/>
    <n v="12999"/>
    <s v="Yes"/>
    <n v="23.078698361412417"/>
    <x v="3"/>
    <x v="5"/>
    <n v="6088"/>
    <n v="10.288"/>
    <x v="0"/>
    <n v="79137912"/>
    <x v="1"/>
  </r>
  <r>
    <s v="V-Guard Divino 5 Star Rated 15 Litre Storage Water Heater (Geyser) With Advanced Safety Features, White"/>
    <n v="6499"/>
    <n v="8500"/>
    <s v="Yes"/>
    <n v="23.541176470588233"/>
    <x v="3"/>
    <x v="0"/>
    <n v="5865"/>
    <n v="10.265000000000001"/>
    <x v="1"/>
    <n v="49852500"/>
    <x v="1"/>
  </r>
  <r>
    <s v="Casio Fx-991Es Plus-2Nd Edition Scientific Calculator, Black"/>
    <n v="1295"/>
    <n v="1295"/>
    <s v="No"/>
    <n v="0"/>
    <x v="7"/>
    <x v="3"/>
    <n v="5760"/>
    <n v="10.26"/>
    <x v="5"/>
    <n v="7459200"/>
    <x v="1"/>
  </r>
  <r>
    <s v="Orpat Hhb-100E 250-Watt Hand Blender (White)"/>
    <n v="765"/>
    <n v="970"/>
    <s v="Yes"/>
    <n v="21.134020618556701"/>
    <x v="3"/>
    <x v="5"/>
    <n v="6055"/>
    <n v="10.254999999999999"/>
    <x v="1"/>
    <n v="5873350"/>
    <x v="1"/>
  </r>
  <r>
    <s v="Esquire Laundry Basket Brown, 50 Ltr Capacity(Plastic)"/>
    <n v="950"/>
    <n v="1599"/>
    <s v="Yes"/>
    <n v="40.587867417135712"/>
    <x v="6"/>
    <x v="2"/>
    <n v="5911"/>
    <n v="10.210999999999999"/>
    <x v="1"/>
    <n v="9451689"/>
    <x v="1"/>
  </r>
  <r>
    <s v="V-Guard Zenora Ro+Uf+Mb Water Purifier | Suitable For Water With Tds Up To 2000 Ppm | 8 Stage Purification With World-Class Ro Membrane And Advanced Uf Membrane | Free Pan India Installation &amp; 1-Year Comprehensive Warranty | 7 Litre, Black"/>
    <n v="8699"/>
    <n v="13049"/>
    <s v="Yes"/>
    <n v="33.335887807494828"/>
    <x v="0"/>
    <x v="2"/>
    <n v="5891"/>
    <n v="10.190999999999999"/>
    <x v="1"/>
    <n v="76871659"/>
    <x v="1"/>
  </r>
  <r>
    <s v="Prestige Psmfb 800 Watt Sandwich Toaster With Fixed Plates, Black"/>
    <n v="1199"/>
    <n v="1795"/>
    <s v="Yes"/>
    <n v="33.203342618384404"/>
    <x v="0"/>
    <x v="5"/>
    <n v="5967"/>
    <n v="10.167"/>
    <x v="1"/>
    <n v="10710765"/>
    <x v="1"/>
  </r>
  <r>
    <s v="Gizga Essentials Spiral Cable Protector Cord Saver For Mac Charger, Iphone Charger, Wire Protector, Lightweight Durable Flexible Wire Winder For Charging Cables, Data Cables, Earphones, Pack Of 10"/>
    <n v="119"/>
    <n v="299"/>
    <s v="Yes"/>
    <n v="60.200668896321076"/>
    <x v="2"/>
    <x v="1"/>
    <n v="5999"/>
    <n v="10.099"/>
    <x v="0"/>
    <n v="1793701"/>
    <x v="2"/>
  </r>
  <r>
    <s v="Gizga Essentials Spiral Cable Protector Cord Saver For Mac Charger, Iphone Charger, Wire Protector, Lightweight Durable Flexible Wire Winder For Charging Cables, Data Cables, Earphones, Pack Of 10"/>
    <n v="119"/>
    <n v="299"/>
    <s v="Yes"/>
    <n v="60.200668896321076"/>
    <x v="2"/>
    <x v="1"/>
    <n v="5999"/>
    <n v="10.099"/>
    <x v="0"/>
    <n v="1793701"/>
    <x v="2"/>
  </r>
  <r>
    <s v="Classmate Octane Neon- Blue Gel Pens(Pack Of 5)|Smooth Writing Pen|Attractive Body Colour For Boys &amp; Girls|Waterproof Ink For Smudge Free Writing|Preferred By Students For Exam|Study At Home Essential"/>
    <n v="50"/>
    <n v="50"/>
    <s v="No"/>
    <n v="0"/>
    <x v="7"/>
    <x v="2"/>
    <n v="5792"/>
    <n v="10.091999999999999"/>
    <x v="5"/>
    <n v="289600"/>
    <x v="2"/>
  </r>
  <r>
    <s v="Gizga Essentials Multi-Purpose Portable &amp; Foldable Wooden Desk For Bed Tray, Laptop Table, Study Table (Black)"/>
    <n v="549"/>
    <n v="1999"/>
    <s v="Yes"/>
    <n v="72.536268134067043"/>
    <x v="1"/>
    <x v="12"/>
    <n v="6422"/>
    <n v="10.022"/>
    <x v="2"/>
    <n v="12837578"/>
    <x v="1"/>
  </r>
  <r>
    <s v="Parker Classic Gold Gold Trim Ball Pen"/>
    <n v="480"/>
    <n v="600"/>
    <s v="Yes"/>
    <n v="20"/>
    <x v="4"/>
    <x v="2"/>
    <n v="5719"/>
    <n v="10.019"/>
    <x v="5"/>
    <n v="3431400"/>
    <x v="0"/>
  </r>
  <r>
    <s v="Amazonbasics New Release Nylon Usb-A To Lightning Cable Cord, Mfi Certified Charger For Apple Iphone, Ipad, Silver, 6-Ft"/>
    <n v="999"/>
    <n v="2100"/>
    <s v="Yes"/>
    <n v="52.428571428571423"/>
    <x v="5"/>
    <x v="3"/>
    <n v="5492"/>
    <n v="9.9920000000000009"/>
    <x v="2"/>
    <n v="11533200"/>
    <x v="1"/>
  </r>
  <r>
    <s v="Amazonbasics High Speed 55 Watt Oscillating Pedestal Fan, 400Mm Sweep Length, White (Without Remote)"/>
    <n v="1982.84"/>
    <n v="3300"/>
    <s v="Yes"/>
    <n v="39.913939393939394"/>
    <x v="0"/>
    <x v="1"/>
    <n v="5873"/>
    <n v="9.972999999999999"/>
    <x v="1"/>
    <n v="19380900"/>
    <x v="1"/>
  </r>
  <r>
    <s v="Noise Colorfit Ultra Buzz Bluetooth Calling Smart Watch With 1.75&quot; Hd Display, 320X385 Px Resolution, 100 Sports Modes, Stock Market Info Smartwatch For Men &amp; Women (Olive Green)"/>
    <n v="2499"/>
    <n v="5999"/>
    <s v="Yes"/>
    <n v="58.343057176196034"/>
    <x v="5"/>
    <x v="1"/>
    <n v="5852"/>
    <n v="9.952"/>
    <x v="0"/>
    <n v="35106148"/>
    <x v="1"/>
  </r>
  <r>
    <s v="Robustrion Smart Trifold Hard Back Flip Stand Case Cover For Apple Ipad 10.2 Cover Ipad 9Th Generation Cover 2021 8Th Gen 2020 7Th Gen 2019 Generation Case - Black"/>
    <n v="549"/>
    <n v="2499"/>
    <s v="Yes"/>
    <n v="78.031212484994001"/>
    <x v="1"/>
    <x v="2"/>
    <n v="5556"/>
    <n v="9.8559999999999999"/>
    <x v="2"/>
    <n v="13884444"/>
    <x v="1"/>
  </r>
  <r>
    <s v="Robustrion Tempered Glass Screen Protector For Ipad 10.2 Inch 9Th Gen Generation 2021 8Th Gen 2020 7Th Gen 2019"/>
    <n v="399"/>
    <n v="1499"/>
    <s v="Yes"/>
    <n v="73.382254836557706"/>
    <x v="1"/>
    <x v="1"/>
    <n v="5730"/>
    <n v="9.83"/>
    <x v="2"/>
    <n v="8589270"/>
    <x v="0"/>
  </r>
  <r>
    <s v="Activa 1200 Mm High Speed 390 Rpm Bee Approved 5 Star Rated Apsra Ceiling Fan Brown 2 Years Warranty"/>
    <n v="1099"/>
    <n v="1990"/>
    <s v="Yes"/>
    <n v="44.773869346733669"/>
    <x v="6"/>
    <x v="6"/>
    <n v="5911"/>
    <n v="9.8109999999999999"/>
    <x v="1"/>
    <n v="11762890"/>
    <x v="1"/>
  </r>
  <r>
    <s v="E-Cosmos 5V 1.2W Portable Flexible Usb Led Light (Colors May Vary, Small) - Set Of 2 Pieces"/>
    <n v="59"/>
    <n v="59"/>
    <s v="No"/>
    <n v="0"/>
    <x v="7"/>
    <x v="4"/>
    <n v="5958"/>
    <n v="9.7579999999999991"/>
    <x v="2"/>
    <n v="351522"/>
    <x v="2"/>
  </r>
  <r>
    <s v="Amazonbasics Double Braided Nylon Usb Type-C To Type-C 2.0 Cable Smartphone (Dark Grey, 3 Feet)"/>
    <n v="499"/>
    <n v="1200"/>
    <s v="Yes"/>
    <n v="58.416666666666664"/>
    <x v="5"/>
    <x v="2"/>
    <n v="5451"/>
    <n v="9.7509999999999994"/>
    <x v="2"/>
    <n v="6541200"/>
    <x v="0"/>
  </r>
  <r>
    <s v="Amazonbasics Double Braided Nylon Usb Type-C To Type-C 2.0 Cable, Charging Adapter, Smartphone 6 Feet, Dark Grey"/>
    <n v="649"/>
    <n v="1600"/>
    <s v="Yes"/>
    <n v="59.4375"/>
    <x v="5"/>
    <x v="2"/>
    <n v="5451"/>
    <n v="9.7509999999999994"/>
    <x v="2"/>
    <n v="8721600"/>
    <x v="1"/>
  </r>
  <r>
    <s v="Rpm Euro Games Laptop/Pc Controller Wired For Windows - 7, 8, 8.1, 10 And Xp, Ps3(Upgraded With Xyab Buttons)"/>
    <n v="699"/>
    <n v="1490"/>
    <s v="Yes"/>
    <n v="53.087248322147651"/>
    <x v="5"/>
    <x v="7"/>
    <n v="5736"/>
    <n v="9.7360000000000007"/>
    <x v="2"/>
    <n v="8546640"/>
    <x v="1"/>
  </r>
  <r>
    <s v="Boat Ltg 500 Apple Mfi Certified For Iphone, Ipad And Ipod 2Mtr Data Cable(Metallic Silver)"/>
    <n v="799"/>
    <n v="1749"/>
    <s v="Yes"/>
    <n v="54.316752429959983"/>
    <x v="5"/>
    <x v="1"/>
    <n v="5626"/>
    <n v="9.7259999999999991"/>
    <x v="2"/>
    <n v="9839874"/>
    <x v="1"/>
  </r>
  <r>
    <s v="Ecovacs Deebot N8 2-In-1 Robotic Vacuum Cleaner, 2022 New Launch, Most Powerful Suction, Covers 2000+ Sq. Ft In One Charge, Advanced Dtof Technology With Ozmo Mopping (Deebot N8) - White"/>
    <n v="27900"/>
    <n v="59900"/>
    <s v="Yes"/>
    <n v="53.42237061769616"/>
    <x v="5"/>
    <x v="0"/>
    <n v="5298"/>
    <n v="9.6980000000000004"/>
    <x v="1"/>
    <n v="317350200"/>
    <x v="1"/>
  </r>
  <r>
    <s v="Imou 360¬∞ 1080P Full Hd Security Camera, Human Detection, Motion Tracking, 2-Way Audio, Night Vision, Dome Camera With Wifi &amp; Ethernet Connection, Alexa Google Assistant, Up To 256Gb Sd Card Support"/>
    <n v="2299"/>
    <n v="7500"/>
    <s v="Yes"/>
    <n v="69.346666666666664"/>
    <x v="2"/>
    <x v="1"/>
    <n v="5554"/>
    <n v="9.6539999999999999"/>
    <x v="0"/>
    <n v="41655000"/>
    <x v="1"/>
  </r>
  <r>
    <s v="Sujata Powermatic Plus, Juicer Mixer Grinder With Chutney Jar, 900 Watts, 3 Jars (White)"/>
    <n v="6525"/>
    <n v="8820"/>
    <s v="Yes"/>
    <n v="26.020408163265309"/>
    <x v="3"/>
    <x v="3"/>
    <n v="5137"/>
    <n v="9.6370000000000005"/>
    <x v="1"/>
    <n v="45308340"/>
    <x v="1"/>
  </r>
  <r>
    <s v="Tizum Mouse Pad/ Computer Mouse Mat With Anti-Slip Rubber Base | Smooth Mouse Control | Spill-Resistant Surface For Laptop, Notebook, Macbook, Gaming, Laser/ Optical Mouse, 9.4‚Äùx 7.9‚Äù, Multicolored"/>
    <n v="169"/>
    <n v="299"/>
    <s v="Yes"/>
    <n v="43.478260869565219"/>
    <x v="6"/>
    <x v="0"/>
    <n v="5176"/>
    <n v="9.5760000000000005"/>
    <x v="2"/>
    <n v="1547624"/>
    <x v="2"/>
  </r>
  <r>
    <s v="Bajaj Dx-2 600W Dry Iron With Advance Soleplate And Anti-Bacterial German Coating Technology, Black"/>
    <n v="499"/>
    <n v="625"/>
    <s v="Yes"/>
    <n v="20.16"/>
    <x v="3"/>
    <x v="5"/>
    <n v="5355"/>
    <n v="9.5549999999999997"/>
    <x v="1"/>
    <n v="3346875"/>
    <x v="0"/>
  </r>
  <r>
    <s v="Classmate Drawing Book - Unruled, 40 Pages, 210 Mm X 297 Mm - Pack Of 4"/>
    <n v="120"/>
    <n v="120"/>
    <s v="No"/>
    <n v="0"/>
    <x v="7"/>
    <x v="3"/>
    <n v="4951"/>
    <n v="9.4510000000000005"/>
    <x v="5"/>
    <n v="594120"/>
    <x v="2"/>
  </r>
  <r>
    <s v="Prettykrafts Laundry Basket For Clothes With Lid &amp; Handles, Toys Organiser, 75 Ltr Black &amp; Grey"/>
    <n v="351"/>
    <n v="999"/>
    <s v="Yes"/>
    <n v="64.86486486486487"/>
    <x v="2"/>
    <x v="7"/>
    <n v="5380"/>
    <n v="9.379999999999999"/>
    <x v="1"/>
    <n v="5374620"/>
    <x v="0"/>
  </r>
  <r>
    <s v="Inalsa Electric Kettle Prism Inox - 1350 W With Led Illumination &amp; Boro-Silicate Body, 1.8 L Capacity Along With Cordless Base, 2 Year Warranty (Black)"/>
    <n v="1182"/>
    <n v="2995"/>
    <s v="Yes"/>
    <n v="60.534223706176959"/>
    <x v="2"/>
    <x v="5"/>
    <n v="5178"/>
    <n v="9.3780000000000001"/>
    <x v="1"/>
    <n v="15508110"/>
    <x v="1"/>
  </r>
  <r>
    <s v="Fujifilm Instax Mini Single Pack 10 Sheets Instant Film For Fuji Instant Cameras"/>
    <n v="549"/>
    <n v="549"/>
    <s v="No"/>
    <n v="0"/>
    <x v="7"/>
    <x v="3"/>
    <n v="4875"/>
    <n v="9.375"/>
    <x v="0"/>
    <n v="2676375"/>
    <x v="1"/>
  </r>
  <r>
    <s v="Apsara Platinum Pencils Value Pack - Pack Of 20"/>
    <n v="99"/>
    <n v="99"/>
    <s v="No"/>
    <n v="0"/>
    <x v="7"/>
    <x v="2"/>
    <n v="5036"/>
    <n v="9.3359999999999985"/>
    <x v="1"/>
    <n v="498564"/>
    <x v="2"/>
  </r>
  <r>
    <s v="Zebronics Zeb-Warrior Ii 10 Watts 2.0 Multimedia Speaker With Rgb Lights, Usb Powered, Aux Input, Volume Control Pod For Pc, Laptops, Desktop"/>
    <n v="649"/>
    <n v="1300"/>
    <s v="Yes"/>
    <n v="50.076923076923073"/>
    <x v="5"/>
    <x v="1"/>
    <n v="5195"/>
    <n v="9.2949999999999999"/>
    <x v="2"/>
    <n v="6753500"/>
    <x v="1"/>
  </r>
  <r>
    <s v="Lifelong Llwh106 Flash 3 Litres Instant Water Heater For Home Use, 8 Bar Pressure,Power On/Off Indicator And Advanced Safety, (3000W, Isi Certified, 2 Years Warranty)"/>
    <n v="2088"/>
    <n v="5550"/>
    <s v="Yes"/>
    <n v="62.378378378378372"/>
    <x v="2"/>
    <x v="7"/>
    <n v="5292"/>
    <n v="9.2919999999999998"/>
    <x v="1"/>
    <n v="29370600"/>
    <x v="1"/>
  </r>
  <r>
    <s v="Noise Colorfit Pro 4 Advanced Bluetooth Calling Smart Watch With 1.72&quot; Truview Display, Fully-Functional Digital Crown, 311 Ppi, 60Hz Refresh Rate, 500 Nits Brightness (Charcoal Black)"/>
    <n v="2998"/>
    <n v="5999"/>
    <s v="Yes"/>
    <n v="50.025004167361232"/>
    <x v="5"/>
    <x v="1"/>
    <n v="5179"/>
    <n v="9.2789999999999999"/>
    <x v="0"/>
    <n v="31068821"/>
    <x v="1"/>
  </r>
  <r>
    <s v="Noise Colorfit Pro 4 Advanced Bluetooth Calling Smart Watch With 1.72&quot; Truview Display, Fully-Functional Digital Crown, 311 Ppi, 60Hz Refresh Rate, 500 Nits Brightness (Charcoal Black)"/>
    <n v="2998"/>
    <n v="5999"/>
    <s v="Yes"/>
    <n v="50.025004167361232"/>
    <x v="5"/>
    <x v="1"/>
    <n v="5179"/>
    <n v="9.2789999999999999"/>
    <x v="0"/>
    <n v="31068821"/>
    <x v="1"/>
  </r>
  <r>
    <s v="Usha Rapidmix 500-Watt Copper Motor Mixer Grinder With 3 Jars And 5 Years Warranty(Sea Green/White)"/>
    <n v="2449"/>
    <n v="3390"/>
    <s v="Yes"/>
    <n v="27.758112094395283"/>
    <x v="3"/>
    <x v="7"/>
    <n v="5206"/>
    <n v="9.2059999999999995"/>
    <x v="1"/>
    <n v="17648340"/>
    <x v="1"/>
  </r>
  <r>
    <s v="Dyazo Usb 3.0 Type C Female To Usb A Male Connector/Converter/Adapter Compatible For Samsung Galaxy Note S 20 10 Plus Ultra,Google Pixel 4 5 3 2 &amp; Other Type-C Devices"/>
    <n v="139"/>
    <n v="499"/>
    <s v="Yes"/>
    <n v="72.144288577154313"/>
    <x v="1"/>
    <x v="5"/>
    <n v="4971"/>
    <n v="9.1709999999999994"/>
    <x v="0"/>
    <n v="2480529"/>
    <x v="2"/>
  </r>
  <r>
    <s v="Dynore Stainless Steel Set Of 4 Measuring Cup And 4 Measuring Spoon"/>
    <n v="184"/>
    <n v="450"/>
    <s v="Yes"/>
    <n v="59.111111111111114"/>
    <x v="5"/>
    <x v="5"/>
    <n v="4971"/>
    <n v="9.1709999999999994"/>
    <x v="1"/>
    <n v="2236950"/>
    <x v="2"/>
  </r>
  <r>
    <s v="Portronics Carpower Mini Car Charger With Dual Output, Fast Charging (Type C Pd 18W + Qc 3.0A) Compatible With All Smartphones(Black)"/>
    <n v="337"/>
    <n v="699"/>
    <s v="Yes"/>
    <n v="51.788268955650928"/>
    <x v="5"/>
    <x v="5"/>
    <n v="4969"/>
    <n v="9.1690000000000005"/>
    <x v="0"/>
    <n v="3473331"/>
    <x v="0"/>
  </r>
  <r>
    <s v="Crompton Solarium Qube 15-L 5 Star Rated Storage Water Heater (Geyser) With Free Installation And Connection Pipes (White And Black)"/>
    <n v="7799"/>
    <n v="12500"/>
    <s v="Yes"/>
    <n v="37.608000000000004"/>
    <x v="0"/>
    <x v="7"/>
    <n v="5160"/>
    <n v="9.16"/>
    <x v="1"/>
    <n v="64500000"/>
    <x v="1"/>
  </r>
  <r>
    <s v="Crompton Ihl 251 1500-Watt Immersion Water Heater With Copper Heating Element And Ip 68 Protection"/>
    <n v="640"/>
    <n v="1020"/>
    <s v="Yes"/>
    <n v="37.254901960784316"/>
    <x v="0"/>
    <x v="1"/>
    <n v="5059"/>
    <n v="9.1589999999999989"/>
    <x v="1"/>
    <n v="5160180"/>
    <x v="1"/>
  </r>
  <r>
    <s v="Hp V222W 64Gb Usb 2.0 Pen Drive (Silver)"/>
    <n v="449"/>
    <n v="1300"/>
    <s v="Yes"/>
    <n v="65.461538461538453"/>
    <x v="2"/>
    <x v="5"/>
    <n v="4959"/>
    <n v="9.1589999999999989"/>
    <x v="2"/>
    <n v="6446700"/>
    <x v="0"/>
  </r>
  <r>
    <s v="Dyazo 6 Angles Adjustable Aluminum Ergonomic Foldable Portable Tabletop Laptop/Desktop Riser Stand Holder Compatible For Macbook, Hp, Dell, Lenovo &amp; All Other Notebook (Silver)"/>
    <n v="599"/>
    <n v="1999"/>
    <s v="Yes"/>
    <n v="70.035017508754379"/>
    <x v="1"/>
    <x v="0"/>
    <n v="4736"/>
    <n v="9.1359999999999992"/>
    <x v="2"/>
    <n v="9467264"/>
    <x v="1"/>
  </r>
  <r>
    <s v="Tukzer Fully Foldable Tabletop Desktop Tablet Mobile Stand Holder - Angle &amp; Height Adjustable For Desk, Cradle, Dock, Compatible With Smartphones &amp; Tablets (White)"/>
    <n v="279"/>
    <n v="1299"/>
    <s v="Yes"/>
    <n v="78.52193995381063"/>
    <x v="1"/>
    <x v="7"/>
    <n v="5072"/>
    <n v="9.0719999999999992"/>
    <x v="0"/>
    <n v="6588528"/>
    <x v="0"/>
  </r>
  <r>
    <s v="Zebronics Zeb-Power Wired Usb Mouse, 3-Button, 1200 Dpi Optical Sensor, Plug &amp; Play, For Windows/Mac"/>
    <n v="149"/>
    <n v="249"/>
    <s v="Yes"/>
    <n v="40.160642570281126"/>
    <x v="6"/>
    <x v="7"/>
    <n v="5057"/>
    <n v="9.0570000000000004"/>
    <x v="2"/>
    <n v="1259193"/>
    <x v="2"/>
  </r>
  <r>
    <s v="Samsung Galaxy Watch4 Bluetooth(4.4 Cm, Black, Compatible With Android Only)"/>
    <n v="12000"/>
    <n v="29999"/>
    <s v="Yes"/>
    <n v="59.998666622220739"/>
    <x v="5"/>
    <x v="2"/>
    <n v="4744"/>
    <n v="9.0440000000000005"/>
    <x v="0"/>
    <n v="142315256"/>
    <x v="1"/>
  </r>
  <r>
    <s v="Nutripro Juicer Mixer Grinder - Smoothie Maker - 500 Watts (3 Jars 2 Blades)"/>
    <n v="1969"/>
    <n v="5000"/>
    <s v="Yes"/>
    <n v="60.62"/>
    <x v="2"/>
    <x v="1"/>
    <n v="4927"/>
    <n v="9.0269999999999992"/>
    <x v="1"/>
    <n v="24635000"/>
    <x v="1"/>
  </r>
  <r>
    <s v="Hp K500F Backlit Membrane Wired Gaming Keyboard With Mixed Color Lighting, Metal Panel With Logo Lighting, 26 Anti-Ghosting Keys, And Windows Lock Key / 3 Years Warranty(7Zz97Aa)"/>
    <n v="1149"/>
    <n v="1800"/>
    <s v="Yes"/>
    <n v="36.166666666666671"/>
    <x v="0"/>
    <x v="2"/>
    <n v="4723"/>
    <n v="9.0229999999999997"/>
    <x v="2"/>
    <n v="8501400"/>
    <x v="1"/>
  </r>
  <r>
    <s v="Acer 109 Cm (43 Inches) I Series 4K Ultra Hd Android Smart Led Tv Ar43Ar2851Udfl (Black)"/>
    <n v="23999"/>
    <n v="34990"/>
    <s v="Yes"/>
    <n v="31.411831951986279"/>
    <x v="0"/>
    <x v="2"/>
    <n v="4703"/>
    <n v="9.0030000000000001"/>
    <x v="0"/>
    <n v="164557970"/>
    <x v="1"/>
  </r>
  <r>
    <s v="Acer 127 Cm (50 Inches) I Series 4K Ultra Hd Android Smart Led Tv Ar50Ar2851Udfl (Black)"/>
    <n v="27999"/>
    <n v="40990"/>
    <s v="Yes"/>
    <n v="31.693095877043181"/>
    <x v="0"/>
    <x v="2"/>
    <n v="4703"/>
    <n v="9.0030000000000001"/>
    <x v="0"/>
    <n v="192775970"/>
    <x v="1"/>
  </r>
  <r>
    <s v="Acer 139 Cm (55 Inches) I Series 4K Ultra Hd Android Smart Led Tv Ar55Ar2851Udfl (Black)"/>
    <n v="32999"/>
    <n v="47990"/>
    <s v="Yes"/>
    <n v="31.237757866222132"/>
    <x v="0"/>
    <x v="2"/>
    <n v="4703"/>
    <n v="9.0030000000000001"/>
    <x v="0"/>
    <n v="225696970"/>
    <x v="1"/>
  </r>
  <r>
    <s v="Acer 80 Cm (32 Inches) I Series Hd Ready Android Smart Led Tv Ar32Ar2841Hdfl (Black)"/>
    <n v="11499"/>
    <n v="19990"/>
    <s v="Yes"/>
    <n v="42.476238119059531"/>
    <x v="6"/>
    <x v="2"/>
    <n v="4703"/>
    <n v="9.0030000000000001"/>
    <x v="0"/>
    <n v="94012970"/>
    <x v="1"/>
  </r>
  <r>
    <s v="Acer 100 Cm (40 Inches) P Series Full Hd Android Smart Led Tv Ar40Ar2841Fdfl (Black)"/>
    <n v="18999"/>
    <n v="24990"/>
    <s v="Yes"/>
    <n v="23.973589435774308"/>
    <x v="3"/>
    <x v="2"/>
    <n v="4702"/>
    <n v="9.0019999999999989"/>
    <x v="0"/>
    <n v="117502980"/>
    <x v="1"/>
  </r>
  <r>
    <s v="Lenovo Gx20L29764 65W Laptop Adapter/Charger With Power Cord For Select Models Of Lenovo (Round Pin) (Black)"/>
    <n v="1249"/>
    <n v="2796"/>
    <s v="Yes"/>
    <n v="55.329041487839767"/>
    <x v="5"/>
    <x v="0"/>
    <n v="4598"/>
    <n v="8.9980000000000011"/>
    <x v="2"/>
    <n v="12856008"/>
    <x v="1"/>
  </r>
  <r>
    <s v="Ls Lapster Quality Assured Universal Silicone 15.6&quot; Keyboard Protector Skin|| Keyboard Dust Cover|| Keyboard Skin For 15.6&quot; Laptop| 15.6&quot; Keyguard| (3.93 X 11.81 X 0.39 Inches)"/>
    <n v="115"/>
    <n v="999"/>
    <s v="Yes"/>
    <n v="88.488488488488485"/>
    <x v="8"/>
    <x v="14"/>
    <n v="5692"/>
    <n v="8.9920000000000009"/>
    <x v="2"/>
    <n v="5686308"/>
    <x v="2"/>
  </r>
  <r>
    <s v="Bajaj Rex 750W Mixer Grinder With Nutri Pro Feature, 4 Jars, White"/>
    <n v="3249"/>
    <n v="6375"/>
    <s v="Yes"/>
    <n v="49.035294117647062"/>
    <x v="6"/>
    <x v="7"/>
    <n v="4978"/>
    <n v="8.9779999999999998"/>
    <x v="1"/>
    <n v="31734750"/>
    <x v="1"/>
  </r>
  <r>
    <s v="Popio Tempered Glass Screen Protector Compatible For Iphone 12 / Iphone 12 Pro With Case Friendly Edge To Edge Coverage And Easy Installation Kit, Pack Of 1"/>
    <n v="299"/>
    <n v="599"/>
    <s v="Yes"/>
    <n v="50.083472454090149"/>
    <x v="5"/>
    <x v="2"/>
    <n v="4674"/>
    <n v="8.9740000000000002"/>
    <x v="0"/>
    <n v="2799726"/>
    <x v="0"/>
  </r>
  <r>
    <s v="Shoptoshop Electric Lint Remover, Best Lint Shaver For Clothes,Lint Remover For Woolen Clothes ,Lint Remover For Sweaters"/>
    <n v="499"/>
    <n v="999"/>
    <s v="Yes"/>
    <n v="50.050050050050054"/>
    <x v="5"/>
    <x v="1"/>
    <n v="4859"/>
    <n v="8.9589999999999996"/>
    <x v="1"/>
    <n v="4854141"/>
    <x v="0"/>
  </r>
  <r>
    <s v="Hul Pureit Germkill Kit For Advanced 23 L Water Purifier - 3000 L Capacity, Sand, Multicolour"/>
    <n v="980"/>
    <n v="980"/>
    <s v="No"/>
    <n v="0"/>
    <x v="7"/>
    <x v="5"/>
    <n v="4740"/>
    <n v="8.9400000000000013"/>
    <x v="1"/>
    <n v="4645200"/>
    <x v="1"/>
  </r>
  <r>
    <s v="Classmate Soft Cover 6 Subject Spiral Binding Notebook, Unruled, 300 Pages"/>
    <n v="157"/>
    <n v="160"/>
    <s v="Yes"/>
    <n v="1.875"/>
    <x v="7"/>
    <x v="3"/>
    <n v="4428"/>
    <n v="8.9280000000000008"/>
    <x v="5"/>
    <n v="708480"/>
    <x v="2"/>
  </r>
  <r>
    <s v="Camlin Elegante Fountain Pen - Black/Blue/Red"/>
    <n v="225"/>
    <n v="225"/>
    <s v="No"/>
    <n v="0"/>
    <x v="7"/>
    <x v="1"/>
    <n v="4798"/>
    <n v="8.8979999999999997"/>
    <x v="5"/>
    <n v="1079550"/>
    <x v="0"/>
  </r>
  <r>
    <s v="Preethi Mga-502 0.4-Litre Grind And Store Jar (White), Stainless Steel, Set Of 1"/>
    <n v="635"/>
    <n v="635"/>
    <s v="No"/>
    <n v="0"/>
    <x v="7"/>
    <x v="2"/>
    <n v="4570"/>
    <n v="8.870000000000001"/>
    <x v="1"/>
    <n v="2901950"/>
    <x v="1"/>
  </r>
  <r>
    <s v="Portronics Konnect L 1.2M Por-1401 Fast Charging 3A 8 Pin Usb Cable With Charge &amp; Sync Function (White)"/>
    <n v="159"/>
    <n v="399"/>
    <s v="Yes"/>
    <n v="60.150375939849624"/>
    <x v="2"/>
    <x v="1"/>
    <n v="4768"/>
    <n v="8.8679999999999986"/>
    <x v="2"/>
    <n v="1902432"/>
    <x v="2"/>
  </r>
  <r>
    <s v="Portronics Konnect L 1.2M Por-1401 Fast Charging 3A 8 Pin Usb Cable With Charge &amp; Sync Function (White)"/>
    <n v="159"/>
    <n v="399"/>
    <s v="Yes"/>
    <n v="60.150375939849624"/>
    <x v="2"/>
    <x v="1"/>
    <n v="4768"/>
    <n v="8.8679999999999986"/>
    <x v="2"/>
    <n v="1902432"/>
    <x v="2"/>
  </r>
  <r>
    <s v="Portronics Konnect L 1.2M Por-1401 Fast Charging 3A 8 Pin Usb Cable With Charge &amp; Sync Function (White)"/>
    <n v="159"/>
    <n v="399"/>
    <s v="Yes"/>
    <n v="60.150375939849624"/>
    <x v="2"/>
    <x v="1"/>
    <n v="4768"/>
    <n v="8.8679999999999986"/>
    <x v="2"/>
    <n v="1902432"/>
    <x v="2"/>
  </r>
  <r>
    <s v="Usha Aurora 1000 W Dry Iron With Innovative Tail Light Indicator, Weilburger Soleplate (White &amp; Grey)"/>
    <n v="717"/>
    <n v="1390"/>
    <s v="Yes"/>
    <n v="48.417266187050359"/>
    <x v="6"/>
    <x v="7"/>
    <n v="4867"/>
    <n v="8.8670000000000009"/>
    <x v="1"/>
    <n v="6765130"/>
    <x v="1"/>
  </r>
  <r>
    <s v="Morphy Richards Icon Superb 750W Mixer Grinder, 4 Jars, Silver And Black"/>
    <n v="3249"/>
    <n v="7795"/>
    <s v="Yes"/>
    <n v="58.319435535599737"/>
    <x v="5"/>
    <x v="5"/>
    <n v="4664"/>
    <n v="8.8640000000000008"/>
    <x v="1"/>
    <n v="36355880"/>
    <x v="1"/>
  </r>
  <r>
    <s v="Casio Mj-120D 150 Steps Check And Correct Desktop Calculator With Tax Keys, Black"/>
    <n v="535"/>
    <n v="535"/>
    <s v="No"/>
    <n v="0"/>
    <x v="7"/>
    <x v="0"/>
    <n v="4426"/>
    <n v="8.8260000000000005"/>
    <x v="5"/>
    <n v="2367910"/>
    <x v="1"/>
  </r>
  <r>
    <s v="Kent 16025 Sandwich Grill 700W | Non-Toxic Ceramic Coating | Automatic Temperature Cut-Off With Led Indicator | Adjustable Height Control, Metallic Silver, Standard"/>
    <n v="1699"/>
    <n v="1975"/>
    <s v="Yes"/>
    <n v="13.974683544303797"/>
    <x v="4"/>
    <x v="1"/>
    <n v="4716"/>
    <n v="8.8159999999999989"/>
    <x v="1"/>
    <n v="9314100"/>
    <x v="1"/>
  </r>
  <r>
    <s v="Usha Goliath Go1200Wg Heavy Weight 1200-Watt Dry Iron, 1.8 Kg(Red)"/>
    <n v="1199"/>
    <n v="1690"/>
    <s v="Yes"/>
    <n v="29.053254437869825"/>
    <x v="3"/>
    <x v="5"/>
    <n v="4580"/>
    <n v="8.7800000000000011"/>
    <x v="1"/>
    <n v="7740200"/>
    <x v="1"/>
  </r>
  <r>
    <s v="Hp 682 Black Original Ink Cartridge"/>
    <n v="828"/>
    <n v="861"/>
    <s v="Yes"/>
    <n v="3.8327526132404177"/>
    <x v="7"/>
    <x v="5"/>
    <n v="4567"/>
    <n v="8.7669999999999995"/>
    <x v="2"/>
    <n v="3932187"/>
    <x v="1"/>
  </r>
  <r>
    <s v="Instant Pot Air Fryer, Vortex 2Qt, Touch Control Panel, 360¬∞ Evencrisp‚Ñ¢ Technology, Uses 95 % Less Oil, 4-In-1 Appliance: Air Fry, Roast, Bake, Reheat (Vortex 1.97Litre, Black)"/>
    <n v="4995"/>
    <n v="20049"/>
    <s v="Yes"/>
    <n v="75.086039203950321"/>
    <x v="1"/>
    <x v="10"/>
    <n v="3964"/>
    <n v="8.7639999999999993"/>
    <x v="1"/>
    <n v="79474236"/>
    <x v="1"/>
  </r>
  <r>
    <s v="Zebronics Zeb-Jukebar 3900, 80W Multimedia Soundbar With Subwoofer Supporting Bluetooth, Hdmi(Arc), Coaxial Input, Aux, Usb &amp; Remote Control (Black)"/>
    <n v="4999"/>
    <n v="12499"/>
    <s v="Yes"/>
    <n v="60.004800384030723"/>
    <x v="2"/>
    <x v="5"/>
    <n v="4541"/>
    <n v="8.7409999999999997"/>
    <x v="0"/>
    <n v="56757959"/>
    <x v="1"/>
  </r>
  <r>
    <s v="Sounce Protective Case Cover Compatible Boat Xtend Overall Protective Case Tpu Hd Clear Ultra-Thin Cover With Unbreakable Screen Guard"/>
    <n v="199"/>
    <n v="1899"/>
    <s v="Yes"/>
    <n v="89.520800421274359"/>
    <x v="8"/>
    <x v="7"/>
    <n v="4740"/>
    <n v="8.74"/>
    <x v="0"/>
    <n v="9001260"/>
    <x v="2"/>
  </r>
  <r>
    <s v="Rts [2 Pack] Mini Usb C Type C Adapter Plug, Type C Female To Usb A Male Charger Charging Cable Adapter Converter Compatible For Iphone, Samsung S20 Ultra/S21/S10/S8/S9/Macbook Pro Ipad Silver"/>
    <n v="294"/>
    <n v="4999"/>
    <s v="Yes"/>
    <n v="94.118823764752946"/>
    <x v="9"/>
    <x v="2"/>
    <n v="4426"/>
    <n v="8.7259999999999991"/>
    <x v="2"/>
    <n v="22125574"/>
    <x v="0"/>
  </r>
  <r>
    <s v="Tukzer Gel Mouse Pad Wrist Rest Memory-Foam Ergonomic Mousepad| Cushion Wrist Support &amp; Pain Relief| Suitable For Gaming, Computer, Laptop, Home &amp; Office Non-Slip Rubber Base (Blue)"/>
    <n v="425"/>
    <n v="899"/>
    <s v="Yes"/>
    <n v="52.725250278086769"/>
    <x v="5"/>
    <x v="3"/>
    <n v="4219"/>
    <n v="8.7190000000000012"/>
    <x v="2"/>
    <n v="3792881"/>
    <x v="0"/>
  </r>
  <r>
    <s v="Lenovo 600 Bluetooth 5.0 Silent Mouse: Compact, Portable, Dongle-Free Multi-Device Connectivity With Microsoft Swift Pair | 3-Level Adjustable Dpi Up To 2400 | Battery Life: Up To 1 Yr"/>
    <n v="1439"/>
    <n v="2890"/>
    <s v="Yes"/>
    <n v="50.207612456747405"/>
    <x v="5"/>
    <x v="3"/>
    <n v="4099"/>
    <n v="8.5990000000000002"/>
    <x v="2"/>
    <n v="11846110"/>
    <x v="1"/>
  </r>
  <r>
    <s v="Instacuppa Milk Frother For Coffee - Handheld Battery-Operated Electric Milk And Coffee Frother, Stainless Steel Whisk And Stand, Portable Foam Maker For Coffee, Cappuccino, Lattes, And Egg Beaters"/>
    <n v="1099"/>
    <n v="1499"/>
    <s v="Yes"/>
    <n v="26.684456304202804"/>
    <x v="3"/>
    <x v="1"/>
    <n v="4401"/>
    <n v="8.5009999999999994"/>
    <x v="1"/>
    <n v="6597099"/>
    <x v="1"/>
  </r>
  <r>
    <s v="Cablecreation Rca To 3.5Mm Male Audio Cable, 3.5Mm To 2Rca Cable Male Rca Cable,Y Splitter Stereo Jack Cable For Home Theater,Subwoofer, Receiver, Speakers And More (3Feet/0.9Meter,Black)"/>
    <n v="439"/>
    <n v="758"/>
    <s v="Yes"/>
    <n v="42.084432717678098"/>
    <x v="6"/>
    <x v="5"/>
    <n v="4296"/>
    <n v="8.4960000000000004"/>
    <x v="0"/>
    <n v="3256368"/>
    <x v="0"/>
  </r>
  <r>
    <s v="Atom Selves-Mh 200 Gm Digital Pocket Scale"/>
    <n v="308"/>
    <n v="499"/>
    <s v="Yes"/>
    <n v="38.276553106212425"/>
    <x v="0"/>
    <x v="6"/>
    <n v="4584"/>
    <n v="8.484"/>
    <x v="1"/>
    <n v="2287416"/>
    <x v="0"/>
  </r>
  <r>
    <s v="Usha Steam Pro Si 3713, 1300 W Steam Iron, Powerful Steam Output Up To 18 G/Min, Non-Stick Soleplate (White &amp; Blue)"/>
    <n v="999"/>
    <n v="1560"/>
    <s v="Yes"/>
    <n v="35.96153846153846"/>
    <x v="0"/>
    <x v="12"/>
    <n v="4881"/>
    <n v="8.4809999999999999"/>
    <x v="1"/>
    <n v="7614360"/>
    <x v="1"/>
  </r>
  <r>
    <s v="Bajaj Pygmy Mini 110 Mm 10 W High Speed Operation, Usb Charging, Multi-Clip Function Personal Fan"/>
    <n v="948"/>
    <n v="1620"/>
    <s v="Yes"/>
    <n v="41.481481481481481"/>
    <x v="6"/>
    <x v="1"/>
    <n v="4370"/>
    <n v="8.4699999999999989"/>
    <x v="1"/>
    <n v="7079400"/>
    <x v="1"/>
  </r>
  <r>
    <s v="Dealfreez Case Compatible With Fire Tv Stick 3Rd Gen 2021 Full Wrap Silicone Remote Cover Anti-Lost With Loop (D-Black)"/>
    <n v="349"/>
    <n v="1499"/>
    <s v="Yes"/>
    <n v="76.717811874583049"/>
    <x v="1"/>
    <x v="2"/>
    <n v="4145"/>
    <n v="8.4450000000000003"/>
    <x v="0"/>
    <n v="6213355"/>
    <x v="0"/>
  </r>
  <r>
    <s v="Pigeon By Stovekraft 2 Slice Auto Pop Up Toaster. A Smart Bread Toaster For Your Home (750 Watt) (Black)"/>
    <n v="1099"/>
    <n v="1795"/>
    <s v="Yes"/>
    <n v="38.774373259052922"/>
    <x v="0"/>
    <x v="5"/>
    <n v="4244"/>
    <n v="8.4439999999999991"/>
    <x v="1"/>
    <n v="7617980"/>
    <x v="1"/>
  </r>
  <r>
    <s v="Pentonic Multicolor Ball Point Pen, Pack Of 10"/>
    <n v="120"/>
    <n v="120"/>
    <s v="No"/>
    <n v="0"/>
    <x v="7"/>
    <x v="1"/>
    <n v="4308"/>
    <n v="8.4079999999999995"/>
    <x v="5"/>
    <n v="516960"/>
    <x v="2"/>
  </r>
  <r>
    <s v="Samsung Galaxy Buds Live Bluetooth Truly Wireless In Ear Earbuds With Mic, Upto 21 Hours Playtime, Mystic Black"/>
    <n v="4790"/>
    <n v="15990"/>
    <s v="Yes"/>
    <n v="70.043777360850541"/>
    <x v="1"/>
    <x v="7"/>
    <n v="4390"/>
    <n v="8.39"/>
    <x v="0"/>
    <n v="70196100"/>
    <x v="1"/>
  </r>
  <r>
    <s v="Havells Glydo 1000 Watt Dry Iron With American Heritage Non Stick Sole Plate, Aerodynamic Design, Easy Grip Temperature Knob &amp; 2 Years Warranty. (Charcoal Blue)"/>
    <n v="849"/>
    <n v="1190"/>
    <s v="Yes"/>
    <n v="28.655462184873947"/>
    <x v="3"/>
    <x v="5"/>
    <n v="4184"/>
    <n v="8.3840000000000003"/>
    <x v="1"/>
    <n v="4978960"/>
    <x v="1"/>
  </r>
  <r>
    <s v="Mi Air Purifier 3 With True Hepa Filter, Removes Air Pollutants, Smoke, Odor, Bacteria &amp; Viruses With 99.97% Efficiency, Coverage Area Up To 484 Sq. Ft., Wi-Fi &amp; Voice Control - Alexa/Ga (White)"/>
    <n v="9970"/>
    <n v="12999"/>
    <s v="Yes"/>
    <n v="23.301792445572737"/>
    <x v="3"/>
    <x v="2"/>
    <n v="4049"/>
    <n v="8.3490000000000002"/>
    <x v="1"/>
    <n v="52632951"/>
    <x v="1"/>
  </r>
  <r>
    <s v="Robustrion [Anti-Scratch] &amp; [Smudge Proof] [S Pen Compatible] Premium Tempered Glass Screen Protector For Samsung Tab S6 Lite 10.4 Inch Sm-P610/615 [Bubble Free]"/>
    <n v="379"/>
    <n v="1499"/>
    <s v="Yes"/>
    <n v="74.716477651767846"/>
    <x v="1"/>
    <x v="5"/>
    <n v="4149"/>
    <n v="8.3490000000000002"/>
    <x v="2"/>
    <n v="6219351"/>
    <x v="0"/>
  </r>
  <r>
    <s v="Kitchen Mart Stainless Steel South Indian Filter Coffee Drip Maker, Madras Kappi, Drip Decotion Maker160Ml (2 Cup)"/>
    <n v="292"/>
    <n v="499"/>
    <s v="Yes"/>
    <n v="41.482965931863731"/>
    <x v="6"/>
    <x v="1"/>
    <n v="4238"/>
    <n v="8.338000000000001"/>
    <x v="1"/>
    <n v="2114762"/>
    <x v="0"/>
  </r>
  <r>
    <s v="Usha Ei 3710 Heavy Weight 1000-Watt Dry Iron With Golden American Heritage Soleplate, 1.75 Kg(White)"/>
    <n v="1110"/>
    <n v="1599"/>
    <s v="Yes"/>
    <n v="30.581613508442778"/>
    <x v="0"/>
    <x v="2"/>
    <n v="4022"/>
    <n v="8.3219999999999992"/>
    <x v="1"/>
    <n v="6431178"/>
    <x v="1"/>
  </r>
  <r>
    <s v="Luxor 5 Subject Single Ruled Notebook - A4, 70 Gsm, 300 Pages"/>
    <n v="252"/>
    <n v="315"/>
    <s v="Yes"/>
    <n v="20"/>
    <x v="4"/>
    <x v="3"/>
    <n v="3785"/>
    <n v="8.2850000000000001"/>
    <x v="5"/>
    <n v="1192275"/>
    <x v="0"/>
  </r>
  <r>
    <s v="10K 8K 4K Hdmi Cable, Certified 48Gbps 1Ms Ultra High Speed Hdmi 2.1 Cable 4K 120Hz 144Hz 2K 165Hz 8K 60Hz Dynamic Hdr Arc Earc Dts:X Compatible For Mac Gaming Pc Soundbar Tv Monitor Laptop Ps5 4 Xbox"/>
    <n v="999"/>
    <n v="2399"/>
    <s v="Yes"/>
    <n v="58.357649020425171"/>
    <x v="5"/>
    <x v="11"/>
    <n v="3664"/>
    <n v="8.2639999999999993"/>
    <x v="0"/>
    <n v="8789936"/>
    <x v="1"/>
  </r>
  <r>
    <s v="Philips Ac1215/20 Air Purifier, Removes 99.97% Airborne Pollutants, 4-Stage Filtration With True Hepa Filter (White)"/>
    <n v="8799"/>
    <n v="11995"/>
    <s v="Yes"/>
    <n v="26.644435181325555"/>
    <x v="3"/>
    <x v="1"/>
    <n v="4157"/>
    <n v="8.2569999999999997"/>
    <x v="1"/>
    <n v="49863215"/>
    <x v="1"/>
  </r>
  <r>
    <s v="Coway Professional Air Purifier For Home, Longest Filter Life 8500 Hrs, Green True Hepa Filter, Traps 99.99% Virus &amp; Pm 0.1 Particles, Warranty 7 Years (Airmega 150 (Ap-1019C))"/>
    <n v="14400"/>
    <n v="59900"/>
    <s v="Yes"/>
    <n v="75.959933222036724"/>
    <x v="1"/>
    <x v="0"/>
    <n v="3837"/>
    <n v="8.2370000000000001"/>
    <x v="1"/>
    <n v="229836300"/>
    <x v="1"/>
  </r>
  <r>
    <s v="Prestige Delight Prwo Electric Rice Cooker (1 L, White)"/>
    <n v="2280"/>
    <n v="3045"/>
    <s v="Yes"/>
    <n v="25.123152709359609"/>
    <x v="3"/>
    <x v="1"/>
    <n v="4118"/>
    <n v="8.218"/>
    <x v="1"/>
    <n v="12539310"/>
    <x v="1"/>
  </r>
  <r>
    <s v="Vw 60 Cm (24 Inches) Premium Series Hd Ready Led Tv Vw24A (Black)"/>
    <n v="5699"/>
    <n v="11000"/>
    <s v="Yes"/>
    <n v="48.190909090909088"/>
    <x v="6"/>
    <x v="5"/>
    <n v="4003"/>
    <n v="8.2029999999999994"/>
    <x v="0"/>
    <n v="44033000"/>
    <x v="1"/>
  </r>
  <r>
    <s v="Vw 80 Cm (32 Inches) Frameless Series Hd Ready Led Tv Vw32A (Black)"/>
    <n v="6999"/>
    <n v="12999"/>
    <s v="Yes"/>
    <n v="46.157396722824835"/>
    <x v="6"/>
    <x v="5"/>
    <n v="4003"/>
    <n v="8.2029999999999994"/>
    <x v="0"/>
    <n v="52034997"/>
    <x v="1"/>
  </r>
  <r>
    <s v="Lifelong Llmg93 500 Watt Duos Mixer Grinder, 2 Stainless Steel Jar (Liquidizing And Chutney Jar)| Abs Body, Stainless Steel Blades, 3 Speed Options With Whip (1 Year Warranty, Black)"/>
    <n v="1149"/>
    <n v="2499"/>
    <s v="Yes"/>
    <n v="54.021608643457384"/>
    <x v="5"/>
    <x v="4"/>
    <n v="4383"/>
    <n v="8.1829999999999998"/>
    <x v="1"/>
    <n v="10953117"/>
    <x v="1"/>
  </r>
  <r>
    <s v="Abode Kitchen Essential Measuring Cup &amp; Spoon For Spices | For Cooking And Baking Cake | Multipurpose Tablespoon Cups With Ring Holder | (Black)"/>
    <n v="149"/>
    <n v="300"/>
    <s v="Yes"/>
    <n v="50.333333333333329"/>
    <x v="5"/>
    <x v="1"/>
    <n v="4074"/>
    <n v="8.1739999999999995"/>
    <x v="1"/>
    <n v="1222200"/>
    <x v="2"/>
  </r>
  <r>
    <s v="Eureka Forbes Wet &amp; Dry Ultimo 1400 Watts Multipurpose Vacuum Cleaner,Power Suction &amp; Blower With 20 Litres Tank Capacity,6 Accessories,1 Year Warranty,Compact,Light Weight &amp; Easy To Use (Red)"/>
    <n v="5499"/>
    <n v="9999"/>
    <s v="Yes"/>
    <n v="45.004500450045001"/>
    <x v="6"/>
    <x v="4"/>
    <n v="4353"/>
    <n v="8.1529999999999987"/>
    <x v="1"/>
    <n v="43525647"/>
    <x v="1"/>
  </r>
  <r>
    <s v="Cello Quick Boil Popular Electric Kettle 1 Litre 1200 Watts | Stainless Steel Body | Boiler For Water, Silver"/>
    <n v="1199"/>
    <n v="1899"/>
    <s v="Yes"/>
    <n v="36.861506055818857"/>
    <x v="0"/>
    <x v="5"/>
    <n v="3858"/>
    <n v="8.0579999999999998"/>
    <x v="1"/>
    <n v="7326342"/>
    <x v="1"/>
  </r>
  <r>
    <s v="Prettykrafts Laundry Bag / Basket For Dirty Clothes, Folding Round Laundry Bag,Set Of 2, Black Wave"/>
    <n v="320"/>
    <n v="799"/>
    <s v="Yes"/>
    <n v="59.949937421777221"/>
    <x v="5"/>
    <x v="5"/>
    <n v="3846"/>
    <n v="8.0459999999999994"/>
    <x v="1"/>
    <n v="3072954"/>
    <x v="0"/>
  </r>
  <r>
    <s v="Generic Ultra-Mini Bluetooth Csr 4.0 Usb Dongle Adapter For Windows Computer ( Black:Golden)"/>
    <n v="249"/>
    <n v="399"/>
    <s v="Yes"/>
    <n v="37.593984962406012"/>
    <x v="0"/>
    <x v="13"/>
    <n v="4642"/>
    <n v="8.0419999999999998"/>
    <x v="2"/>
    <n v="1852158"/>
    <x v="0"/>
  </r>
  <r>
    <s v="Hp 150 Wireless Usb Mouse With Ergonomic And Ambidextrous Design, 1600 Dpi Optical Tracking, 2.4 Ghz Wireless Connectivity, Dual-Function Scroll Wheel And 12 Month Long Battery Life. 3-Years Warranty."/>
    <n v="599"/>
    <n v="899"/>
    <s v="Yes"/>
    <n v="33.370411568409338"/>
    <x v="0"/>
    <x v="7"/>
    <n v="4018"/>
    <n v="8.0180000000000007"/>
    <x v="2"/>
    <n v="3612182"/>
    <x v="1"/>
  </r>
  <r>
    <s v="Allin Exporters J66 Ultrasonic Humidifier Cool Mist Air Purifier For Dryness, Cold &amp; Cough Large Capacity For Room, Baby, Plants, Bedroom (2.4 L) (1 Year Warranty)"/>
    <n v="2249"/>
    <n v="3550"/>
    <s v="Yes"/>
    <n v="36.647887323943664"/>
    <x v="0"/>
    <x v="7"/>
    <n v="3973"/>
    <n v="7.9729999999999999"/>
    <x v="1"/>
    <n v="14104150"/>
    <x v="1"/>
  </r>
  <r>
    <s v="Philips Gc026/30 Fabric Shaver, Lint Remover For Woolen Sweaters, Blankets, Jackets/Burr Remover Pill Remover From Carpets, Curtains (White)"/>
    <n v="1490"/>
    <n v="1695"/>
    <s v="Yes"/>
    <n v="12.094395280235988"/>
    <x v="4"/>
    <x v="0"/>
    <n v="3543"/>
    <n v="7.9430000000000005"/>
    <x v="1"/>
    <n v="6005385"/>
    <x v="1"/>
  </r>
  <r>
    <s v="Panasonic Sr-Wa22H (E) Automatic Rice Cooker, Apple Green, 2.2 Liters"/>
    <n v="2976"/>
    <n v="3945"/>
    <s v="Yes"/>
    <n v="24.562737642585553"/>
    <x v="3"/>
    <x v="5"/>
    <n v="3740"/>
    <n v="7.94"/>
    <x v="1"/>
    <n v="14754300"/>
    <x v="1"/>
  </r>
  <r>
    <s v="Cardex Digital Kitchen Weighing Machine Multipurpose Electronic Weight Scale With Back Lite Lcd Display For Measuring Food, Cake, Vegetable, Fruit (Kitchen Scale)"/>
    <n v="379"/>
    <n v="389"/>
    <s v="Yes"/>
    <n v="2.5706940874035991"/>
    <x v="7"/>
    <x v="5"/>
    <n v="3739"/>
    <n v="7.9390000000000001"/>
    <x v="1"/>
    <n v="1454471"/>
    <x v="0"/>
  </r>
  <r>
    <s v="Maharaja Whiteline Odacio Plus 550-Watt Juicer Mixer Grinder With 3 Jars (Black/Silver)"/>
    <n v="3349"/>
    <n v="4799"/>
    <s v="Yes"/>
    <n v="30.214628047509901"/>
    <x v="0"/>
    <x v="8"/>
    <n v="4200"/>
    <n v="7.9"/>
    <x v="1"/>
    <n v="20155800"/>
    <x v="1"/>
  </r>
  <r>
    <s v="Vu 139 Cm (55 Inches) The Gloled Series 4K Smart Led Google Tv 55Gloled (Grey)"/>
    <n v="37999"/>
    <n v="65000"/>
    <s v="Yes"/>
    <n v="41.54"/>
    <x v="6"/>
    <x v="2"/>
    <n v="3587"/>
    <n v="7.8870000000000005"/>
    <x v="0"/>
    <n v="233155000"/>
    <x v="1"/>
  </r>
  <r>
    <s v="Vu 164 Cm (65 Inches) The Gloled Series 4K Smart Led Google Tv 65Gloled (Grey)"/>
    <n v="54990"/>
    <n v="85000"/>
    <s v="Yes"/>
    <n v="35.305882352941175"/>
    <x v="0"/>
    <x v="2"/>
    <n v="3587"/>
    <n v="7.8870000000000005"/>
    <x v="0"/>
    <n v="304895000"/>
    <x v="1"/>
  </r>
  <r>
    <s v="Lenovo 130 Wireless Compact Mouse, 1K Dpi Optical Sensor, 2.4Ghz Wireless Nanousb, 10M Range, 3Button(Left,Right,Scroll) Upto 3M Left/Right Clicks, 10 Month Battery, Ambidextrous, Ergonomic Gy51C12380"/>
    <n v="579"/>
    <n v="1090"/>
    <s v="Yes"/>
    <n v="46.88073394495413"/>
    <x v="6"/>
    <x v="0"/>
    <n v="3482"/>
    <n v="7.8820000000000006"/>
    <x v="2"/>
    <n v="3795380"/>
    <x v="1"/>
  </r>
  <r>
    <s v="Portronics Ruffpad 15 Re-Writable Lcd Screen 38.1Cm (15-Inch) Writing Pad For Drawing, Playing, Handwriting Gifts For Kids &amp; Adults (Grey)"/>
    <n v="1399"/>
    <n v="2999"/>
    <s v="Yes"/>
    <n v="53.351117039013005"/>
    <x v="5"/>
    <x v="2"/>
    <n v="3530"/>
    <n v="7.83"/>
    <x v="5"/>
    <n v="10586470"/>
    <x v="1"/>
  </r>
  <r>
    <s v="Hp Deskjet 2723 Aio Printer, Copy, Scan, Wifi, Bluetooth, Usb, Simple Setup Smart App, Ideal For Home."/>
    <n v="5899"/>
    <n v="7005"/>
    <s v="Yes"/>
    <n v="15.788722341184869"/>
    <x v="4"/>
    <x v="12"/>
    <n v="4199"/>
    <n v="7.7989999999999995"/>
    <x v="2"/>
    <n v="29413995"/>
    <x v="1"/>
  </r>
  <r>
    <s v="Kuber Industries Waterproof Round Non Wovan Laundry Bag/Hamper|Metalic Printed With Handles|Foldable Bin &amp; 45 Liter Capicity|Size 37 X 37 X 49, Pack Of 1 (Beige &amp; Brown)-Kubmart11450"/>
    <n v="177"/>
    <n v="199"/>
    <s v="Yes"/>
    <n v="11.055276381909549"/>
    <x v="4"/>
    <x v="1"/>
    <n v="3688"/>
    <n v="7.7880000000000003"/>
    <x v="1"/>
    <n v="733912"/>
    <x v="2"/>
  </r>
  <r>
    <s v="Morphy Richards New Europa 800-Watt Espresso And Cappuccino 4-Cup Coffee Maker (Black)"/>
    <n v="4799"/>
    <n v="5795"/>
    <s v="Yes"/>
    <n v="17.187230371009491"/>
    <x v="4"/>
    <x v="6"/>
    <n v="3815"/>
    <n v="7.7149999999999999"/>
    <x v="1"/>
    <n v="22107925"/>
    <x v="1"/>
  </r>
  <r>
    <s v="Ptron Newly Launched Force X10 Bluetooth Calling Smartwatch With 1.7&quot; Full Touch Color Display, Real Heart Rate Monitor, Spo2, Watch Faces, 5 Days Runtime, Fitness Trackers &amp; Ip68 Waterproof (Blue)"/>
    <n v="1299"/>
    <n v="5999"/>
    <s v="Yes"/>
    <n v="78.346391065177528"/>
    <x v="1"/>
    <x v="14"/>
    <n v="4415"/>
    <n v="7.7149999999999999"/>
    <x v="0"/>
    <n v="26485585"/>
    <x v="1"/>
  </r>
  <r>
    <s v="Ptron Newly Launched Force X10 Bluetooth Calling Smartwatch With 1.7&quot; Full Touch Color Display, Real Heart Rate Monitor, Spo2, Watch Faces, 5 Days Runtime, Fitness Trackers &amp; Ip68 Waterproof (Pink)"/>
    <n v="1299"/>
    <n v="5999"/>
    <s v="Yes"/>
    <n v="78.346391065177528"/>
    <x v="1"/>
    <x v="14"/>
    <n v="4415"/>
    <n v="7.7149999999999999"/>
    <x v="0"/>
    <n v="26485585"/>
    <x v="1"/>
  </r>
  <r>
    <s v="Ptron Newly Launched Force X10 Bluetooth Calling Smartwatch With 1.7&quot; Full Touch Display, Real Heart Rate Monitor, Spo2, Watch Faces, 5 Days Runtime, Health/Fitness Trackers &amp; Ip68 Waterproof (Black)"/>
    <n v="1399"/>
    <n v="5999"/>
    <s v="Yes"/>
    <n v="76.679446574429065"/>
    <x v="1"/>
    <x v="14"/>
    <n v="4415"/>
    <n v="7.7149999999999999"/>
    <x v="0"/>
    <n v="26485585"/>
    <x v="1"/>
  </r>
  <r>
    <s v="Qubo Smart Cam 360 From Hero Group | Made In India | 2Mp 1080P Full Hd | Cctv Wi-Fi Camera | 360 Degree Coverage| Two Way Talk | Mobile App Connectivity | Night Vision | Cloud &amp; Sd Card Recording"/>
    <n v="2490"/>
    <n v="3990"/>
    <s v="Yes"/>
    <n v="37.593984962406012"/>
    <x v="0"/>
    <x v="1"/>
    <n v="3606"/>
    <n v="7.7059999999999995"/>
    <x v="0"/>
    <n v="14387940"/>
    <x v="1"/>
  </r>
  <r>
    <s v="Inalsa Air Fryer Digital 4L Nutri Fry - 1400W With Smart Aircrisp Technology| 8-Preset Menu, Touch Control &amp; Digital Display|Variable Temperature &amp; Timer Control|Free Recipe Book|2 Yr Warranty (Black)"/>
    <n v="6790"/>
    <n v="10995"/>
    <s v="Yes"/>
    <n v="38.244656662119148"/>
    <x v="0"/>
    <x v="3"/>
    <n v="3192"/>
    <n v="7.6920000000000002"/>
    <x v="1"/>
    <n v="35096040"/>
    <x v="1"/>
  </r>
  <r>
    <s v="Myvn 30W Warp/20W Dash Charging Usb Type C Charger Cable Compatible For Cellular Phones Oneplus 8T 8 8Pro 7 Pro / 7T / 7T Pro Nord And Oneplus 3 / 3T / 5 / 5T / 6 / 6T / 7"/>
    <n v="329"/>
    <n v="999"/>
    <s v="Yes"/>
    <n v="67.067067067067072"/>
    <x v="2"/>
    <x v="5"/>
    <n v="3492"/>
    <n v="7.6920000000000002"/>
    <x v="0"/>
    <n v="3488508"/>
    <x v="0"/>
  </r>
  <r>
    <s v="Parker Vector Standard Chrome Trim Ball Pen (Ink - Black)"/>
    <n v="272"/>
    <n v="320"/>
    <s v="Yes"/>
    <n v="15"/>
    <x v="4"/>
    <x v="7"/>
    <n v="3686"/>
    <n v="7.6859999999999999"/>
    <x v="5"/>
    <n v="1179520"/>
    <x v="0"/>
  </r>
  <r>
    <s v="Stylehouse Lint Remover For Woolen Clothes, Electric Lint Remover, Best Lint Shaver For Clothes"/>
    <n v="455"/>
    <n v="999"/>
    <s v="Yes"/>
    <n v="54.454454454454456"/>
    <x v="5"/>
    <x v="1"/>
    <n v="3578"/>
    <n v="7.677999999999999"/>
    <x v="1"/>
    <n v="3574422"/>
    <x v="0"/>
  </r>
  <r>
    <s v="Dr Trust Electronic Kitchen Digital Scale Weighing Machine (Blue)"/>
    <n v="899"/>
    <n v="1900"/>
    <s v="Yes"/>
    <n v="52.684210526315788"/>
    <x v="5"/>
    <x v="7"/>
    <n v="3663"/>
    <n v="7.6630000000000003"/>
    <x v="7"/>
    <n v="6959700"/>
    <x v="1"/>
  </r>
  <r>
    <s v="Agaro Ace 1600 Watts, 21.5 Kpa Suction Power, 21 Litres Wet &amp; Dry Stainless Steel Vacuum Cleaner With Blower Function And Washable Dust Bag"/>
    <n v="6236"/>
    <n v="9999"/>
    <s v="Yes"/>
    <n v="37.633763376337633"/>
    <x v="0"/>
    <x v="1"/>
    <n v="3552"/>
    <n v="7.6519999999999992"/>
    <x v="1"/>
    <n v="35516448"/>
    <x v="1"/>
  </r>
  <r>
    <s v="Activa Instant 3 Ltr 3 Kva Special Anti Rust Coated Tank Geyser With Full Abs Body With 5 Year Warranty Premium (White)"/>
    <n v="1899"/>
    <n v="3790"/>
    <s v="Yes"/>
    <n v="49.894459102902374"/>
    <x v="6"/>
    <x v="4"/>
    <n v="3842"/>
    <n v="7.6419999999999995"/>
    <x v="1"/>
    <n v="14561180"/>
    <x v="1"/>
  </r>
  <r>
    <s v="Wecool C1 Car Mobile Holder With One Click Technology,360¬∞ Rotational, Strong Suction Cup,Compatible With 4 To 6 Inch Devices, Wildshield And Dashboard Mobile Holder For Car, And Use"/>
    <n v="489"/>
    <n v="1999"/>
    <s v="Yes"/>
    <n v="75.537768884442229"/>
    <x v="1"/>
    <x v="7"/>
    <n v="3626"/>
    <n v="7.6259999999999994"/>
    <x v="0"/>
    <n v="7248374"/>
    <x v="0"/>
  </r>
  <r>
    <s v="Monitor Ac Stand/Heavy Duty Air Conditioner Outdoor Unit Mounting Bracket"/>
    <n v="699"/>
    <n v="1690"/>
    <s v="Yes"/>
    <n v="58.639053254437869"/>
    <x v="5"/>
    <x v="1"/>
    <n v="3524"/>
    <n v="7.6239999999999997"/>
    <x v="1"/>
    <n v="5955560"/>
    <x v="1"/>
  </r>
  <r>
    <s v="Hp Gt 53 Xl Cartridge Ink"/>
    <n v="596"/>
    <n v="723"/>
    <s v="Yes"/>
    <n v="17.565698478561547"/>
    <x v="4"/>
    <x v="0"/>
    <n v="3219"/>
    <n v="7.6189999999999998"/>
    <x v="2"/>
    <n v="2327337"/>
    <x v="1"/>
  </r>
  <r>
    <s v="Classmate Long Notebook - 140 Pages, Single Line, 297Mm X 210Mm (Pack Of 12)"/>
    <n v="561"/>
    <n v="720"/>
    <s v="Yes"/>
    <n v="22.083333333333332"/>
    <x v="3"/>
    <x v="0"/>
    <n v="3182"/>
    <n v="7.5820000000000007"/>
    <x v="5"/>
    <n v="2291040"/>
    <x v="1"/>
  </r>
  <r>
    <s v="Amazonbasics Digital Optical Coax To Analog Rca Audio Converter Adapter With Fiber Cable"/>
    <n v="1089"/>
    <n v="1600"/>
    <s v="Yes"/>
    <n v="31.937500000000004"/>
    <x v="0"/>
    <x v="7"/>
    <n v="3565"/>
    <n v="7.5649999999999995"/>
    <x v="0"/>
    <n v="5704000"/>
    <x v="1"/>
  </r>
  <r>
    <s v="Hp Wired Mouse 100 With 1600 Dpi Optical Sensor, Usb Plug-And -Play,Ambidextrous Design, Built-In Scrolling And 3 Handy Buttons. 3-Years Warranty (6Vy96Aa)"/>
    <n v="328"/>
    <n v="399"/>
    <s v="Yes"/>
    <n v="17.794486215538846"/>
    <x v="4"/>
    <x v="1"/>
    <n v="3441"/>
    <n v="7.5409999999999995"/>
    <x v="2"/>
    <n v="1372959"/>
    <x v="0"/>
  </r>
  <r>
    <s v="Lg 1.5 Ton 5 Star Ai Dual Inverter Split Ac (Copper, Super Convertible 6-In-1 Cooling, Hd Filter With Anti-Virus Protection, 2022 Model, Ps-Q19Ynze, White)"/>
    <n v="42990"/>
    <n v="75990"/>
    <s v="Yes"/>
    <n v="43.426766679826294"/>
    <x v="6"/>
    <x v="2"/>
    <n v="3231"/>
    <n v="7.5309999999999997"/>
    <x v="1"/>
    <n v="245523690"/>
    <x v="1"/>
  </r>
  <r>
    <s v="Airtel Digital Tv Hd Set Top Box With 1 Month Basic Pack With Recording + Free Standard Installation"/>
    <n v="917"/>
    <n v="2299"/>
    <s v="Yes"/>
    <n v="60.113092648977819"/>
    <x v="2"/>
    <x v="5"/>
    <n v="3300"/>
    <n v="7.5"/>
    <x v="0"/>
    <n v="7586700"/>
    <x v="1"/>
  </r>
  <r>
    <s v="Xiaomi Pad 5| Qualcomm Snapdragon 860| 120Hz Refresh Rate| 6Gb, 128Gb| 2.5K+ Display (10.95-Inch/27.81Cm)|1 Billion Colours| Dolby Vision Atmos| Quad Speakers| Wi-Fi| Gray"/>
    <n v="26999"/>
    <n v="37999"/>
    <s v="Yes"/>
    <n v="28.948130213953"/>
    <x v="3"/>
    <x v="11"/>
    <n v="2886"/>
    <n v="7.4859999999999998"/>
    <x v="2"/>
    <n v="109665114"/>
    <x v="1"/>
  </r>
  <r>
    <s v="Bajaj Majesty Duetto Gas 6 Ltr Vertical Water Heater ( Lpg), White"/>
    <n v="5365"/>
    <n v="7445"/>
    <s v="Yes"/>
    <n v="27.938213566151781"/>
    <x v="3"/>
    <x v="6"/>
    <n v="3584"/>
    <n v="7.484"/>
    <x v="1"/>
    <n v="26682880"/>
    <x v="1"/>
  </r>
  <r>
    <s v="Bajaj Waterproof 1500 Watts Immersion Rod Heater"/>
    <n v="653"/>
    <n v="1020"/>
    <s v="Yes"/>
    <n v="35.980392156862742"/>
    <x v="0"/>
    <x v="1"/>
    <n v="3366"/>
    <n v="7.4659999999999993"/>
    <x v="1"/>
    <n v="3433320"/>
    <x v="1"/>
  </r>
  <r>
    <s v="Canon E4570 All-In-One Wi-Fi Ink Efficient Colour Printer With Fax/Adf/Duplex Printing (Black)- Smart Speaker Compatible, Standard"/>
    <n v="8349"/>
    <n v="9625"/>
    <s v="Yes"/>
    <n v="13.257142857142856"/>
    <x v="4"/>
    <x v="4"/>
    <n v="3652"/>
    <n v="7.452"/>
    <x v="2"/>
    <n v="35150500"/>
    <x v="1"/>
  </r>
  <r>
    <s v="Western Digital Wd Green Sata 240Gb Internal Ssd Solid State Drive - Sata 6Gb/S 2.5 Inches - Wds240G3G0A"/>
    <n v="1709"/>
    <n v="4000"/>
    <s v="Yes"/>
    <n v="57.274999999999999"/>
    <x v="5"/>
    <x v="0"/>
    <n v="3029"/>
    <n v="7.4290000000000003"/>
    <x v="2"/>
    <n v="12116000"/>
    <x v="1"/>
  </r>
  <r>
    <s v="Amazonbasics 108 Cm (43 Inches) 4K Ultra Hd Smart Led Fire Tv Ab43U20Ps (Black)"/>
    <n v="24499"/>
    <n v="50000"/>
    <s v="Yes"/>
    <n v="51.002000000000002"/>
    <x v="5"/>
    <x v="6"/>
    <n v="3518"/>
    <n v="7.4179999999999993"/>
    <x v="0"/>
    <n v="175900000"/>
    <x v="1"/>
  </r>
  <r>
    <s v="Noise Buds Vs402 Truly Wireless In Ear Earbuds, 35-Hours Of Playtime, Instacharge, Quad Mic With Enc, Hyper Sync, Low Latency, 10Mm Driver, Bluetooth V5.3 And Breathing Led Lights (Neon Black)"/>
    <n v="1799"/>
    <n v="3999"/>
    <s v="Yes"/>
    <n v="55.013753438359593"/>
    <x v="5"/>
    <x v="6"/>
    <n v="3517"/>
    <n v="7.4169999999999998"/>
    <x v="0"/>
    <n v="14064483"/>
    <x v="1"/>
  </r>
  <r>
    <s v="Portronics Mport 31C 4-In-1 Usb Hub (Type C To 4 Usb-A Ports) With Fast Data Transfer"/>
    <n v="570"/>
    <n v="999"/>
    <s v="Yes"/>
    <n v="42.942942942942942"/>
    <x v="6"/>
    <x v="5"/>
    <n v="3201"/>
    <n v="7.4009999999999998"/>
    <x v="2"/>
    <n v="3197799"/>
    <x v="1"/>
  </r>
  <r>
    <s v="Soflin Egg Boiler Electric Automatic Off 7 Egg Poacher For Steaming, Cooking, Boiling And Frying (400 Watts, Blue)"/>
    <n v="379"/>
    <n v="999"/>
    <s v="Yes"/>
    <n v="62.062062062062061"/>
    <x v="2"/>
    <x v="2"/>
    <n v="3096"/>
    <n v="7.3959999999999999"/>
    <x v="1"/>
    <n v="3092904"/>
    <x v="0"/>
  </r>
  <r>
    <s v="Parker Quink Ink Bottle, Blue"/>
    <n v="100"/>
    <n v="100"/>
    <s v="No"/>
    <n v="0"/>
    <x v="7"/>
    <x v="2"/>
    <n v="3095"/>
    <n v="7.3949999999999996"/>
    <x v="5"/>
    <n v="309500"/>
    <x v="2"/>
  </r>
  <r>
    <s v="Racold Eterno Pro 25L Vertical 5 Star Storage Water Heater (Geyser) With Free Standard Installation And Free Installation Pipes"/>
    <n v="8699"/>
    <n v="16899"/>
    <s v="Yes"/>
    <n v="48.523581276998641"/>
    <x v="6"/>
    <x v="5"/>
    <n v="3195"/>
    <n v="7.3949999999999996"/>
    <x v="1"/>
    <n v="53992305"/>
    <x v="1"/>
  </r>
  <r>
    <s v="Tygot Bluetooth Extendable Selfie Sticks With Wireless Remote And Tripod Stand, 3-In-1 Multifunctional Selfie Stick With Tripod Stand Compatible With Iphone/Oneplus/Samsung/Oppo/Vivo And All Phones"/>
    <n v="399"/>
    <n v="1999"/>
    <s v="Yes"/>
    <n v="80.040020010004994"/>
    <x v="8"/>
    <x v="7"/>
    <n v="3382"/>
    <n v="7.3819999999999997"/>
    <x v="0"/>
    <n v="6760618"/>
    <x v="0"/>
  </r>
  <r>
    <s v="Tygot Bluetooth Extendable Selfie Sticks With Wireless Remote And Tripod Stand, 3-In-1 Multifunctional Selfie Stick With Tripod Stand Compatible With Iphone/Oneplus/Samsung/Oppo/Vivo And All Phones"/>
    <n v="399"/>
    <n v="1999"/>
    <s v="Yes"/>
    <n v="80.040020010004994"/>
    <x v="8"/>
    <x v="7"/>
    <n v="3382"/>
    <n v="7.3819999999999997"/>
    <x v="0"/>
    <n v="6760618"/>
    <x v="0"/>
  </r>
  <r>
    <s v="Ikea 903.391.72 Polypropylene Plastic Solid Bevara Sealing Clip (Multicolour) - 30 Pack, Adjustable"/>
    <n v="160"/>
    <n v="299"/>
    <s v="Yes"/>
    <n v="46.488294314381271"/>
    <x v="6"/>
    <x v="11"/>
    <n v="2781"/>
    <n v="7.3810000000000002"/>
    <x v="1"/>
    <n v="831519"/>
    <x v="2"/>
  </r>
  <r>
    <s v="Philips Digital Air Fryer Hd9252/90 With Touch Panel, Uses Up To 90% Less Fat, 7 Pre-Set Menu, 1400W, 4.1 Liter, With Rapid Air Technology (Black), Large"/>
    <n v="8799"/>
    <n v="11595"/>
    <s v="Yes"/>
    <n v="24.113842173350584"/>
    <x v="3"/>
    <x v="0"/>
    <n v="2981"/>
    <n v="7.3810000000000002"/>
    <x v="1"/>
    <n v="34564695"/>
    <x v="1"/>
  </r>
  <r>
    <s v="Oneplus 10T 5G (Moonstone Black, 8Gb Ram, 128Gb Storage)"/>
    <n v="44999"/>
    <n v="49999"/>
    <s v="Yes"/>
    <n v="10.00020000400008"/>
    <x v="4"/>
    <x v="2"/>
    <n v="3075"/>
    <n v="7.375"/>
    <x v="0"/>
    <n v="153746925"/>
    <x v="1"/>
  </r>
  <r>
    <s v="Parker Quink Ink Bottle (Black)"/>
    <n v="90"/>
    <n v="100"/>
    <s v="Yes"/>
    <n v="10"/>
    <x v="7"/>
    <x v="2"/>
    <n v="3061"/>
    <n v="7.3609999999999998"/>
    <x v="5"/>
    <n v="306100"/>
    <x v="2"/>
  </r>
  <r>
    <s v="Tata Swach Bulb 6000-Litre Cartridge, 1 Piece, White, Hollow Fiber Membrane"/>
    <n v="698"/>
    <n v="699"/>
    <s v="No"/>
    <n v="0.14306151645207438"/>
    <x v="7"/>
    <x v="5"/>
    <n v="3160"/>
    <n v="7.36"/>
    <x v="1"/>
    <n v="2208840"/>
    <x v="1"/>
  </r>
  <r>
    <s v="Sujata Dynamix, Mixer Grinder, 900 Watts, 3 Jars (White)"/>
    <n v="6120"/>
    <n v="8073"/>
    <s v="Yes"/>
    <n v="24.191750278706799"/>
    <x v="3"/>
    <x v="11"/>
    <n v="2751"/>
    <n v="7.3509999999999991"/>
    <x v="1"/>
    <n v="22208823"/>
    <x v="1"/>
  </r>
  <r>
    <s v="Synqe Usb Type C Fast Charging Cable 2M Charger Cord Data Cable Compatible With Samsung Galaxy M51,Galaxy M31S, S10E S10 S9 S20 Plus, Note10 9 8,M40 A50 A70, Redmi Note 9, Moto G7, Poco F1 (2M, Grey)"/>
    <n v="379"/>
    <n v="1099"/>
    <s v="Yes"/>
    <n v="65.514103730664246"/>
    <x v="2"/>
    <x v="2"/>
    <n v="3049"/>
    <n v="7.3490000000000002"/>
    <x v="2"/>
    <n v="3350851"/>
    <x v="0"/>
  </r>
  <r>
    <s v="Bajaj New Shakti Neo 25L Vertical Storage Water Heater (Geyser 25 Litres) 4 Star Bee Rated Heater For Water Heating With Titanium Armour, Swirl Flow Technology, Glasslined Tank(White), 1 Yr Warranty"/>
    <n v="6299"/>
    <n v="15270"/>
    <s v="Yes"/>
    <n v="58.74918140144073"/>
    <x v="5"/>
    <x v="1"/>
    <n v="3233"/>
    <n v="7.3330000000000002"/>
    <x v="1"/>
    <n v="49367910"/>
    <x v="1"/>
  </r>
  <r>
    <s v="Saifsmart Outlet Wall Mount Hanger Holder For Dot 3Rd Gen, Compact Bracket Case Plug And Built-In Cable Management For Kitchen Bathroom, Bedroom (Black)"/>
    <n v="349"/>
    <n v="1299"/>
    <s v="Yes"/>
    <n v="73.133179368745189"/>
    <x v="1"/>
    <x v="7"/>
    <n v="3295"/>
    <n v="7.2949999999999999"/>
    <x v="0"/>
    <n v="4280205"/>
    <x v="0"/>
  </r>
  <r>
    <s v="Campfire Spring Chef Prolix Instant Portable Water Heater Geyser 1Ltr. For Use Home Stainless Steel Baking Rack | Restaurant | Office | Labs | Clinics | Saloon | With Installation Kit (With Mcb)"/>
    <n v="1499"/>
    <n v="3500"/>
    <s v="Yes"/>
    <n v="57.171428571428571"/>
    <x v="5"/>
    <x v="15"/>
    <n v="2591"/>
    <n v="7.2910000000000004"/>
    <x v="1"/>
    <n v="9068500"/>
    <x v="1"/>
  </r>
  <r>
    <s v="Crompton Brio 1000-Watts Dry Iron With Weilburger Coating (Sky Blue And White)"/>
    <n v="645"/>
    <n v="1100"/>
    <s v="Yes"/>
    <n v="41.363636363636367"/>
    <x v="6"/>
    <x v="7"/>
    <n v="3271"/>
    <n v="7.2709999999999999"/>
    <x v="1"/>
    <n v="3598100"/>
    <x v="1"/>
  </r>
  <r>
    <s v="Duracell Chhota Power Aa Battery Set Of 10 Pcs"/>
    <n v="190"/>
    <n v="220"/>
    <s v="Yes"/>
    <n v="13.636363636363635"/>
    <x v="4"/>
    <x v="0"/>
    <n v="2866"/>
    <n v="7.266"/>
    <x v="0"/>
    <n v="630520"/>
    <x v="2"/>
  </r>
  <r>
    <s v="American Micronic- Imported Wet &amp; Dry Vacuum Cleaner, 21 Litre Stainless Steel With Blower &amp; Hepa Filter, 1600 Watts 100% Copper Motor 28 Kpa Suction With Washable Reusable Dust Bag (Red/Black/Steel)-Ami-Vcd21-1600Wdx"/>
    <n v="8886"/>
    <n v="11850"/>
    <s v="Yes"/>
    <n v="25.0126582278481"/>
    <x v="3"/>
    <x v="5"/>
    <n v="3065"/>
    <n v="7.2650000000000006"/>
    <x v="1"/>
    <n v="36320250"/>
    <x v="1"/>
  </r>
  <r>
    <s v="Ambrane 27000Mah Power Bank, 20W Fast Charging, Triple Output, Type C Pd (Input &amp; Output), Quick Charge, Li-Polymer, Multi-Layer Protection For Iphone, Smartphones &amp; Other Devices (Stylo Pro, Black)"/>
    <n v="2499"/>
    <n v="2999"/>
    <s v="Yes"/>
    <n v="16.672224074691563"/>
    <x v="4"/>
    <x v="1"/>
    <n v="3156"/>
    <n v="7.2560000000000002"/>
    <x v="0"/>
    <n v="9464844"/>
    <x v="1"/>
  </r>
  <r>
    <s v="Eureka Forbes Aquasure Amrit Twin Cartridge (Pack Of 2), White"/>
    <n v="825"/>
    <n v="825"/>
    <s v="No"/>
    <n v="0"/>
    <x v="7"/>
    <x v="7"/>
    <n v="3246"/>
    <n v="7.2460000000000004"/>
    <x v="1"/>
    <n v="2677950"/>
    <x v="1"/>
  </r>
  <r>
    <s v="Agaro 33398 Rapid 1000-Watt, 10-Litre Wet &amp; Dry Vacuum Cleaner, With Blower Function (Red &amp; Black)"/>
    <n v="3199"/>
    <n v="5999"/>
    <s v="Yes"/>
    <n v="46.674445740956827"/>
    <x v="6"/>
    <x v="7"/>
    <n v="3242"/>
    <n v="7.242"/>
    <x v="1"/>
    <n v="19448758"/>
    <x v="1"/>
  </r>
  <r>
    <s v="Amkette 30 Pin To Usb Charging &amp; Data Sync Cable For Iphone 3G/3Gs/4/4S/Ipad 1/2/3, Ipod Nano 5Th/6Th Gen And Ipod Touch 3Rd/4Th Gen -1.5M (Black)"/>
    <n v="449"/>
    <n v="599"/>
    <s v="Yes"/>
    <n v="25.041736227045075"/>
    <x v="3"/>
    <x v="7"/>
    <n v="3231"/>
    <n v="7.2309999999999999"/>
    <x v="2"/>
    <n v="1935369"/>
    <x v="0"/>
  </r>
  <r>
    <s v="Ptron Volta Dual Port 12W Smart Usb Charger Adapter, Multi-Layer Protection, Made In India, Bis Certified, Fast Charging Power Adaptor Without Cable For All Ios &amp; Android Devices (Black)"/>
    <n v="199"/>
    <n v="1099"/>
    <s v="Yes"/>
    <n v="81.892629663330297"/>
    <x v="8"/>
    <x v="7"/>
    <n v="3197"/>
    <n v="7.1970000000000001"/>
    <x v="0"/>
    <n v="3513503"/>
    <x v="2"/>
  </r>
  <r>
    <s v="Boult Audio Fxcharge With Enc, 32H Playtime, 5Min=7H Type C Fast Charging, Zen Enc, 14.2 Mm Boomx Rich Bass, Ipx5, Bluetooth Wireless In Ear Earphones Neckband With Mic (Black)"/>
    <n v="999"/>
    <n v="4499"/>
    <s v="Yes"/>
    <n v="77.795065570126695"/>
    <x v="1"/>
    <x v="4"/>
    <n v="3390"/>
    <n v="7.1899999999999995"/>
    <x v="0"/>
    <n v="15251610"/>
    <x v="1"/>
  </r>
  <r>
    <s v="Philips Easytouch Plus Standing Garment Steamer Gc523/60 - 1600 Watt, 5 Steam Settings, Up To 32 G/Min Steam, With Double Pole"/>
    <n v="7799"/>
    <n v="8995"/>
    <s v="Yes"/>
    <n v="13.296275708727071"/>
    <x v="4"/>
    <x v="7"/>
    <n v="3160"/>
    <n v="7.16"/>
    <x v="1"/>
    <n v="28424200"/>
    <x v="1"/>
  </r>
  <r>
    <s v="Tcl 108 Cm (43 Inches) 4K Ultra Hd Certified Android Smart Led Tv 43P615 (Black)"/>
    <n v="24990"/>
    <n v="51990"/>
    <s v="Yes"/>
    <n v="51.933064050778995"/>
    <x v="5"/>
    <x v="5"/>
    <n v="2951"/>
    <n v="7.1509999999999998"/>
    <x v="0"/>
    <n v="153422490"/>
    <x v="1"/>
  </r>
  <r>
    <s v="E-Cosmos 5V 1.2W Portable Flexible Usb Led Light (Colours May Vary, Small, Ec-Pof1)"/>
    <n v="39"/>
    <n v="39"/>
    <s v="No"/>
    <n v="0"/>
    <x v="7"/>
    <x v="4"/>
    <n v="3344"/>
    <n v="7.1440000000000001"/>
    <x v="2"/>
    <n v="130416"/>
    <x v="2"/>
  </r>
  <r>
    <s v="Sujata Powermatic Plus, Juicer Mixer Grinder, 900 Watts, 2 Jars (White)"/>
    <n v="5865"/>
    <n v="7776"/>
    <s v="Yes"/>
    <n v="24.575617283950617"/>
    <x v="3"/>
    <x v="0"/>
    <n v="2737"/>
    <n v="7.1370000000000005"/>
    <x v="1"/>
    <n v="21282912"/>
    <x v="1"/>
  </r>
  <r>
    <s v="Bajaj Dx-2 600W Dry Iron With Advance Soleplate And Anti-Bacterial German Coating Technology, Grey"/>
    <n v="499"/>
    <n v="940"/>
    <s v="Yes"/>
    <n v="46.914893617021278"/>
    <x v="6"/>
    <x v="1"/>
    <n v="3036"/>
    <n v="7.1359999999999992"/>
    <x v="1"/>
    <n v="2853840"/>
    <x v="0"/>
  </r>
  <r>
    <s v="Philips Viva Collection Hr1832/00 1.5-Litre400-Watt Juicer (Ink Black)"/>
    <n v="6499"/>
    <n v="8995"/>
    <s v="Yes"/>
    <n v="27.74874930516954"/>
    <x v="3"/>
    <x v="2"/>
    <n v="2810"/>
    <n v="7.1099999999999994"/>
    <x v="1"/>
    <n v="25275950"/>
    <x v="1"/>
  </r>
  <r>
    <s v="Boat Stone 250 Portable Wireless Speaker With 5W Rms Immersive Audio, Rgb Leds, Up To 8Hrs Playtime, Ipx7 Water Resistance, Multi-Compatibility Modes(Black)"/>
    <n v="1199"/>
    <n v="3990"/>
    <s v="Yes"/>
    <n v="69.949874686716797"/>
    <x v="2"/>
    <x v="5"/>
    <n v="2908"/>
    <n v="7.1080000000000005"/>
    <x v="0"/>
    <n v="11602920"/>
    <x v="1"/>
  </r>
  <r>
    <s v="Wayona Type C To Type C 65W/3.25A Nylon Braided Fast Charging Cable Compatible For Laptop, Macbook, Samsung Galaxy M33 M53 M51 S20 Ultra, A71, A53, A51, Ipad Pro 2018 (1M, Grey)"/>
    <n v="379"/>
    <n v="1099"/>
    <s v="Yes"/>
    <n v="65.514103730664246"/>
    <x v="2"/>
    <x v="2"/>
    <n v="2806"/>
    <n v="7.1059999999999999"/>
    <x v="2"/>
    <n v="3083794"/>
    <x v="0"/>
  </r>
  <r>
    <s v="Wayona Type C To Type C Long Fast Charging Cable Type C Charger Cord Compatible With Samsung S22 S20 S20 Fe 2022 S22 Ultra S21 Ultra A70 A51 A53 A33 A73 M51 M31 M33 M53 (Grey, 2M, 65W, 6Ft)"/>
    <n v="399"/>
    <n v="999"/>
    <s v="Yes"/>
    <n v="60.06006006006006"/>
    <x v="2"/>
    <x v="2"/>
    <n v="2806"/>
    <n v="7.1059999999999999"/>
    <x v="2"/>
    <n v="2803194"/>
    <x v="0"/>
  </r>
  <r>
    <s v="Wayona Usb C 65W Fast Charging Cable Compatible For Tablets Samsung S22 S20 S10 S20Fe S21 S21 Ultra A70 A51 A71 A50S M31 M51 M31S M53 5G (1M, Black)"/>
    <n v="379"/>
    <n v="1099"/>
    <s v="Yes"/>
    <n v="65.514103730664246"/>
    <x v="2"/>
    <x v="2"/>
    <n v="2806"/>
    <n v="7.1059999999999999"/>
    <x v="2"/>
    <n v="3083794"/>
    <x v="0"/>
  </r>
  <r>
    <s v="Wayona Usb Type C 65W 6Ft/2M Long Fast Charging Cable Compatible For Samsung S22 S20 Fe S21 Ultra A33 A53 A01 A73 A70 A51 M33 M53 M51 M31(2M, Black)"/>
    <n v="399"/>
    <n v="999"/>
    <s v="Yes"/>
    <n v="60.06006006006006"/>
    <x v="2"/>
    <x v="2"/>
    <n v="2806"/>
    <n v="7.1059999999999999"/>
    <x v="2"/>
    <n v="2803194"/>
    <x v="0"/>
  </r>
  <r>
    <s v="Agaro Esteem Multi Kettle 1.2 Litre, 600W With 3 Heating Modes &amp; Rapid Boil Technology"/>
    <n v="1260"/>
    <n v="1699"/>
    <s v="Yes"/>
    <n v="25.838728663919952"/>
    <x v="3"/>
    <x v="5"/>
    <n v="2891"/>
    <n v="7.0910000000000002"/>
    <x v="1"/>
    <n v="4911809"/>
    <x v="1"/>
  </r>
  <r>
    <s v="Hp W100 480P 30 Fps Digital Webcam With Built-In Mic, Plug And Play Setup, Wide-Angle View For Video Calling On Skype, Zoom, Microsoft Teams And Other Apps (Black)"/>
    <n v="499"/>
    <n v="1999"/>
    <s v="Yes"/>
    <n v="75.03751875937968"/>
    <x v="1"/>
    <x v="8"/>
    <n v="3369"/>
    <n v="7.0690000000000008"/>
    <x v="0"/>
    <n v="6734631"/>
    <x v="0"/>
  </r>
  <r>
    <s v="Tabelito¬Æ Polyester Foam, Nylon Hybrid Laptopss Bag Sleeve Case Cover Pouch For Laptopss Apple/Dell/Lenovo/ Asus/ Hp/Samsung/Mi/Macbook/Ultrabook/Thinkpad/Ideapad/Surfacepro (15.6 Inches /39.6Cm, Blue) Laptopsss"/>
    <n v="299"/>
    <n v="1499"/>
    <s v="Yes"/>
    <n v="80.053368912608406"/>
    <x v="8"/>
    <x v="5"/>
    <n v="2868"/>
    <n v="7.0679999999999996"/>
    <x v="2"/>
    <n v="4299132"/>
    <x v="0"/>
  </r>
  <r>
    <s v="Storite Usb 3.0 Cable A To Micro B High Speed Upto 5 Gbps Data Transfer Cable For Portable External Hard Drive - (20Cm), Black"/>
    <n v="299"/>
    <n v="699"/>
    <s v="Yes"/>
    <n v="57.224606580829764"/>
    <x v="5"/>
    <x v="1"/>
    <n v="2957"/>
    <n v="7.0569999999999995"/>
    <x v="2"/>
    <n v="2066943"/>
    <x v="0"/>
  </r>
  <r>
    <s v="Universal Remote Control For All Sony Tv For All Lcd Led And Bravia Tvs Remote"/>
    <n v="239"/>
    <n v="699"/>
    <s v="Yes"/>
    <n v="65.808297567954227"/>
    <x v="2"/>
    <x v="0"/>
    <n v="2640"/>
    <n v="7.0400000000000009"/>
    <x v="0"/>
    <n v="1845360"/>
    <x v="0"/>
  </r>
  <r>
    <s v="Saleon‚Ñ¢ Portable Storage Organizer Bag For Earphone Usb Cable Power Bank Mobile Charger Digital Gadget Hard Disk, Water Resistance Material - Dark Grey"/>
    <n v="397"/>
    <n v="899"/>
    <s v="Yes"/>
    <n v="55.83982202447163"/>
    <x v="5"/>
    <x v="7"/>
    <n v="3025"/>
    <n v="7.0250000000000004"/>
    <x v="2"/>
    <n v="2719475"/>
    <x v="0"/>
  </r>
  <r>
    <s v="Multifunctional 2 In 1 Electric Egg Boiling Steamer Egg Frying Pan Egg Boiler Electric Automatic Off With Egg Boiler Machine Non-Stick Electric Egg Frying Pan-Tiger Woods (Multy)"/>
    <n v="699"/>
    <n v="1599"/>
    <s v="Yes"/>
    <n v="56.285178236397748"/>
    <x v="5"/>
    <x v="15"/>
    <n v="2300"/>
    <n v="7"/>
    <x v="1"/>
    <n v="3677700"/>
    <x v="1"/>
  </r>
  <r>
    <s v="Esn 999 Supreme Quality 1500W Immersion Water Heater Rod (Black)"/>
    <n v="335"/>
    <n v="510"/>
    <s v="Yes"/>
    <n v="34.313725490196077"/>
    <x v="0"/>
    <x v="4"/>
    <n v="3195"/>
    <n v="6.9949999999999992"/>
    <x v="1"/>
    <n v="1629450"/>
    <x v="0"/>
  </r>
  <r>
    <s v="Eureka Forbes Euroclean Paper Vacuum Cleaner Dust Bags For Excel, Ace, 300, Jet Models - Set Of 10"/>
    <n v="253"/>
    <n v="500"/>
    <s v="Yes"/>
    <n v="49.4"/>
    <x v="6"/>
    <x v="2"/>
    <n v="2664"/>
    <n v="6.9640000000000004"/>
    <x v="1"/>
    <n v="1332000"/>
    <x v="0"/>
  </r>
  <r>
    <s v="Morphy Richards Ofr Room Heater, 09 Fin 2000 Watts Oil Filled Room Heater , Isi Approved (Ofr 9 Grey)"/>
    <n v="6549"/>
    <n v="13999"/>
    <s v="Yes"/>
    <n v="53.218087006214731"/>
    <x v="5"/>
    <x v="7"/>
    <n v="2961"/>
    <n v="6.9610000000000003"/>
    <x v="1"/>
    <n v="41451039"/>
    <x v="1"/>
  </r>
  <r>
    <s v="Rpm Euro Games Gaming Mousepad Speed Type Extended Large (Size - 800 Mm X 300 Mm X 3 Mm)"/>
    <n v="299"/>
    <n v="990"/>
    <s v="Yes"/>
    <n v="69.797979797979806"/>
    <x v="2"/>
    <x v="3"/>
    <n v="2453"/>
    <n v="6.9529999999999994"/>
    <x v="2"/>
    <n v="2428470"/>
    <x v="0"/>
  </r>
  <r>
    <s v="Wayona Usb Type C 65W Fast Charging 2M/6Ft Long Flash Charge Cable 3A Qc 3.0 Data Cable Compatible With Samsung Galaxy S21 S10 S9 S8, Iqoo Z3, Vivo, Note 10 9 8, A20E A40 A50 A70, Moto G7 G8 (2M, Grey)"/>
    <n v="325"/>
    <n v="999"/>
    <s v="Yes"/>
    <n v="67.467467467467472"/>
    <x v="2"/>
    <x v="2"/>
    <n v="2651"/>
    <n v="6.9509999999999996"/>
    <x v="2"/>
    <n v="2648349"/>
    <x v="0"/>
  </r>
  <r>
    <s v="Wayona Usb Type C Fast Charging Cable Charger Cord 3A Qc 3.0 Data Cable Compatible With Samsung Galaxy S10E S10 S9 S8 S20 Plus, Note 10 9 8, M51 A40 A50 A70, Moto G7 G8 (1M, Grey)"/>
    <n v="299"/>
    <n v="999"/>
    <s v="Yes"/>
    <n v="70.070070070070074"/>
    <x v="1"/>
    <x v="2"/>
    <n v="2651"/>
    <n v="6.9509999999999996"/>
    <x v="2"/>
    <n v="2648349"/>
    <x v="0"/>
  </r>
  <r>
    <s v="Tecno Spark 9 (Sky Mirror, 6Gb Ram,128Gb Storage) | 11Gb Expandable Ram | Helio G37 Gaming Processor"/>
    <n v="8999"/>
    <n v="13499"/>
    <s v="Yes"/>
    <n v="33.335802652048301"/>
    <x v="0"/>
    <x v="4"/>
    <n v="3145"/>
    <n v="6.9450000000000003"/>
    <x v="0"/>
    <n v="42454355"/>
    <x v="1"/>
  </r>
  <r>
    <s v="Vedini Transparent Empty Refillable Reusable Fine Mist Spray Bottle For Perfume, Travel With Diy Sticker Set ( 100Ml, Pack Of 4)"/>
    <n v="189"/>
    <n v="299"/>
    <s v="Yes"/>
    <n v="36.789297658862871"/>
    <x v="0"/>
    <x v="5"/>
    <n v="2737"/>
    <n v="6.9370000000000003"/>
    <x v="1"/>
    <n v="818363"/>
    <x v="2"/>
  </r>
  <r>
    <s v="Swapkart Flexible Mobile Tabletop Stand, Metal Built, Heavy Duty Foldable Lazy Bracket Clip Mount Multi Angle Clamp For All Smartphones (Pack Of 1), Multi Color"/>
    <n v="251"/>
    <n v="999"/>
    <s v="Yes"/>
    <n v="74.874874874874877"/>
    <x v="1"/>
    <x v="8"/>
    <n v="3234"/>
    <n v="6.9340000000000002"/>
    <x v="0"/>
    <n v="3230766"/>
    <x v="0"/>
  </r>
  <r>
    <s v="Model-P4 6 Way Swivel Tilt Wall Mount 32-55-Inch Full Motion Cantilever For Led,Lcd And Plasma Tv'S"/>
    <n v="1599"/>
    <n v="2999"/>
    <s v="Yes"/>
    <n v="46.682227409136381"/>
    <x v="6"/>
    <x v="5"/>
    <n v="2727"/>
    <n v="6.9269999999999996"/>
    <x v="0"/>
    <n v="8178273"/>
    <x v="1"/>
  </r>
  <r>
    <s v="Samsung 24-Inch(60.46Cm) Fhd Monitor, Ips, 75 Hz, Bezel Less Design, Amd Freesync, Flicker Free, Hdmi, D-Sub, (Lf24T350Fhwxxl, Dark Blue Gray)"/>
    <n v="10099"/>
    <n v="19110"/>
    <s v="Yes"/>
    <n v="47.15332286760858"/>
    <x v="6"/>
    <x v="2"/>
    <n v="2623"/>
    <n v="6.923"/>
    <x v="2"/>
    <n v="50125530"/>
    <x v="1"/>
  </r>
  <r>
    <s v="Philips Hd9306/06 1.5-Litre Electric Kettle (Multicolor)"/>
    <n v="2695"/>
    <n v="2695"/>
    <s v="No"/>
    <n v="0"/>
    <x v="7"/>
    <x v="0"/>
    <n v="2518"/>
    <n v="6.9180000000000001"/>
    <x v="1"/>
    <n v="6786010"/>
    <x v="1"/>
  </r>
  <r>
    <s v="Zebronics Zeb-Jaguar Wireless Mouse, 2.4Ghz With Usb Nano Receiver, High Precision Optical Tracking, 4 Buttons, Plug &amp; Play, Ambidextrous, For Pc/Mac/Laptop (Black+Grey)"/>
    <n v="399"/>
    <n v="1190"/>
    <s v="Yes"/>
    <n v="66.470588235294116"/>
    <x v="2"/>
    <x v="1"/>
    <n v="2809"/>
    <n v="6.9089999999999998"/>
    <x v="2"/>
    <n v="3342710"/>
    <x v="0"/>
  </r>
  <r>
    <s v="Hi-Mobiler Iphone Charger Lightning Cable,2 Pack Apple Mfi Certified Usb Iphone Fast Chargering Cord,Data Sync Transfer For 13/12/11 Pro Max Xs X Xr 8 7 6 5 5S Ipad Ipod More Model Cell Phone Cables"/>
    <n v="254"/>
    <n v="799"/>
    <s v="Yes"/>
    <n v="68.210262828535676"/>
    <x v="2"/>
    <x v="7"/>
    <n v="2905"/>
    <n v="6.9049999999999994"/>
    <x v="2"/>
    <n v="2321095"/>
    <x v="0"/>
  </r>
  <r>
    <s v="Havells Ambrose 1200Mm Ceiling Fan (Pearl White Wood)"/>
    <n v="2199"/>
    <n v="3045"/>
    <s v="Yes"/>
    <n v="27.783251231527096"/>
    <x v="3"/>
    <x v="5"/>
    <n v="2686"/>
    <n v="6.8860000000000001"/>
    <x v="1"/>
    <n v="8178870"/>
    <x v="1"/>
  </r>
  <r>
    <s v="Hp 65W Ac Laptops Charger Adapter 4.5Mm For Hp Pavilion Black (Without Power Cable)"/>
    <n v="770"/>
    <n v="1547"/>
    <s v="Yes"/>
    <n v="50.226244343891402"/>
    <x v="5"/>
    <x v="2"/>
    <n v="2585"/>
    <n v="6.8849999999999998"/>
    <x v="2"/>
    <n v="3998995"/>
    <x v="1"/>
  </r>
  <r>
    <s v="Enem Sealing Machine | 12 Inch (300 Mm) | 1 Year Warranty | Full Customer Support | Beep Sound Function | Plastic Packing Machine | Plastic Bag Sealing Machine | Heat Sealer Machine | Plastic Sealing Machine | Blue | Made In India"/>
    <n v="1595"/>
    <n v="1799"/>
    <s v="Yes"/>
    <n v="11.339633129516399"/>
    <x v="4"/>
    <x v="7"/>
    <n v="2877"/>
    <n v="6.8769999999999998"/>
    <x v="1"/>
    <n v="5175723"/>
    <x v="1"/>
  </r>
  <r>
    <s v="Quantum Qhm-7406 Full-Sized Keyboard With () Rupee Symbol, Hotkeys And 3-Pieces Led Function For Desktop/Laptop/Smart Tv Spill-Resistant Wired Usb Keyboard With 10 Million Keystrokes Lifespan (Black)"/>
    <n v="299"/>
    <n v="599"/>
    <s v="Yes"/>
    <n v="50.083472454090149"/>
    <x v="5"/>
    <x v="4"/>
    <n v="3066"/>
    <n v="6.8659999999999997"/>
    <x v="2"/>
    <n v="1836534"/>
    <x v="0"/>
  </r>
  <r>
    <s v="Zebronics Zeb Buds C2 In Ear Type C Wired Earphones With Mic, Braided 1.2 Metre Cable, Metallic Design, 10Mm Drivers, In Line Mic &amp; Volume Controller (Blue)"/>
    <n v="399"/>
    <n v="699"/>
    <s v="Yes"/>
    <n v="42.918454935622321"/>
    <x v="6"/>
    <x v="13"/>
    <n v="3454"/>
    <n v="6.8540000000000001"/>
    <x v="0"/>
    <n v="2414346"/>
    <x v="0"/>
  </r>
  <r>
    <s v="Amozo Ultra Hybrid Camera And Drop Protection Back Cover Case For Iphone 13 (Tpu + Polycarbonate | Crystal Transparent)"/>
    <n v="279"/>
    <n v="1499"/>
    <s v="Yes"/>
    <n v="81.387591727818545"/>
    <x v="8"/>
    <x v="5"/>
    <n v="2646"/>
    <n v="6.8460000000000001"/>
    <x v="0"/>
    <n v="3966354"/>
    <x v="0"/>
  </r>
  <r>
    <s v="Zebronics Zeb-Comfort Wired Usb Mouse, 3-Button, 1000 Dpi Optical Sensor, Plug &amp; Play, For Windows/Mac, Black"/>
    <n v="139"/>
    <n v="299"/>
    <s v="Yes"/>
    <n v="53.511705685618729"/>
    <x v="5"/>
    <x v="4"/>
    <n v="3044"/>
    <n v="6.8439999999999994"/>
    <x v="2"/>
    <n v="910156"/>
    <x v="2"/>
  </r>
  <r>
    <s v="Pc Square Laptop Tabletop Stand/ Computer Tablet Stand 6 Angles Adjustable Aluminum Ergonomic Foldable Portable Desktop Holder Compatible With Macbook, Hp, Dell, Lenovo &amp; All Other Notebook (Silver)"/>
    <n v="499"/>
    <n v="1299"/>
    <s v="Yes"/>
    <n v="61.585835257890686"/>
    <x v="2"/>
    <x v="1"/>
    <n v="2740"/>
    <n v="6.84"/>
    <x v="2"/>
    <n v="3559260"/>
    <x v="0"/>
  </r>
  <r>
    <s v="Classmate Octane Neon- 25 Blue Gel Pens | Smooth Writing Pens| Water-Proof Ink For Smudge-Free Writing| Preferred By Students For Exam &amp; Class Notes| Study At Home Essential"/>
    <n v="250"/>
    <n v="250"/>
    <s v="No"/>
    <n v="0"/>
    <x v="7"/>
    <x v="5"/>
    <n v="2628"/>
    <n v="6.8280000000000003"/>
    <x v="5"/>
    <n v="657000"/>
    <x v="0"/>
  </r>
  <r>
    <s v="Kodak 80 Cm (32 Inches) Hd Ready Led Tv Kodak 32Hdx900S (Black)"/>
    <n v="7999"/>
    <n v="15999"/>
    <s v="Yes"/>
    <n v="50.003125195324706"/>
    <x v="5"/>
    <x v="4"/>
    <n v="3022"/>
    <n v="6.8219999999999992"/>
    <x v="0"/>
    <n v="48348978"/>
    <x v="1"/>
  </r>
  <r>
    <s v="Crucial P3 500Gb Pcie 3.0 3D Nand Nvme M.2 Ssd, Up To 3500Mb/S - Ct500P3Ssd8"/>
    <n v="3307"/>
    <n v="6100"/>
    <s v="Yes"/>
    <n v="45.786885245901637"/>
    <x v="6"/>
    <x v="2"/>
    <n v="2515"/>
    <n v="6.8149999999999995"/>
    <x v="2"/>
    <n v="15341500"/>
    <x v="1"/>
  </r>
  <r>
    <s v="Parker Vector Camouflage Gift Set - Roller Ball Pen &amp; Parker Logo Keychain (Black Body, Blue Ink), 2 Piece Set"/>
    <n v="341"/>
    <n v="450"/>
    <s v="Yes"/>
    <n v="24.222222222222221"/>
    <x v="3"/>
    <x v="2"/>
    <n v="2493"/>
    <n v="6.7929999999999993"/>
    <x v="5"/>
    <n v="1121850"/>
    <x v="0"/>
  </r>
  <r>
    <s v="Zoul Type C To Type C Fast Charging Cable 65W 2M/6Ft Usb C Nylon Braided Cord Compatible With Macbook Oneplus 9 9R Samsung Galaxy S21 Ultra S20+ (2M, Black)"/>
    <n v="399"/>
    <n v="1099"/>
    <s v="Yes"/>
    <n v="63.694267515923563"/>
    <x v="2"/>
    <x v="1"/>
    <n v="2685"/>
    <n v="6.7850000000000001"/>
    <x v="2"/>
    <n v="2950815"/>
    <x v="0"/>
  </r>
  <r>
    <s v="Zoul Usb C To Usb C Fast Charging Cable 65W Type C To Type C Nylon Braided Cord Compatible With Macbook Oneplus 9 10R Samsung Galaxy S22 S21 Ultra Z Flip3 Macbook Air/Pro M1 Google Pixel 11'' Ipad Pro 2020/2018 (2M, Grey)"/>
    <n v="399"/>
    <n v="1099"/>
    <s v="Yes"/>
    <n v="63.694267515923563"/>
    <x v="2"/>
    <x v="1"/>
    <n v="2685"/>
    <n v="6.7850000000000001"/>
    <x v="2"/>
    <n v="2950815"/>
    <x v="0"/>
  </r>
  <r>
    <s v="Sujata Chutney Steel Jar, 400 Ml, (White), Stainless Steel"/>
    <n v="688"/>
    <n v="747"/>
    <s v="Yes"/>
    <n v="7.8982597054886208"/>
    <x v="7"/>
    <x v="3"/>
    <n v="2280"/>
    <n v="6.7799999999999994"/>
    <x v="1"/>
    <n v="1703160"/>
    <x v="1"/>
  </r>
  <r>
    <s v="Ambrane Unbreakable 3 In 1 Fast Charging Braided Multipurpose Cable For Speaker With 2.1 A Speed - 1.25 Meter, Black"/>
    <n v="299"/>
    <n v="399"/>
    <s v="Yes"/>
    <n v="25.062656641604008"/>
    <x v="3"/>
    <x v="7"/>
    <n v="2766"/>
    <n v="6.766"/>
    <x v="2"/>
    <n v="1103634"/>
    <x v="0"/>
  </r>
  <r>
    <s v="Ambrane Unbreakable 3 In 1 Fast Charging Braided Multipurpose Cable For Speaker With 2.1 A Speed - 1.25 Meter, Black"/>
    <n v="299"/>
    <n v="399"/>
    <s v="Yes"/>
    <n v="25.062656641604008"/>
    <x v="3"/>
    <x v="7"/>
    <n v="2766"/>
    <n v="6.766"/>
    <x v="2"/>
    <n v="1103634"/>
    <x v="0"/>
  </r>
  <r>
    <s v="Pilot V7 Liquid Ink Roller Ball Pen (2 Blue + 1 Black)"/>
    <n v="178"/>
    <n v="210"/>
    <s v="Yes"/>
    <n v="15.238095238095239"/>
    <x v="4"/>
    <x v="2"/>
    <n v="2450"/>
    <n v="6.75"/>
    <x v="5"/>
    <n v="514500"/>
    <x v="2"/>
  </r>
  <r>
    <s v="Kent 16026 Electric Kettle Stainless Steel 1.8 L | 1500W | Superfast Boiling | Auto Shut-Off | Boil Dry Protection | 360¬∞ Rotating Base | Water Level Indicator"/>
    <n v="1199"/>
    <n v="1950"/>
    <s v="Yes"/>
    <n v="38.512820512820511"/>
    <x v="0"/>
    <x v="6"/>
    <n v="2832"/>
    <n v="6.7319999999999993"/>
    <x v="1"/>
    <n v="5522400"/>
    <x v="1"/>
  </r>
  <r>
    <s v="Agaro Imperial 240-Watt Slow Juicer With Cold Press Technology"/>
    <n v="12609"/>
    <n v="23999"/>
    <s v="Yes"/>
    <n v="47.460310846285267"/>
    <x v="6"/>
    <x v="0"/>
    <n v="2288"/>
    <n v="6.6880000000000006"/>
    <x v="1"/>
    <n v="54909712"/>
    <x v="1"/>
  </r>
  <r>
    <s v="Croma 80 Cm (32 Inches) Hd Ready Led Tv (Crel7369, Black) (2021 Model)"/>
    <n v="7390"/>
    <n v="20000"/>
    <s v="Yes"/>
    <n v="63.05"/>
    <x v="2"/>
    <x v="1"/>
    <n v="2581"/>
    <n v="6.6809999999999992"/>
    <x v="0"/>
    <n v="51620000"/>
    <x v="1"/>
  </r>
  <r>
    <s v="Tata Sky Universal Remote"/>
    <n v="230"/>
    <n v="499"/>
    <s v="Yes"/>
    <n v="53.907815631262523"/>
    <x v="5"/>
    <x v="8"/>
    <n v="2960"/>
    <n v="6.66"/>
    <x v="0"/>
    <n v="1477040"/>
    <x v="0"/>
  </r>
  <r>
    <s v="Elv Mobile Phone Mount Tabletop Holder For Phones And Tablets - Black"/>
    <n v="89"/>
    <n v="599"/>
    <s v="Yes"/>
    <n v="85.14190317195326"/>
    <x v="8"/>
    <x v="2"/>
    <n v="2351"/>
    <n v="6.6509999999999998"/>
    <x v="0"/>
    <n v="1408249"/>
    <x v="2"/>
  </r>
  <r>
    <s v="Mi Robot Vacuum-Mop P, Best-In-Class Laser Navigation In 10-20K Inr Price Band, Intelligent Mapping, Robotic Floor Cleaner With 2 In 1 Mopping And Vacuum, App Control (Wifi, Alexa,Ga), Strong Suction"/>
    <n v="18999"/>
    <n v="29999"/>
    <s v="Yes"/>
    <n v="36.66788892963099"/>
    <x v="0"/>
    <x v="1"/>
    <n v="2536"/>
    <n v="6.6359999999999992"/>
    <x v="1"/>
    <n v="76077464"/>
    <x v="1"/>
  </r>
  <r>
    <s v="Foxin Ftc 12A / Q2612A Black Laser Toner Cartridge Compatible With Laserjet 1020,M1005,1018,1010,1012,1015,1020 Plus,1022,3015,3020,3030,3050, 3050Z, 3052,3055 (Black)"/>
    <n v="598"/>
    <n v="1150"/>
    <s v="Yes"/>
    <n v="48"/>
    <x v="6"/>
    <x v="1"/>
    <n v="2535"/>
    <n v="6.6349999999999998"/>
    <x v="2"/>
    <n v="2915250"/>
    <x v="1"/>
  </r>
  <r>
    <s v="Royal Step - Amazon'S Brand - Portable Electric Usb Juice Maker Juicer Bottle Blender Grinder Mixer,4 Blades Rechargeable Bottle With (Multi Color) (Multi)"/>
    <n v="499"/>
    <n v="2199"/>
    <s v="Yes"/>
    <n v="77.30786721236926"/>
    <x v="1"/>
    <x v="16"/>
    <n v="3527"/>
    <n v="6.6270000000000007"/>
    <x v="1"/>
    <n v="7755873"/>
    <x v="0"/>
  </r>
  <r>
    <s v="Inkulture Stainless_Steel Measuring Cups &amp; Spoon Combo For Dry Or Liquid/Kitchen Gadgets For Cooking &amp; Baking Cakes/Measuring Cup Set Combo With Handles (Set Of 4 Cups &amp; 4 Spoons)"/>
    <n v="279"/>
    <n v="699"/>
    <s v="Yes"/>
    <n v="60.085836909871247"/>
    <x v="2"/>
    <x v="2"/>
    <n v="2326"/>
    <n v="6.6259999999999994"/>
    <x v="1"/>
    <n v="1625874"/>
    <x v="0"/>
  </r>
  <r>
    <s v="Hp M270 Backlit Usb Wired Gaming Mouse With 6 Buttons, 4-Speed Customizable 2400 Dpi, Ergonomic Design, Breathing Led Lighting, Metal Scroll Wheel, Lightweighted / 3 Years Warranty (7Zz87Aa), Black"/>
    <n v="599"/>
    <n v="700"/>
    <s v="Yes"/>
    <n v="14.428571428571429"/>
    <x v="4"/>
    <x v="2"/>
    <n v="2301"/>
    <n v="6.601"/>
    <x v="2"/>
    <n v="1610700"/>
    <x v="1"/>
  </r>
  <r>
    <s v="Philips Easyspeed Plus Steam Iron Gc2145/20-2200W, Quick Heat Up With Up To 30 G/Min Steam, 110 G Steam Boost, Scratch Resistant Ceramic Soleplate, Vertical Steam &amp; Drip-Stop"/>
    <n v="2903"/>
    <n v="3295"/>
    <s v="Yes"/>
    <n v="11.896813353566008"/>
    <x v="4"/>
    <x v="2"/>
    <n v="2299"/>
    <n v="6.5990000000000002"/>
    <x v="1"/>
    <n v="7575205"/>
    <x v="1"/>
  </r>
  <r>
    <s v="Esnipe Mart Worldwide Travel Adapter With Build In Dual Usb Charger Ports With 125V 6A, 250V Protected Electrical Plug For Laptops, Cameras (White)"/>
    <n v="425"/>
    <n v="999"/>
    <s v="Yes"/>
    <n v="57.457457457457458"/>
    <x v="5"/>
    <x v="7"/>
    <n v="2581"/>
    <n v="6.5809999999999995"/>
    <x v="6"/>
    <n v="2578419"/>
    <x v="0"/>
  </r>
  <r>
    <s v="Offbeat¬Æ - Dash 2.4Ghz Wireless + Bluetooth 5.1 Mouse, Multi-Device Dual Mode Slim Rechargeable Silent Click Buttons Wireless Bluetooth Mouse, 3 Adjustable Dpi, Works On 2 Devices At The Same Time With A Switch Button For Windows/Mac/Android/Ipad/Smart Tv"/>
    <n v="1099"/>
    <n v="1499"/>
    <s v="Yes"/>
    <n v="26.684456304202804"/>
    <x v="3"/>
    <x v="5"/>
    <n v="2375"/>
    <n v="6.5750000000000002"/>
    <x v="2"/>
    <n v="3560125"/>
    <x v="1"/>
  </r>
  <r>
    <s v="Amazon Basics 10.2 Gbps High-Speed 4K Hdmi Cable With Braided Cord, 1.8 Meter, Dark Grey"/>
    <n v="499"/>
    <n v="900"/>
    <s v="Yes"/>
    <n v="44.555555555555557"/>
    <x v="6"/>
    <x v="0"/>
    <n v="2165"/>
    <n v="6.5650000000000004"/>
    <x v="0"/>
    <n v="1948500"/>
    <x v="0"/>
  </r>
  <r>
    <s v="Striff Multi Angle Tablet/Mobile Stand. Holder For Iphone, Android, Samsung, Oneplus, Xiaomi. Portable,Foldable Stand.Perfect For Bed,Office, Home,Gift And Desktop (Black)"/>
    <n v="99"/>
    <n v="499"/>
    <s v="Yes"/>
    <n v="80.160320641282567"/>
    <x v="8"/>
    <x v="1"/>
    <n v="2451"/>
    <n v="6.5510000000000002"/>
    <x v="0"/>
    <n v="1223049"/>
    <x v="2"/>
  </r>
  <r>
    <s v="Striff Uph2W Multi Angle Tablet/Mobile Stand. Holder For Iphone, Android, Samsung, Oneplus, Xiaomi. Portable,Foldable Stand.Perfect For Bed,Office, Home,Gift And Desktop (White)"/>
    <n v="99"/>
    <n v="499"/>
    <s v="Yes"/>
    <n v="80.160320641282567"/>
    <x v="8"/>
    <x v="1"/>
    <n v="2451"/>
    <n v="6.5510000000000002"/>
    <x v="0"/>
    <n v="1223049"/>
    <x v="2"/>
  </r>
  <r>
    <s v="Havells Cista Room Heater, White, 2000 Watts"/>
    <n v="2499"/>
    <n v="3945"/>
    <s v="Yes"/>
    <n v="36.653992395437264"/>
    <x v="0"/>
    <x v="4"/>
    <n v="2732"/>
    <n v="6.532"/>
    <x v="1"/>
    <n v="10777740"/>
    <x v="1"/>
  </r>
  <r>
    <s v="Balzano High Speed Nutri Blender/Mixer/Smoothie Maker - 500 Watt - Silver, 2 Jar"/>
    <n v="2599"/>
    <n v="4290"/>
    <s v="Yes"/>
    <n v="39.417249417249415"/>
    <x v="0"/>
    <x v="0"/>
    <n v="2116"/>
    <n v="6.516"/>
    <x v="1"/>
    <n v="9077640"/>
    <x v="1"/>
  </r>
  <r>
    <s v="Duracell Ultra Alkaline D Battery, 2 Pcs"/>
    <n v="380"/>
    <n v="400"/>
    <s v="Yes"/>
    <n v="5"/>
    <x v="7"/>
    <x v="0"/>
    <n v="2111"/>
    <n v="6.511000000000001"/>
    <x v="0"/>
    <n v="844400"/>
    <x v="0"/>
  </r>
  <r>
    <s v="Bajaj Rhx-2 800-Watt Room Heater (White)"/>
    <n v="1399"/>
    <n v="1549"/>
    <s v="Yes"/>
    <n v="9.6836668818592635"/>
    <x v="7"/>
    <x v="6"/>
    <n v="2602"/>
    <n v="6.5019999999999998"/>
    <x v="1"/>
    <n v="4030498"/>
    <x v="1"/>
  </r>
  <r>
    <s v="Wecool Moonwalk M1 Enc True Wireless In Ear Earbuds With Mic, Titanium Drivers For Rich Bass Experience, 40+ Hours Play Time, Type C Fast Charging, Low Latency, Bt 5.3, Ipx5, Deep Bass (Black)"/>
    <n v="889"/>
    <n v="1999"/>
    <s v="Yes"/>
    <n v="55.52776388194097"/>
    <x v="5"/>
    <x v="5"/>
    <n v="2284"/>
    <n v="6.484"/>
    <x v="0"/>
    <n v="4565716"/>
    <x v="1"/>
  </r>
  <r>
    <s v="Candes 10 Litre Perfecto 5 Star Rated Automatic Instant Storage Electric Water Heater With Special Metal Body Anti Rust Coating With Installation Kit, 2Kw Geyser (Ivory)"/>
    <n v="3249"/>
    <n v="6299"/>
    <s v="Yes"/>
    <n v="48.420384187966341"/>
    <x v="6"/>
    <x v="6"/>
    <n v="2569"/>
    <n v="6.4689999999999994"/>
    <x v="1"/>
    <n v="16182131"/>
    <x v="1"/>
  </r>
  <r>
    <s v="Portronics Konnect Cl 20W Por-1067 Type-C To 8 Pin Usb 1.2M Cable With Power Delivery &amp; 3A Quick Charge Support, Nylon Braided For All Type-C And 8 Pin Devices, Green"/>
    <n v="350"/>
    <n v="899"/>
    <s v="Yes"/>
    <n v="61.067853170189103"/>
    <x v="2"/>
    <x v="5"/>
    <n v="2263"/>
    <n v="6.4630000000000001"/>
    <x v="2"/>
    <n v="2034437"/>
    <x v="0"/>
  </r>
  <r>
    <s v="Portronics Konnect Cl 20W Por-1067 Type-C To 8 Pin Usb 1.2M Cable With Power Delivery &amp; 3A Quick Charge Support, Nylon Braided For All Type-C And 8 Pin Devices, Green"/>
    <n v="350"/>
    <n v="899"/>
    <s v="Yes"/>
    <n v="61.067853170189103"/>
    <x v="2"/>
    <x v="5"/>
    <n v="2262"/>
    <n v="6.4619999999999997"/>
    <x v="2"/>
    <n v="2033538"/>
    <x v="0"/>
  </r>
  <r>
    <s v="Portronics Konnect Cl 20W Por-1067 Type-C To 8 Pin Usb 1.2M Cable With Power Delivery &amp; 3A Quick Charge Support, Nylon Braided For All Type-C And 8 Pin Devices, Green"/>
    <n v="350"/>
    <n v="899"/>
    <s v="Yes"/>
    <n v="61.067853170189103"/>
    <x v="2"/>
    <x v="5"/>
    <n v="2262"/>
    <n v="6.4619999999999997"/>
    <x v="2"/>
    <n v="2033538"/>
    <x v="0"/>
  </r>
  <r>
    <s v="Bajaj Minor 1000 Watts Radiant Room Heater (Steel, Isi Approved)"/>
    <n v="749"/>
    <n v="1129"/>
    <s v="Yes"/>
    <n v="33.658104517271923"/>
    <x v="0"/>
    <x v="7"/>
    <n v="2446"/>
    <n v="6.4459999999999997"/>
    <x v="1"/>
    <n v="2761534"/>
    <x v="1"/>
  </r>
  <r>
    <s v="Figment Handheld Milk Frother Rechargeable, 3-Speed Electric Frother For Coffee With 2 Whisks And Coffee Decoration Tool, Coffee Frother Mixer, Crescent Enterprises Vrw0.50Bk (A1)"/>
    <n v="699"/>
    <n v="1599"/>
    <s v="Yes"/>
    <n v="56.285178236397748"/>
    <x v="5"/>
    <x v="15"/>
    <n v="1729"/>
    <n v="6.4290000000000003"/>
    <x v="1"/>
    <n v="2764671"/>
    <x v="1"/>
  </r>
  <r>
    <s v="Portronics Mport 31 4 Ports Usb Hub (Usb A To 4 Usb-A Ports 4 In 1 Connector Usb Hub(Grey)"/>
    <n v="499"/>
    <n v="799"/>
    <s v="Yes"/>
    <n v="37.546933667083856"/>
    <x v="0"/>
    <x v="2"/>
    <n v="2125"/>
    <n v="6.4249999999999998"/>
    <x v="2"/>
    <n v="1697875"/>
    <x v="0"/>
  </r>
  <r>
    <s v="Singer Aroma 1.8 Liter Electric Kettle High Grade Stainless Steel With Cool And Touch Body And Cordless Base, 1500 Watts, Auto Shut Off With Dry Boiling (Silver/Black)"/>
    <n v="949"/>
    <n v="2385"/>
    <s v="Yes"/>
    <n v="60.209643605870021"/>
    <x v="2"/>
    <x v="1"/>
    <n v="2311"/>
    <n v="6.4109999999999996"/>
    <x v="1"/>
    <n v="5511735"/>
    <x v="1"/>
  </r>
  <r>
    <s v="Prestige Clean Home Water Purifier Cartridge"/>
    <n v="600"/>
    <n v="640"/>
    <s v="Yes"/>
    <n v="6.25"/>
    <x v="7"/>
    <x v="4"/>
    <n v="2593"/>
    <n v="6.3929999999999998"/>
    <x v="1"/>
    <n v="1659520"/>
    <x v="1"/>
  </r>
  <r>
    <s v="Borosil Prime Grill Sandwich Maker (Grey)"/>
    <n v="1928"/>
    <n v="2590"/>
    <s v="Yes"/>
    <n v="25.559845559845563"/>
    <x v="3"/>
    <x v="7"/>
    <n v="2377"/>
    <n v="6.3769999999999998"/>
    <x v="1"/>
    <n v="6156430"/>
    <x v="1"/>
  </r>
  <r>
    <s v="Philips Air Fryer Hd9200/90, Uses Up To 90% Less Fat, 1400W, 4.1 Liter, With Rapid Air Technology (Black), Large"/>
    <n v="7199"/>
    <n v="9995"/>
    <s v="Yes"/>
    <n v="27.973986993496748"/>
    <x v="3"/>
    <x v="0"/>
    <n v="1964"/>
    <n v="6.3640000000000008"/>
    <x v="1"/>
    <n v="19630180"/>
    <x v="1"/>
  </r>
  <r>
    <s v="Belkin Apple Certified Lightning To Type C Cable, Fast Charging For Iphone, Ipad, Air Pods, 3.3 Feet (1 Meters) White"/>
    <n v="1499"/>
    <n v="1999"/>
    <s v="Yes"/>
    <n v="25.012506253126567"/>
    <x v="3"/>
    <x v="0"/>
    <n v="1951"/>
    <n v="6.3510000000000009"/>
    <x v="2"/>
    <n v="3900049"/>
    <x v="1"/>
  </r>
  <r>
    <s v="Belkin Apple Certified Lightning To Type C Cable, Tough Unbreakable Braided Fast Charging For Iphone, Ipad, Air Pods, 3.3 Feet (1 Meters) White"/>
    <n v="1599"/>
    <n v="1999"/>
    <s v="Yes"/>
    <n v="20.010005002501249"/>
    <x v="3"/>
    <x v="0"/>
    <n v="1951"/>
    <n v="6.3510000000000009"/>
    <x v="2"/>
    <n v="3900049"/>
    <x v="1"/>
  </r>
  <r>
    <s v="Philips Air Purifier Ac2887/20,Vitashield Intelligent Purification,Long Hepa Filter Life Upto 17000 Hours,Removes 99.9% Airborne Viruses &amp; Bacteria,99.97% Airborne Pollutants,Ideal For Master Bedroom"/>
    <n v="14499"/>
    <n v="23559"/>
    <s v="Yes"/>
    <n v="38.456640774226408"/>
    <x v="0"/>
    <x v="2"/>
    <n v="2026"/>
    <n v="6.3259999999999996"/>
    <x v="1"/>
    <n v="47730534"/>
    <x v="1"/>
  </r>
  <r>
    <s v="Storite High Speed Micro Usb 3.0 Cable A To Micro B For External &amp; Desktop Hard Drives 45Cm"/>
    <n v="299"/>
    <n v="799"/>
    <s v="Yes"/>
    <n v="62.578222778473091"/>
    <x v="2"/>
    <x v="5"/>
    <n v="2117"/>
    <n v="6.3170000000000002"/>
    <x v="2"/>
    <n v="1691483"/>
    <x v="0"/>
  </r>
  <r>
    <s v="Milton Go Electro 2.0 Stainless Steel Electric Kettle, 1 Piece, 2 Litres, Silver | Power Indicator | 1500 Watts | Auto Cut-Off | Detachable 360 Degree Connector | Boiler For Water"/>
    <n v="1345"/>
    <n v="1750"/>
    <s v="Yes"/>
    <n v="23.142857142857142"/>
    <x v="3"/>
    <x v="4"/>
    <n v="2466"/>
    <n v="6.266"/>
    <x v="1"/>
    <n v="4315500"/>
    <x v="1"/>
  </r>
  <r>
    <s v="Bulfyss Stainless Steel Digital Kitchen Weighing Scale &amp; Food Weight Machine For Diet, Nutrition, Health, Fitness, Baking &amp; Cooking (5Kgs, Stainless Steel, 2 Years Warranty)"/>
    <n v="799"/>
    <n v="1999"/>
    <s v="Yes"/>
    <n v="60.030015007503756"/>
    <x v="2"/>
    <x v="1"/>
    <n v="2162"/>
    <n v="6.2619999999999996"/>
    <x v="1"/>
    <n v="4321838"/>
    <x v="1"/>
  </r>
  <r>
    <s v="Philips Easyspeed Plus Steam Iron Gc2147/30-2400W, Quick Heat Up With Up To 30 G/Min Steam, 150G Steam Boost, Scratch Resistant Ceramic Soleplate, Vertical Steam, Drip-Stop"/>
    <n v="3349"/>
    <n v="3995"/>
    <s v="Yes"/>
    <n v="16.170212765957448"/>
    <x v="4"/>
    <x v="2"/>
    <n v="1954"/>
    <n v="6.2539999999999996"/>
    <x v="1"/>
    <n v="7806230"/>
    <x v="1"/>
  </r>
  <r>
    <s v="Pick Ur Needs¬Æ Lint Remover For Clothes High Range Rechargeable Lint Shaver For All Types Of Clothes, Fabrics, Blanket With 1 Extra Blade Multicolor (Rechargeable)"/>
    <n v="799"/>
    <n v="1230"/>
    <s v="Yes"/>
    <n v="35.040650406504064"/>
    <x v="0"/>
    <x v="1"/>
    <n v="2138"/>
    <n v="6.2379999999999995"/>
    <x v="1"/>
    <n v="2629740"/>
    <x v="1"/>
  </r>
  <r>
    <s v="Acer Ek220Q 21.5 Inch (54.61 Cm) Full Hd (1920X1080) Va Panel Lcd Monitor With Led Back Light I 250 Nits I Hdmi, Vga Ports I Eye Care Features Like Bluelight Shield, Flickerless &amp; Comfy View (Black)"/>
    <n v="6299"/>
    <n v="13750"/>
    <s v="Yes"/>
    <n v="54.189090909090908"/>
    <x v="5"/>
    <x v="5"/>
    <n v="2014"/>
    <n v="6.2140000000000004"/>
    <x v="2"/>
    <n v="27692500"/>
    <x v="1"/>
  </r>
  <r>
    <s v="Storite Usb Extension Cable Usb 3.0 Male To Female Extension Cable High Speed 5Gbps Extension Cable Data Transfer For Keyboard, Mouse, Flash Drive, Hard Drive, Printer And More- 1.5M - Blue"/>
    <n v="299"/>
    <n v="799"/>
    <s v="Yes"/>
    <n v="62.578222778473091"/>
    <x v="2"/>
    <x v="2"/>
    <n v="1902"/>
    <n v="6.202"/>
    <x v="2"/>
    <n v="1519698"/>
    <x v="0"/>
  </r>
  <r>
    <s v="Storite Usb 2.0 A To Mini 5 Pin B Cable For External Hdds/Camera/Card Readers 35Cm"/>
    <n v="259"/>
    <n v="699"/>
    <s v="Yes"/>
    <n v="62.947067238912737"/>
    <x v="2"/>
    <x v="4"/>
    <n v="2399"/>
    <n v="6.1989999999999998"/>
    <x v="2"/>
    <n v="1676901"/>
    <x v="0"/>
  </r>
  <r>
    <s v="Ibell Sek15L Premium 1.5 Litre Stainless Steel Electric Kettle,1500W Auto Cut-Off Feature,Silver With Black"/>
    <n v="664"/>
    <n v="1490"/>
    <s v="Yes"/>
    <n v="55.436241610738257"/>
    <x v="5"/>
    <x v="7"/>
    <n v="2198"/>
    <n v="6.1980000000000004"/>
    <x v="1"/>
    <n v="3275020"/>
    <x v="1"/>
  </r>
  <r>
    <s v="Classmate Long Book - Unruled, 160 Pages, 314 Mm X 194 Mm - Pack Of 3"/>
    <n v="165"/>
    <n v="165"/>
    <s v="No"/>
    <n v="0"/>
    <x v="7"/>
    <x v="3"/>
    <n v="1674"/>
    <n v="6.1739999999999995"/>
    <x v="5"/>
    <n v="276210"/>
    <x v="2"/>
  </r>
  <r>
    <s v="Havells Instanio 10 Litre Storage Water Heater With Flexi Pipe And Free Installation (White Blue)"/>
    <n v="6990"/>
    <n v="14290"/>
    <s v="Yes"/>
    <n v="51.084674597620719"/>
    <x v="5"/>
    <x v="0"/>
    <n v="1771"/>
    <n v="6.1710000000000003"/>
    <x v="1"/>
    <n v="25307590"/>
    <x v="1"/>
  </r>
  <r>
    <s v="Syska Sdi-07 1000 W Stellar With Golden American Heritage Soleplate Dry Iron (Blue)"/>
    <n v="457"/>
    <n v="799"/>
    <s v="Yes"/>
    <n v="42.803504380475594"/>
    <x v="6"/>
    <x v="2"/>
    <n v="1868"/>
    <n v="6.1680000000000001"/>
    <x v="1"/>
    <n v="1492532"/>
    <x v="0"/>
  </r>
  <r>
    <s v="Lava A1 Josh 21(Blue Silver) -Dual Sim,Call Blink Notification,Military Grade Certified With 4 Day Battery Backup, Keypad Mobile"/>
    <n v="1055"/>
    <n v="1249"/>
    <s v="Yes"/>
    <n v="15.532425940752603"/>
    <x v="4"/>
    <x v="4"/>
    <n v="2352"/>
    <n v="6.1519999999999992"/>
    <x v="0"/>
    <n v="2937648"/>
    <x v="1"/>
  </r>
  <r>
    <s v="Striff 12 Pieces Highly Flexible Silicone Micro Usb Protector, Mouse Cable Protector, Suit For All Cell Phones, Computers And Chargers (Black)"/>
    <n v="79"/>
    <n v="499"/>
    <s v="Yes"/>
    <n v="84.168336673346687"/>
    <x v="8"/>
    <x v="5"/>
    <n v="1949"/>
    <n v="6.149"/>
    <x v="0"/>
    <n v="972551"/>
    <x v="2"/>
  </r>
  <r>
    <s v="Striff 12 Pieces Highly Flexible Silicone Micro Usb Protector, Mouse Cable Protector, Suit For All Cell Phones, Computers And Chargers (White)"/>
    <n v="95"/>
    <n v="499"/>
    <s v="Yes"/>
    <n v="80.961923847695388"/>
    <x v="8"/>
    <x v="5"/>
    <n v="1949"/>
    <n v="6.149"/>
    <x v="0"/>
    <n v="972551"/>
    <x v="2"/>
  </r>
  <r>
    <s v="Striff 12 Pieces Highly Flexible Silicone Micro Usb Protector, Mouse Cable Protector, Suit For All Cell Phones, Computers And Chargers (White)"/>
    <n v="95"/>
    <n v="499"/>
    <s v="Yes"/>
    <n v="80.961923847695388"/>
    <x v="8"/>
    <x v="5"/>
    <n v="1949"/>
    <n v="6.149"/>
    <x v="0"/>
    <n v="972551"/>
    <x v="2"/>
  </r>
  <r>
    <s v="Parker Moments Vector Timecheck Gold Trim Roller Ball Pen (Black)"/>
    <n v="420"/>
    <n v="420"/>
    <s v="No"/>
    <n v="0"/>
    <x v="7"/>
    <x v="5"/>
    <n v="1926"/>
    <n v="6.1260000000000003"/>
    <x v="5"/>
    <n v="808920"/>
    <x v="0"/>
  </r>
  <r>
    <s v="Kodak 139 Cm (55 Inches) 4K Ultra Hd Smart Led Tv 55Ca0909 (Black)"/>
    <n v="29999"/>
    <n v="50999"/>
    <s v="Yes"/>
    <n v="41.177277985842856"/>
    <x v="6"/>
    <x v="0"/>
    <n v="1712"/>
    <n v="6.1120000000000001"/>
    <x v="0"/>
    <n v="87310288"/>
    <x v="1"/>
  </r>
  <r>
    <s v="Milton Smart Egg Boiler 360-Watts (Transparent And Silver Grey), Boil Up To 7 Eggs"/>
    <n v="1099"/>
    <n v="1899"/>
    <s v="Yes"/>
    <n v="42.127435492364398"/>
    <x v="6"/>
    <x v="2"/>
    <n v="1811"/>
    <n v="6.1109999999999998"/>
    <x v="1"/>
    <n v="3439089"/>
    <x v="1"/>
  </r>
  <r>
    <s v="Humble Dynamic Lapel Collar Mic Voice Recording Filter Microphone For Singing Youtube Smartphones, Black"/>
    <n v="199"/>
    <n v="499"/>
    <s v="Yes"/>
    <n v="60.120240480961925"/>
    <x v="2"/>
    <x v="14"/>
    <n v="2804"/>
    <n v="6.1039999999999992"/>
    <x v="2"/>
    <n v="1399196"/>
    <x v="2"/>
  </r>
  <r>
    <s v="Lifelong 2-In1 Egg Boiler And Poacher 500-Watt (Transparent And Silver Grey), Boil 8 Eggs, Poach 4 Eggs, Easy To Clean| 3 Boiling Modes, Stainless Steel Body And Heating Plate, Automatic Turn-Off"/>
    <n v="1199"/>
    <n v="3500"/>
    <s v="Yes"/>
    <n v="65.742857142857147"/>
    <x v="2"/>
    <x v="2"/>
    <n v="1802"/>
    <n v="6.1020000000000003"/>
    <x v="1"/>
    <n v="6307000"/>
    <x v="1"/>
  </r>
  <r>
    <s v="Striff Laptop Tabletop Stand, Fold-Up, Adjustable, Ventilated, Portable Holder For Desk, Aluminum Foldable Laptop Ergonomic Compatibility With Up To 15.6-Inch Laptop, All Mac, Tab, And Mobile (Silver)"/>
    <n v="449"/>
    <n v="999"/>
    <s v="Yes"/>
    <n v="55.055055055055057"/>
    <x v="5"/>
    <x v="7"/>
    <n v="2102"/>
    <n v="6.1020000000000003"/>
    <x v="2"/>
    <n v="2099898"/>
    <x v="0"/>
  </r>
  <r>
    <s v="Spigen Ultra Hybrid Back Cover Case Compatible With Iphone 14 Pro Max (Tpu + Poly Carbonate | Crystal Clear)"/>
    <n v="1599"/>
    <n v="2599"/>
    <s v="Yes"/>
    <n v="38.47633705271258"/>
    <x v="0"/>
    <x v="2"/>
    <n v="1801"/>
    <n v="6.101"/>
    <x v="0"/>
    <n v="4680799"/>
    <x v="1"/>
  </r>
  <r>
    <s v="Black + Decker Bd Bxir2201In 2200-Watt Cord &amp; Cordless Steam Iron (Green)"/>
    <n v="3199"/>
    <n v="3500"/>
    <s v="Yes"/>
    <n v="8.6"/>
    <x v="7"/>
    <x v="5"/>
    <n v="1899"/>
    <n v="6.0990000000000002"/>
    <x v="1"/>
    <n v="6646500"/>
    <x v="1"/>
  </r>
  <r>
    <s v="Heart Home Waterproof Round Non Wovan Laundry Bag/Hamper|Metalic Printed With Handles|Foldable Bin &amp; 45 Liter Capicity|Size 37 X 37 X 49, Pack Of 1 (Grey &amp; Black)-Heartxy11447"/>
    <n v="199"/>
    <n v="499"/>
    <s v="Yes"/>
    <n v="60.120240480961925"/>
    <x v="2"/>
    <x v="1"/>
    <n v="1996"/>
    <n v="6.0960000000000001"/>
    <x v="1"/>
    <n v="996004"/>
    <x v="2"/>
  </r>
  <r>
    <s v="Zebronics Zeb-Buds 30 3.5Mm Stereo Wired In Ear Earphones With Mic For Calling, Volume Control, Multifunction Button, 14Mm Drivers, Stylish Eartip,1.2 Meter Durable Cable And Lightweight Design(Red)"/>
    <n v="199"/>
    <n v="499"/>
    <s v="Yes"/>
    <n v="60.120240480961925"/>
    <x v="2"/>
    <x v="12"/>
    <n v="2492"/>
    <n v="6.0920000000000005"/>
    <x v="0"/>
    <n v="1243508"/>
    <x v="2"/>
  </r>
  <r>
    <s v="Duracell 38W Fast Car Charger Adapter With Dual Output. Quick Charge, Type C Pd 20W &amp; Qualcomm Certified 3.0 Compatible For Iphone, All Smartphones, Tablets &amp; More (Copper &amp; Black)"/>
    <n v="873"/>
    <n v="1699"/>
    <s v="Yes"/>
    <n v="48.616833431430251"/>
    <x v="6"/>
    <x v="0"/>
    <n v="1680"/>
    <n v="6.08"/>
    <x v="0"/>
    <n v="2854320"/>
    <x v="1"/>
  </r>
  <r>
    <s v="Redmi 11 Prime 5G (Meadow Green, 4Gb Ram 64Gb Rom) | Prime Design | Mtk Dimensity 700 | 50 Mp Dual Cam | 5000Mah | 7 Band 5G"/>
    <n v="13999"/>
    <n v="15999"/>
    <s v="Yes"/>
    <n v="12.500781298831177"/>
    <x v="4"/>
    <x v="6"/>
    <n v="2180"/>
    <n v="6.08"/>
    <x v="0"/>
    <n v="34877820"/>
    <x v="1"/>
  </r>
  <r>
    <s v="Redmi 11 Prime 5G (Thunder Black, 4Gb Ram, 64Gb Storage) | Prime Design | Mtk Dimensity 700 | 50 Mp Dual Cam | 5000Mah | 7 Band 5G"/>
    <n v="13999"/>
    <n v="15999"/>
    <s v="Yes"/>
    <n v="12.500781298831177"/>
    <x v="4"/>
    <x v="6"/>
    <n v="2180"/>
    <n v="6.08"/>
    <x v="0"/>
    <n v="34877820"/>
    <x v="1"/>
  </r>
  <r>
    <s v="Mi 33W Soniccharge 2.0 Usb Charger For Cellular Phones - White"/>
    <n v="999"/>
    <n v="1999"/>
    <s v="Yes"/>
    <n v="50.025012506253134"/>
    <x v="5"/>
    <x v="2"/>
    <n v="1777"/>
    <n v="6.077"/>
    <x v="0"/>
    <n v="3552223"/>
    <x v="1"/>
  </r>
  <r>
    <s v="Zebronics Aluminium Alloy Laptop Stand, Compatible With 9-15.6 Inch Laptops, 7 Angles Adjustable, Anti Slip Silicon Rubber Pads, Foldable, Velvet Pouch Inside, Zeb-Ns2000 (Dark Grey)"/>
    <n v="899"/>
    <n v="1999"/>
    <s v="Yes"/>
    <n v="55.027513756878442"/>
    <x v="5"/>
    <x v="0"/>
    <n v="1667"/>
    <n v="6.0670000000000002"/>
    <x v="2"/>
    <n v="3332333"/>
    <x v="1"/>
  </r>
  <r>
    <s v="Solidaire 550-Watt Mixer Grinder With 3 Jars (Black) (Sld-550-B)"/>
    <n v="1649"/>
    <n v="2800"/>
    <s v="Yes"/>
    <n v="41.107142857142861"/>
    <x v="6"/>
    <x v="6"/>
    <n v="2162"/>
    <n v="6.0619999999999994"/>
    <x v="1"/>
    <n v="6053600"/>
    <x v="1"/>
  </r>
  <r>
    <s v="Flix (Beetel) Bolt 2.4 12W Dual Usb Smart Charger, Made In India, Bis Certified, Fast Charging Power Adaptor With 1 Meter Usb To Type C Cable For Cellular Phones (White)(Xwc-64D)"/>
    <n v="249"/>
    <n v="599"/>
    <s v="Yes"/>
    <n v="58.430717863105173"/>
    <x v="5"/>
    <x v="6"/>
    <n v="2147"/>
    <n v="6.0469999999999997"/>
    <x v="0"/>
    <n v="1286053"/>
    <x v="0"/>
  </r>
  <r>
    <s v="Flix Usb Charger,Flix (Beetel) Bolt 2.4 Dual Poart,5V/2.4A/12W Usb Wall Charger Fast Charging,Adapter For Android/Iphone 11/Xs/Xs Max/Xr/X/8/7/6/Plus,Ipad Pro/Air 2/Mini 3/4,Samsung S4/S5 &amp; More-Black"/>
    <n v="239"/>
    <n v="599"/>
    <s v="Yes"/>
    <n v="60.100166944908182"/>
    <x v="2"/>
    <x v="6"/>
    <n v="2147"/>
    <n v="6.0469999999999997"/>
    <x v="0"/>
    <n v="1286053"/>
    <x v="0"/>
  </r>
  <r>
    <s v="Kingone Wireless Charging Pencil (2Nd Generation) For Ipad With Magnetic And Tilt Sensitive, Palm Rejection, Compatible With Apple Ipad Pro 11 Inch 1/2/3/4, Ipad Pro 12.9 Inch 3/4/5/6, Ipad Air 4/5, Mini6"/>
    <n v="2599"/>
    <n v="6999"/>
    <s v="Yes"/>
    <n v="62.866123731961707"/>
    <x v="2"/>
    <x v="3"/>
    <n v="1526"/>
    <n v="6.0259999999999998"/>
    <x v="0"/>
    <n v="10680474"/>
    <x v="1"/>
  </r>
  <r>
    <s v="Kingone Wireless Charging Pencil (2Nd Generation) For Ipad With Magnetic And Tilt Sensitive, Palm Rejection, Compatible With Apple Ipad Pro 11 Inch 1/2/3/4, Ipad Pro 12.9 Inch 3/4/5/6, Ipad Air 4/5, Mini6"/>
    <n v="2599"/>
    <n v="6999"/>
    <s v="Yes"/>
    <n v="62.866123731961707"/>
    <x v="2"/>
    <x v="3"/>
    <n v="1526"/>
    <n v="6.0259999999999998"/>
    <x v="0"/>
    <n v="10680474"/>
    <x v="1"/>
  </r>
  <r>
    <s v="Lapster Accessories Power Cable Cord 2 Pin Laptop Adapter And Tape Recorder 1.5M"/>
    <n v="149"/>
    <n v="999"/>
    <s v="Yes"/>
    <n v="85.085085085085083"/>
    <x v="8"/>
    <x v="9"/>
    <n v="2523"/>
    <n v="6.0229999999999997"/>
    <x v="2"/>
    <n v="2520477"/>
    <x v="2"/>
  </r>
  <r>
    <s v="Brayden Fito Atom Rechargeable Smoothie Blender With 2000 Mah Battery And 3.7V Motor With 400Ml Tritan Jar (Blue)"/>
    <n v="1199"/>
    <n v="1499"/>
    <s v="Yes"/>
    <n v="20.013342228152101"/>
    <x v="3"/>
    <x v="4"/>
    <n v="2206"/>
    <n v="6.0060000000000002"/>
    <x v="1"/>
    <n v="3306794"/>
    <x v="1"/>
  </r>
  <r>
    <s v="Tarkan Portable Folding Laptop Desk For Bed, Lapdesk With Handle, Drawer, Cup &amp; Mobile/Tablet Holder For Study, Eating, Work (Black)"/>
    <n v="999"/>
    <n v="2499"/>
    <s v="Yes"/>
    <n v="60.024009603841534"/>
    <x v="2"/>
    <x v="2"/>
    <n v="1690"/>
    <n v="5.99"/>
    <x v="2"/>
    <n v="4223310"/>
    <x v="1"/>
  </r>
  <r>
    <s v="Bajaj New Shakti Neo 10L Vertical Storage Water Heater (Geyser 10 Litres) 4 Star Bee Rated Heater For Water Heating With Titanium Armour, Swirl Flow Technology, Glasslined Tank(White), 1 Yr Warranty"/>
    <n v="4999"/>
    <n v="9650"/>
    <s v="Yes"/>
    <n v="48.196891191709845"/>
    <x v="6"/>
    <x v="5"/>
    <n v="1772"/>
    <n v="5.9720000000000004"/>
    <x v="1"/>
    <n v="17099800"/>
    <x v="1"/>
  </r>
  <r>
    <s v="Brayden Chopro, Electric Vegetable Chopper For Kitchen With 500 Ml Capacity, 400 Watts Copper Motor And 4 Bi-Level Ss Blades (Black)"/>
    <n v="1599"/>
    <n v="1999"/>
    <s v="Yes"/>
    <n v="20.010005002501249"/>
    <x v="3"/>
    <x v="0"/>
    <n v="1558"/>
    <n v="5.9580000000000002"/>
    <x v="1"/>
    <n v="3114442"/>
    <x v="1"/>
  </r>
  <r>
    <s v="Toshiba 108 Cm (43 Inches) V Series Full Hd Smart Android Led Tv 43V35Kp (Silver)"/>
    <n v="21990"/>
    <n v="34990"/>
    <s v="Yes"/>
    <n v="37.153472420691628"/>
    <x v="0"/>
    <x v="2"/>
    <n v="1657"/>
    <n v="5.9569999999999999"/>
    <x v="0"/>
    <n v="57978430"/>
    <x v="1"/>
  </r>
  <r>
    <s v="Myvn Ltg To Usb For¬†Fast Charging &amp; Data Sync Usb Cable Compatible For Iphone 5/5S/6/6S/7/7+/8/8+/10/11, Ipad Air/Mini, Ipod And Ios Devices (1 M)"/>
    <n v="252"/>
    <n v="999"/>
    <s v="Yes"/>
    <n v="74.774774774774784"/>
    <x v="1"/>
    <x v="8"/>
    <n v="2249"/>
    <n v="5.9489999999999998"/>
    <x v="2"/>
    <n v="2246751"/>
    <x v="0"/>
  </r>
  <r>
    <s v="Ambrane 60W / 3A Type C Fast Charging Unbreakable 1.5M L Shaped Braided Cable, Pd Technology, 480Mbps Data Transfer For Smartphones, Tablet, Laptops &amp; Other Type C Devices (Ablc10, Black)"/>
    <n v="179"/>
    <n v="499"/>
    <s v="Yes"/>
    <n v="64.128256513026045"/>
    <x v="2"/>
    <x v="7"/>
    <n v="1934"/>
    <n v="5.9340000000000002"/>
    <x v="2"/>
    <n v="965066"/>
    <x v="2"/>
  </r>
  <r>
    <s v="Ambrane 60W / 3A Type C Fast Charging Unbreakable 1.5M L Shaped Braided Cable, Pd Technology, 480Mbps Data Transfer For Smartphones, Tablet, Laptops &amp; Other Type C Devices (Ablc10, Black)"/>
    <n v="179"/>
    <n v="499"/>
    <s v="Yes"/>
    <n v="64.128256513026045"/>
    <x v="2"/>
    <x v="7"/>
    <n v="1933"/>
    <n v="5.9329999999999998"/>
    <x v="2"/>
    <n v="964567"/>
    <x v="2"/>
  </r>
  <r>
    <s v="Philips Handheld Garment Steamer Gc360/30 - Vertical &amp; Horizontal Steaming, 1200 Watt, Up To 22G/Min"/>
    <n v="4280"/>
    <n v="5995"/>
    <s v="Yes"/>
    <n v="28.607172643869895"/>
    <x v="3"/>
    <x v="4"/>
    <n v="2112"/>
    <n v="5.9119999999999999"/>
    <x v="1"/>
    <n v="12661440"/>
    <x v="1"/>
  </r>
  <r>
    <s v="Acer 139 Cm (55 Inches) H Series 4K Ultra Hd Android Smart Led Tv Ar55Ar2851Udpro (Black)"/>
    <n v="35999"/>
    <n v="49990"/>
    <s v="Yes"/>
    <n v="27.987597519503897"/>
    <x v="3"/>
    <x v="2"/>
    <n v="1611"/>
    <n v="5.9109999999999996"/>
    <x v="0"/>
    <n v="80533890"/>
    <x v="1"/>
  </r>
  <r>
    <s v="Acer 80 Cm (32 Inches) S Series Hd Ready Android Smart Led Tv Ar32Ar2841Hdsb (Black)"/>
    <n v="12499"/>
    <n v="22990"/>
    <s v="Yes"/>
    <n v="45.632883862548937"/>
    <x v="6"/>
    <x v="2"/>
    <n v="1611"/>
    <n v="5.9109999999999996"/>
    <x v="0"/>
    <n v="37036890"/>
    <x v="1"/>
  </r>
  <r>
    <s v="Sujata Supermix, Mixer Grinder, 900 Watts, 3 Jars (White)"/>
    <n v="5490"/>
    <n v="7200"/>
    <s v="Yes"/>
    <n v="23.75"/>
    <x v="3"/>
    <x v="3"/>
    <n v="1408"/>
    <n v="5.9079999999999995"/>
    <x v="1"/>
    <n v="10137600"/>
    <x v="1"/>
  </r>
  <r>
    <s v="Airtel Digitaltv Dth Television, Setup Box Remote Compatible For Sd And Hd Recording (Black)"/>
    <n v="179"/>
    <n v="799"/>
    <s v="Yes"/>
    <n v="77.596996245306642"/>
    <x v="1"/>
    <x v="8"/>
    <n v="2201"/>
    <n v="5.9009999999999998"/>
    <x v="0"/>
    <n v="1758599"/>
    <x v="2"/>
  </r>
  <r>
    <s v="Ambrane Mobile Holding Stand, 180¬∞ Perfect View, Height Adjustment, Wide Compatibility, Multipurpose, Anti-Skid Design (Twistand, Black)"/>
    <n v="199"/>
    <n v="499"/>
    <s v="Yes"/>
    <n v="60.120240480961925"/>
    <x v="2"/>
    <x v="1"/>
    <n v="1786"/>
    <n v="5.8859999999999992"/>
    <x v="0"/>
    <n v="891214"/>
    <x v="2"/>
  </r>
  <r>
    <s v="Boat Type C A750 Stress Resistant, Tangle-Free, Sturdy Flat Cable With 6.5A Fast Charging &amp; 480Mbps Data Transmission, 10000+ Bends Lifespan And Extended 1.5M Length(Radiant Red)"/>
    <n v="399"/>
    <n v="999"/>
    <s v="Yes"/>
    <n v="60.06006006006006"/>
    <x v="2"/>
    <x v="1"/>
    <n v="1780"/>
    <n v="5.88"/>
    <x v="2"/>
    <n v="1778220"/>
    <x v="0"/>
  </r>
  <r>
    <s v="Boat Type C A750 Stress Resistant, Tangle-Free, Sturdy Flat Cable With 6.5A Fast Charging &amp; 480Mbps Data Transmission, 10000+ Bends Lifespan And Extended 1.5M Length(Rebellious Black)"/>
    <n v="399"/>
    <n v="999"/>
    <s v="Yes"/>
    <n v="60.06006006006006"/>
    <x v="2"/>
    <x v="1"/>
    <n v="1780"/>
    <n v="5.88"/>
    <x v="2"/>
    <n v="1778220"/>
    <x v="0"/>
  </r>
  <r>
    <s v="Boat Type C A750 Stress Resistant, Tangle-Free, Sturdy Flat Cable With 6.5A Fast Charging &amp; 480Mbps Data Transmission, 10000+ Bends Lifespan And Extended 1.5M Length(Rebellious Black)"/>
    <n v="399"/>
    <n v="999"/>
    <s v="Yes"/>
    <n v="60.06006006006006"/>
    <x v="2"/>
    <x v="1"/>
    <n v="1780"/>
    <n v="5.88"/>
    <x v="2"/>
    <n v="1778220"/>
    <x v="0"/>
  </r>
  <r>
    <s v="Portronics Ruffpad 8.5M Multicolor Lcd Writing Pad With Screen 21.5Cm (8.5-Inch) For Drawing, Playing, Handwriting Gifts For Kids &amp; Adults, India'S First Notepad To Save And Share Your Child'S First Creatives Via Ruffpad App On Your Smartphone(Black)"/>
    <n v="378"/>
    <n v="999"/>
    <s v="Yes"/>
    <n v="62.162162162162161"/>
    <x v="2"/>
    <x v="1"/>
    <n v="1779"/>
    <n v="5.8789999999999996"/>
    <x v="2"/>
    <n v="1777221"/>
    <x v="0"/>
  </r>
  <r>
    <s v="Ibell Mpk120L Premium Stainless Steel Multi Purpose Kettle/Cooker With Inner Pot 1.2 Litre (Silver)"/>
    <n v="1456"/>
    <n v="3190"/>
    <s v="Yes"/>
    <n v="54.357366771159874"/>
    <x v="5"/>
    <x v="1"/>
    <n v="1776"/>
    <n v="5.8759999999999994"/>
    <x v="1"/>
    <n v="5665440"/>
    <x v="1"/>
  </r>
  <r>
    <s v="Sony Wi-C100 Wireless Headphones With Customizable Equalizer For Deep Bass &amp; 25 Hrs Battery, Dsee-Upscale, Splash Proof, 360Ra, Fast Pair, In-Ear Bluetooth Headset With Mic For Phone Calls (Black)"/>
    <n v="1599"/>
    <n v="2790"/>
    <s v="Yes"/>
    <n v="42.688172043010752"/>
    <x v="6"/>
    <x v="12"/>
    <n v="2272"/>
    <n v="5.8719999999999999"/>
    <x v="0"/>
    <n v="6338880"/>
    <x v="1"/>
  </r>
  <r>
    <s v="Swapkart Portable Flexible Adjustable Eye Protection Usb Led Desk Light Table Lamp For Reading, Working On Pc, Laptop, Power Bank, Bedroom ( Multicolour )"/>
    <n v="298"/>
    <n v="999"/>
    <s v="Yes"/>
    <n v="70.170170170170167"/>
    <x v="1"/>
    <x v="2"/>
    <n v="1552"/>
    <n v="5.8520000000000003"/>
    <x v="2"/>
    <n v="1550448"/>
    <x v="0"/>
  </r>
  <r>
    <s v="Lripl Compatible Sony Bravia Lcd/Led Remote Works With Almost All Sony Led/Lcd Tv'S"/>
    <n v="399"/>
    <n v="399"/>
    <s v="No"/>
    <n v="0"/>
    <x v="7"/>
    <x v="6"/>
    <n v="1951"/>
    <n v="5.851"/>
    <x v="0"/>
    <n v="778449"/>
    <x v="0"/>
  </r>
  <r>
    <s v="Wings Phantom Pro Earphones Gaming Earbuds With Led Battery Indicator, 50Ms Low Latency, Bluetooth 5.3, 40 Hours Playtime, Mems Mic, Ipx4 Resist, 12Mm Driver, 500Mah Case, Headphones, (Black Tws)"/>
    <n v="1199"/>
    <n v="5499"/>
    <s v="Yes"/>
    <n v="78.196035642844151"/>
    <x v="1"/>
    <x v="4"/>
    <n v="2043"/>
    <n v="5.843"/>
    <x v="2"/>
    <n v="11234457"/>
    <x v="1"/>
  </r>
  <r>
    <s v="Kent 16068 Zoom Vacuum Cleaner For Home And Car 130 W | Cordless, Hoseless, Rechargeable Hepa Filters Vacuum Cleaner With Cyclonic Technology | Bagless Design And Multi Nozzle Operation | Blue"/>
    <n v="6999"/>
    <n v="14999"/>
    <s v="Yes"/>
    <n v="53.336889125941731"/>
    <x v="5"/>
    <x v="1"/>
    <n v="1728"/>
    <n v="5.8279999999999994"/>
    <x v="1"/>
    <n v="25918272"/>
    <x v="1"/>
  </r>
  <r>
    <s v="Portronics Konnect L Por-1403 Fast Charging 3A Type-C Cable 1.2 Meter With Charge &amp; Sync Function For All Type-C Devices (White)"/>
    <n v="210"/>
    <n v="399"/>
    <s v="Yes"/>
    <n v="47.368421052631575"/>
    <x v="6"/>
    <x v="1"/>
    <n v="1717"/>
    <n v="5.8170000000000002"/>
    <x v="2"/>
    <n v="685083"/>
    <x v="0"/>
  </r>
  <r>
    <s v="Bajaj Majesty Rx11 2000 Watts Heat Convector Room Heater (White, Isi Approved)"/>
    <n v="2169"/>
    <n v="3279"/>
    <s v="Yes"/>
    <n v="33.851784080512353"/>
    <x v="0"/>
    <x v="1"/>
    <n v="1716"/>
    <n v="5.8159999999999998"/>
    <x v="1"/>
    <n v="5626764"/>
    <x v="1"/>
  </r>
  <r>
    <s v="Kent 11054 Alkaline Water Filter Pitcher 3.5 L | Chemical-Free Water With Balanced Ph Levels 8.0 To 9.5 | Solves Acidity Issue | Equipped With Carbon And Sediment Filter - Grey"/>
    <n v="1799"/>
    <n v="1950"/>
    <s v="Yes"/>
    <n v="7.7435897435897436"/>
    <x v="7"/>
    <x v="6"/>
    <n v="1888"/>
    <n v="5.7880000000000003"/>
    <x v="1"/>
    <n v="3681600"/>
    <x v="1"/>
  </r>
  <r>
    <s v="Akiara - Makes Life Easy Mini Sewing Machine For Home Tailoring Use | Mini Silai Machine With Sewing Kit Set Sewing Box With Thread Scissors, Needle All In One Sewing Accessories (White &amp; Purple)"/>
    <n v="1563"/>
    <n v="3098"/>
    <s v="Yes"/>
    <n v="49.548095545513235"/>
    <x v="6"/>
    <x v="9"/>
    <n v="2283"/>
    <n v="5.7829999999999995"/>
    <x v="1"/>
    <n v="7072734"/>
    <x v="1"/>
  </r>
  <r>
    <s v="Redragon K617 Fizz 60% Wired Rgb Gaming Keyboard, 61 Keys Compact Mechanical Keyboard W/White And Grey Color Keycaps, Linear Red Switch, Pro Driver/Software Supported"/>
    <n v="2649"/>
    <n v="3499"/>
    <s v="Yes"/>
    <n v="24.292655044298371"/>
    <x v="3"/>
    <x v="3"/>
    <n v="1271"/>
    <n v="5.7709999999999999"/>
    <x v="2"/>
    <n v="4447229"/>
    <x v="1"/>
  </r>
  <r>
    <s v="Kent 16055 Amaze Cool Touch Electric Kettle 1.8 L 1500 W | Plastic Outer &amp; Stainless Steel Inside Body | Auto Shut Off Over Heating Protection | Multipurpose Hot Water Kettle | 1 Year Warranty"/>
    <n v="1199"/>
    <n v="1900"/>
    <s v="Yes"/>
    <n v="36.89473684210526"/>
    <x v="0"/>
    <x v="7"/>
    <n v="1765"/>
    <n v="5.7649999999999997"/>
    <x v="1"/>
    <n v="3353500"/>
    <x v="1"/>
  </r>
  <r>
    <s v="Verilux¬Æ Usb C Hub Multiport Adapter- 6 In 1 Portable Aluminum Type C Hub With 4K Hdmi Output, Usb 2.0/3.0 Ports, Sd/Micro Sd Card Reader Compatible For Macbook Pro 2016-2020, Macbook Air 2018-2020, Type-C Devices"/>
    <n v="1187"/>
    <n v="1929"/>
    <s v="Yes"/>
    <n v="38.465526179367551"/>
    <x v="0"/>
    <x v="1"/>
    <n v="1662"/>
    <n v="5.7619999999999996"/>
    <x v="2"/>
    <n v="3205998"/>
    <x v="1"/>
  </r>
  <r>
    <s v="Lint Roller With 40 Paper Sheets, 22 X 5 Cm (Grey)"/>
    <n v="245"/>
    <n v="299"/>
    <s v="Yes"/>
    <n v="18.060200668896321"/>
    <x v="4"/>
    <x v="1"/>
    <n v="1660"/>
    <n v="5.76"/>
    <x v="1"/>
    <n v="496340"/>
    <x v="0"/>
  </r>
  <r>
    <s v="Croma 1100 W Dry Iron With Weilburger Dual Soleplate Coating (Crshah702Sir11, White)"/>
    <n v="479"/>
    <n v="1000"/>
    <s v="Yes"/>
    <n v="52.1"/>
    <x v="5"/>
    <x v="5"/>
    <n v="1559"/>
    <n v="5.7590000000000003"/>
    <x v="1"/>
    <n v="1559000"/>
    <x v="0"/>
  </r>
  <r>
    <s v="Amozo Ultra Hybrid Camera And Drop Protection Back Cover Case For Iphone 13 (Polycarbonate| Back Transparent - Sides Black)"/>
    <n v="474"/>
    <n v="1799"/>
    <s v="Yes"/>
    <n v="73.652028904947201"/>
    <x v="1"/>
    <x v="2"/>
    <n v="1454"/>
    <n v="5.7539999999999996"/>
    <x v="0"/>
    <n v="2615746"/>
    <x v="0"/>
  </r>
  <r>
    <s v="Instacuppa Rechargeable Mini Electric Chopper - Stainless Steel Blades, One Touch Operation, For Mincing Garlic, Ginger, Onion, Vegetable, Meat, Nuts, (White, 250 Ml, Pack Of 1, 45 Watts)"/>
    <n v="999"/>
    <n v="1499"/>
    <s v="Yes"/>
    <n v="33.355570380253504"/>
    <x v="0"/>
    <x v="1"/>
    <n v="1646"/>
    <n v="5.7459999999999996"/>
    <x v="1"/>
    <n v="2467354"/>
    <x v="1"/>
  </r>
  <r>
    <s v="Konvio Neer 10 Inch Spun Filter (Pp Spun) Cartridge Compatible For 10 Inch Pre-Filter Housing Of Water Purifier | Pack Of 4 Spun"/>
    <n v="499"/>
    <n v="999"/>
    <s v="Yes"/>
    <n v="50.050050050050054"/>
    <x v="5"/>
    <x v="2"/>
    <n v="1436"/>
    <n v="5.7359999999999998"/>
    <x v="1"/>
    <n v="1434564"/>
    <x v="0"/>
  </r>
  <r>
    <s v="Beatxp Kitchen Scale Multipurpose Portable Electronic Digital Weighing Scale | Weight Machine With Back Light Lcd Display | White |10 Kg | 2 Year Warranty |"/>
    <n v="199"/>
    <n v="1999"/>
    <s v="Yes"/>
    <n v="90.045022511255624"/>
    <x v="9"/>
    <x v="8"/>
    <n v="2031"/>
    <n v="5.7309999999999999"/>
    <x v="1"/>
    <n v="4059969"/>
    <x v="2"/>
  </r>
  <r>
    <s v="Lapster Gel Mouse Pad With Wrist Rest , Gaming Mouse Pad With Lycra Cloth Nonslip For Laptop , Computer, , Home &amp; Office (Black)"/>
    <n v="230"/>
    <n v="999"/>
    <s v="Yes"/>
    <n v="76.976976976976971"/>
    <x v="1"/>
    <x v="5"/>
    <n v="1528"/>
    <n v="5.7279999999999998"/>
    <x v="2"/>
    <n v="1526472"/>
    <x v="0"/>
  </r>
  <r>
    <s v="Borosil Rio 1.5 L Electric Kettle, Stainless Steel Inner Body, Boil Water For Tea, Coffee, Soup, Silver"/>
    <n v="1180"/>
    <n v="1440"/>
    <s v="Yes"/>
    <n v="18.055555555555554"/>
    <x v="4"/>
    <x v="5"/>
    <n v="1527"/>
    <n v="5.7270000000000003"/>
    <x v="1"/>
    <n v="2198880"/>
    <x v="1"/>
  </r>
  <r>
    <s v="Kodak 126 Cm (50 Inches) Bezel-Less Design Series 4K Ultra Hd Smart Android Led Tv 50Uhdx7Xprobl (Black)"/>
    <n v="26999"/>
    <n v="42999"/>
    <s v="Yes"/>
    <n v="37.210167678318101"/>
    <x v="0"/>
    <x v="5"/>
    <n v="1510"/>
    <n v="5.71"/>
    <x v="0"/>
    <n v="64928490"/>
    <x v="1"/>
  </r>
  <r>
    <s v="Kodak 80 Cm (32 Inches) Hd Ready Certified Android Smart Led Tv 32Hdx7Xprobl (Black)"/>
    <n v="10499"/>
    <n v="19499"/>
    <s v="Yes"/>
    <n v="46.156213139135339"/>
    <x v="6"/>
    <x v="5"/>
    <n v="1510"/>
    <n v="5.71"/>
    <x v="0"/>
    <n v="29443490"/>
    <x v="1"/>
  </r>
  <r>
    <s v="Wipro Vesta Electric Egg Boiler, 360 Watts, 3 Boiling Modes, Stainless Steel Body And Heating Plate, Boils Up To 7 Eggs At A Time, Automatic Shut Down, White, Standard (Vb021070)"/>
    <n v="1052"/>
    <n v="1790"/>
    <s v="Yes"/>
    <n v="41.229050279329613"/>
    <x v="6"/>
    <x v="2"/>
    <n v="1404"/>
    <n v="5.7039999999999997"/>
    <x v="1"/>
    <n v="2513160"/>
    <x v="1"/>
  </r>
  <r>
    <s v="Portronics Toad 23 Wireless Optical Mouse With 2.4Ghz, Usb Nano Dongle, Optical Orientation, Click Wheel, Adjustable Dpi(Black)"/>
    <n v="299"/>
    <n v="599"/>
    <s v="Yes"/>
    <n v="50.083472454090149"/>
    <x v="5"/>
    <x v="1"/>
    <n v="1597"/>
    <n v="5.6969999999999992"/>
    <x v="2"/>
    <n v="956603"/>
    <x v="0"/>
  </r>
  <r>
    <s v="Maharaja Whiteline Lava Neo 1200-Watts Halogen Heater (White And Red)"/>
    <n v="2499"/>
    <n v="5000"/>
    <s v="Yes"/>
    <n v="50.019999999999996"/>
    <x v="5"/>
    <x v="4"/>
    <n v="1889"/>
    <n v="5.6890000000000001"/>
    <x v="1"/>
    <n v="9445000"/>
    <x v="1"/>
  </r>
  <r>
    <s v="Boult Audio Omega With 30Db Anc+ Enc, 32H Playtime, 45Ms Latency Gaming Mode, Quad Mic Zen Enc, 3 Equalizer Modes, Anc, Type-C Fast Charging, Ipx5 True Wireless In Ear Bluetooth Earbuds (Black)"/>
    <n v="1999"/>
    <n v="9999"/>
    <s v="Yes"/>
    <n v="80.008000800079998"/>
    <x v="8"/>
    <x v="8"/>
    <n v="1986"/>
    <n v="5.6859999999999999"/>
    <x v="0"/>
    <n v="19858014"/>
    <x v="1"/>
  </r>
  <r>
    <s v="Cp Plus 2Mp Full Hd Smart Wi-Fi Cctv Security Camera | 360¬∞ With Pan Tilt | Two Way Talk | Cloud Monitor | Motion Detect | Night Vision | Supports Sd Card (Up To 128 Gb) | Alexa &amp; Ok Google | Cp-E21A"/>
    <n v="1999"/>
    <n v="4700"/>
    <s v="Yes"/>
    <n v="57.468085106382979"/>
    <x v="5"/>
    <x v="4"/>
    <n v="1880"/>
    <n v="5.68"/>
    <x v="0"/>
    <n v="8836000"/>
    <x v="1"/>
  </r>
  <r>
    <s v="Rico Japanese Technology Rechargeable Wireless Electric Chopper With Replacement Warranty - Stainless Steel Blades, One Touch Operation, 10 Seconds Chopping, Mincing Vegetable, Meat - 250 Ml, 30 Watts"/>
    <n v="949"/>
    <n v="1999"/>
    <s v="Yes"/>
    <n v="52.526263131565784"/>
    <x v="5"/>
    <x v="7"/>
    <n v="1679"/>
    <n v="5.6790000000000003"/>
    <x v="1"/>
    <n v="3356321"/>
    <x v="1"/>
  </r>
  <r>
    <s v="Zebronics Zeb-Astra 20 Wireless Bt V5.0 Portable Speaker With 10W Rms Output, Tws, 10H Backup Approx, Built In Rechargeable Battery Fm Radio, Aux, Msd, Usb, Call Function And Dual 52Mm Drivers Multi"/>
    <n v="1049"/>
    <n v="2299"/>
    <s v="Yes"/>
    <n v="54.371465854719446"/>
    <x v="5"/>
    <x v="6"/>
    <n v="1779"/>
    <n v="5.6790000000000003"/>
    <x v="0"/>
    <n v="4089921"/>
    <x v="1"/>
  </r>
  <r>
    <s v="Zebronics Zeb-Usb150Wf1 Wifi Usb Mini Adapter Supports 150 Mbps Wireless Data, Comes With Advanced Security Wpa/Wpa2 Encryption Standards"/>
    <n v="290"/>
    <n v="349"/>
    <s v="Yes"/>
    <n v="16.905444126074499"/>
    <x v="4"/>
    <x v="8"/>
    <n v="1977"/>
    <n v="5.6770000000000005"/>
    <x v="2"/>
    <n v="689973"/>
    <x v="0"/>
  </r>
  <r>
    <s v="Lg 108 Cm (43 Inches) 4K Ultra Hd Smart Led Tv 43Uq7500Psf (Ceramic Black)"/>
    <n v="30990"/>
    <n v="49990"/>
    <s v="Yes"/>
    <n v="38.007601520304064"/>
    <x v="0"/>
    <x v="2"/>
    <n v="1376"/>
    <n v="5.6760000000000002"/>
    <x v="0"/>
    <n v="68786240"/>
    <x v="1"/>
  </r>
  <r>
    <s v="Lg 139 Cm (55 Inches) 4K Ultra Hd Smart Led Tv 55Uq7500Psf (Ceramic Black)"/>
    <n v="47990"/>
    <n v="79990"/>
    <s v="Yes"/>
    <n v="40.005000625078132"/>
    <x v="6"/>
    <x v="2"/>
    <n v="1376"/>
    <n v="5.6760000000000002"/>
    <x v="0"/>
    <n v="110066240"/>
    <x v="1"/>
  </r>
  <r>
    <s v="Mi Redmi 9I Sport (Carbon Black, 64 Gb) (4 Gb Ram)"/>
    <n v="7915"/>
    <n v="9999"/>
    <s v="Yes"/>
    <n v="20.842084208420843"/>
    <x v="3"/>
    <x v="2"/>
    <n v="1376"/>
    <n v="5.6760000000000002"/>
    <x v="0"/>
    <n v="13758624"/>
    <x v="1"/>
  </r>
  <r>
    <s v="Rc Print Gi 790 Ink Refill For Canon G1000, G1010, G1100, G2000, G2002, G2010, G2012, G2100, G3000, G3010, G3012, G3100, G4000, G4010"/>
    <n v="549"/>
    <n v="1999"/>
    <s v="Yes"/>
    <n v="72.536268134067043"/>
    <x v="1"/>
    <x v="2"/>
    <n v="1367"/>
    <n v="5.6669999999999998"/>
    <x v="2"/>
    <n v="2732633"/>
    <x v="1"/>
  </r>
  <r>
    <s v="Hisense 126 Cm (50 Inches) Bezelless Series 4K Ultra Hd Smart Led Google Tv 50A6H (Black)"/>
    <n v="32990"/>
    <n v="54990"/>
    <s v="Yes"/>
    <n v="40.007274049827238"/>
    <x v="6"/>
    <x v="1"/>
    <n v="1555"/>
    <n v="5.6549999999999994"/>
    <x v="0"/>
    <n v="85509450"/>
    <x v="1"/>
  </r>
  <r>
    <s v="Lifelong Llmg74 750 Watt Mixer Grinder With 3 Jars (White And Grey)"/>
    <n v="1799"/>
    <n v="3299"/>
    <s v="Yes"/>
    <n v="45.468323734464988"/>
    <x v="6"/>
    <x v="4"/>
    <n v="1846"/>
    <n v="5.6459999999999999"/>
    <x v="1"/>
    <n v="6089954"/>
    <x v="1"/>
  </r>
  <r>
    <s v="Ionix Jewellery Scale | Weight Scale | Digital Weight Machine | Weight Machine For Gold | Electronic Weighing Machines For Jewellery 0.01G To 200G Small Weight Machine For Shop - Silver"/>
    <n v="295"/>
    <n v="599"/>
    <s v="Yes"/>
    <n v="50.751252086811348"/>
    <x v="5"/>
    <x v="7"/>
    <n v="1644"/>
    <n v="5.6440000000000001"/>
    <x v="1"/>
    <n v="984756"/>
    <x v="0"/>
  </r>
  <r>
    <s v="Portronics Konnect L 60W Pd Type C To Type C Mobile Charging Cable, 1.2M, Fast Data Sync, Tangle Resistant, Tpe+Nylon Braided(Grey)"/>
    <n v="249"/>
    <n v="499"/>
    <s v="Yes"/>
    <n v="50.100200400801597"/>
    <x v="5"/>
    <x v="1"/>
    <n v="1508"/>
    <n v="5.6079999999999997"/>
    <x v="2"/>
    <n v="752492"/>
    <x v="0"/>
  </r>
  <r>
    <s v="Isoelite Remote Compatible For Samsung Led/Lcd Remote Control Works With All Samsung Led/Lcd Tv Model No :- Bn59-607A (Please Match The Image With Your Old Remote)"/>
    <n v="299"/>
    <n v="899"/>
    <s v="Yes"/>
    <n v="66.740823136818676"/>
    <x v="2"/>
    <x v="7"/>
    <n v="1588"/>
    <n v="5.5880000000000001"/>
    <x v="0"/>
    <n v="1427612"/>
    <x v="0"/>
  </r>
  <r>
    <s v="Milk Frother, Immersion Blender Cordlesss Foam Maker Usb Rechargeable Small Mixer Handheld With 2 Stainless Whisksôºåwisker For Stirring 3-Speed Adjustable Mini Frother For Cappuccino Latte Coffee Egg"/>
    <n v="375"/>
    <n v="999"/>
    <s v="Yes"/>
    <n v="62.462462462462462"/>
    <x v="2"/>
    <x v="12"/>
    <n v="1988"/>
    <n v="5.5880000000000001"/>
    <x v="1"/>
    <n v="1986012"/>
    <x v="0"/>
  </r>
  <r>
    <s v="Sounce 360 Adjustable Mobile Phone Holder, Universal Phone Holder Clip Lazy Bracket Flexible Gooseneck Clamp Long Arms Mount For Mobile Tabletop Stand For Bedroom, Office, Bathroom, White"/>
    <n v="499"/>
    <n v="1899"/>
    <s v="Yes"/>
    <n v="73.723012111637715"/>
    <x v="1"/>
    <x v="1"/>
    <n v="1475"/>
    <n v="5.5749999999999993"/>
    <x v="0"/>
    <n v="2801025"/>
    <x v="0"/>
  </r>
  <r>
    <s v="Lifelong Llsm120G Sandwich Griller , Classic Pro 750 W Sandwich Maker With 4 Slice Non-Stick Fixed Plates For Sandwiches At Home With 1 Year Warranty (Black)"/>
    <n v="929"/>
    <n v="1300"/>
    <s v="Yes"/>
    <n v="28.53846153846154"/>
    <x v="3"/>
    <x v="6"/>
    <n v="1672"/>
    <n v="5.5720000000000001"/>
    <x v="1"/>
    <n v="2173600"/>
    <x v="1"/>
  </r>
  <r>
    <s v="Cafe Jei French Press Coffee And Tea Maker 600Ml With 4 Level Filtration System, Heat Resistant Borosilicate Glass (Black, 600Ml)"/>
    <n v="1099"/>
    <n v="1500"/>
    <s v="Yes"/>
    <n v="26.733333333333331"/>
    <x v="3"/>
    <x v="3"/>
    <n v="1065"/>
    <n v="5.5649999999999995"/>
    <x v="1"/>
    <n v="1597500"/>
    <x v="1"/>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n v="293"/>
    <n v="499"/>
    <s v="Yes"/>
    <n v="41.282565130260522"/>
    <x v="6"/>
    <x v="1"/>
    <n v="1456"/>
    <n v="5.5559999999999992"/>
    <x v="1"/>
    <n v="726544"/>
    <x v="0"/>
  </r>
  <r>
    <s v="Havells Glaze 74W Pearl Ivory Gold Ceiling Fan, Sweep: 1200 Mm"/>
    <n v="1999"/>
    <n v="4775"/>
    <s v="Yes"/>
    <n v="58.136125654450268"/>
    <x v="5"/>
    <x v="5"/>
    <n v="1353"/>
    <n v="5.5529999999999999"/>
    <x v="1"/>
    <n v="6460575"/>
    <x v="1"/>
  </r>
  <r>
    <s v="Akiara - Makes Life Easy Electric Handy Sewing/Stitch Handheld Cordless Portable White Sewing Machine For Home Tailoring, Hand Machine | Mini Silai | White Hand Machine With Adapter"/>
    <n v="721"/>
    <n v="1499"/>
    <s v="Yes"/>
    <n v="51.901267511674455"/>
    <x v="5"/>
    <x v="16"/>
    <n v="2449"/>
    <n v="5.5489999999999995"/>
    <x v="1"/>
    <n v="3671051"/>
    <x v="1"/>
  </r>
  <r>
    <s v="Kanget [2 Pack] Type C Female To Usb A Male Charger | Charging Cable Adapter Converter Compatible For Iphone 14, 13, 12,11 Pro Max/Mini/Xr/Xs/X/Se, Samsung S20 Ultra/S21/S10/S8/S9/Macbook Pro Ipad (Grey)"/>
    <n v="149"/>
    <n v="399"/>
    <s v="Yes"/>
    <n v="62.656641604010019"/>
    <x v="2"/>
    <x v="7"/>
    <n v="1540"/>
    <n v="5.54"/>
    <x v="2"/>
    <n v="614460"/>
    <x v="2"/>
  </r>
  <r>
    <s v="Posh 1.5 Meter High Speed Gold Plated Hdmi Male To Female Extension Cable (Black)"/>
    <n v="173"/>
    <n v="999"/>
    <s v="Yes"/>
    <n v="82.682682682682682"/>
    <x v="8"/>
    <x v="2"/>
    <n v="1237"/>
    <n v="5.5369999999999999"/>
    <x v="0"/>
    <n v="1235763"/>
    <x v="2"/>
  </r>
  <r>
    <s v="Smashtronics¬Æ - Case For Firetv Remote, Fire Stick Remote Cover Case, Silicone Cover For Tv Firestick 4K/Tv 2Nd Gen(3Rd Gen) Remote Control - Light Weight/Anti Slip/Shockproof (Black)"/>
    <n v="199"/>
    <n v="399"/>
    <s v="Yes"/>
    <n v="50.125313283208015"/>
    <x v="5"/>
    <x v="5"/>
    <n v="1335"/>
    <n v="5.5350000000000001"/>
    <x v="0"/>
    <n v="532665"/>
    <x v="2"/>
  </r>
  <r>
    <s v="Smashtronics¬Æ - Case For Firetv Remote, Fire Stick Remote Cover Case, Silicone Cover For Tv Firestick 4K/Tv 2Nd Gen(3Rd Gen) Remote Control - Light Weight/Anti Slip/Shockproof (Black)"/>
    <n v="199"/>
    <n v="399"/>
    <s v="Yes"/>
    <n v="50.125313283208015"/>
    <x v="5"/>
    <x v="5"/>
    <n v="1335"/>
    <n v="5.5350000000000001"/>
    <x v="0"/>
    <n v="532665"/>
    <x v="2"/>
  </r>
  <r>
    <s v="Amazonbasics 10.2 Gbps High-Speed 4K Hdmi Cable With Braided Cord (10-Foot, Dark Grey)"/>
    <n v="609"/>
    <n v="1500"/>
    <s v="Yes"/>
    <n v="59.4"/>
    <x v="5"/>
    <x v="3"/>
    <n v="1029"/>
    <n v="5.5289999999999999"/>
    <x v="0"/>
    <n v="1543500"/>
    <x v="1"/>
  </r>
  <r>
    <s v="Mi Xiaomi 22.5W Fast Usb Type C Charger Combo For Tablets - White"/>
    <n v="649"/>
    <n v="999"/>
    <s v="Yes"/>
    <n v="35.035035035035037"/>
    <x v="0"/>
    <x v="5"/>
    <n v="1315"/>
    <n v="5.5150000000000006"/>
    <x v="0"/>
    <n v="1313685"/>
    <x v="1"/>
  </r>
  <r>
    <s v="Skytone Stainless Steel Electric Meat Grinders With Bowl 700W Heavy For Kitchen Food Chopper, Meat, Vegetables, Onion , Garlic Slicer Dicer, Fruit &amp; Nuts Blender (2L, 700 Watts)"/>
    <n v="1414"/>
    <n v="2799"/>
    <s v="Yes"/>
    <n v="49.481957842086459"/>
    <x v="6"/>
    <x v="7"/>
    <n v="1498"/>
    <n v="5.4980000000000002"/>
    <x v="1"/>
    <n v="4192902"/>
    <x v="1"/>
  </r>
  <r>
    <s v="V-Guard Zio Instant Water Geyser | 3 Litre | 3000 W Heating | White-Blue | | 2 Year Warranty"/>
    <n v="2699"/>
    <n v="4700"/>
    <s v="Yes"/>
    <n v="42.574468085106382"/>
    <x v="6"/>
    <x v="5"/>
    <n v="1296"/>
    <n v="5.4960000000000004"/>
    <x v="1"/>
    <n v="6091200"/>
    <x v="1"/>
  </r>
  <r>
    <s v="Wecool B1 Mobile Holder For Bikes Or Bike Mobile Holder For Maps And Gps Navigation, One Click Locking, Firm Gripping, Anti Shake And Stable Cradle Clamp With 360¬∞ Rotation Bicycle Phone Mount"/>
    <n v="689"/>
    <n v="1999"/>
    <s v="Yes"/>
    <n v="65.5327663831916"/>
    <x v="2"/>
    <x v="2"/>
    <n v="1193"/>
    <n v="5.4930000000000003"/>
    <x v="0"/>
    <n v="2384807"/>
    <x v="1"/>
  </r>
  <r>
    <s v="Eco Crystal J 5 Inch Cartridge (Pack Of 2)"/>
    <n v="199"/>
    <n v="400"/>
    <s v="Yes"/>
    <n v="50.249999999999993"/>
    <x v="5"/>
    <x v="1"/>
    <n v="1379"/>
    <n v="5.4789999999999992"/>
    <x v="1"/>
    <n v="551600"/>
    <x v="2"/>
  </r>
  <r>
    <s v="Iffalcon 80 Cm (32 Inches) Hd Ready Smart Led Tv¬†32F53 (Black)"/>
    <n v="9999"/>
    <n v="27990"/>
    <s v="Yes"/>
    <n v="64.276527331189712"/>
    <x v="2"/>
    <x v="5"/>
    <n v="1269"/>
    <n v="5.4690000000000003"/>
    <x v="0"/>
    <n v="35519310"/>
    <x v="1"/>
  </r>
  <r>
    <s v="Inovera World Map Extended Anti Slip Rubber Gaming Stitched Mouse Pad Desk Mat For Computer Laptop (Black, 900L X 400B X 2H Mm)"/>
    <n v="499"/>
    <n v="999"/>
    <s v="Yes"/>
    <n v="50.050050050050054"/>
    <x v="5"/>
    <x v="0"/>
    <n v="1030"/>
    <n v="5.4300000000000006"/>
    <x v="2"/>
    <n v="1028970"/>
    <x v="0"/>
  </r>
  <r>
    <s v="Ambrane 60W / 3A Fast Charging Output Cable With Micro To Usb For Mobile, Neckband, True Wireless Earphone Charging, 480Mbps Data Sync Speed, 1M Length (Acm - Az1, Black)"/>
    <n v="149"/>
    <n v="399"/>
    <s v="Yes"/>
    <n v="62.656641604010019"/>
    <x v="2"/>
    <x v="7"/>
    <n v="1423"/>
    <n v="5.423"/>
    <x v="2"/>
    <n v="567777"/>
    <x v="2"/>
  </r>
  <r>
    <s v="Ambrane 60W / 3A Fast Charging Output Cable With Type-C To Usb For Mobile, Neckband, True Wireless Earphone Charging, 480Mbps Data Sync Speed, 1M Length (Act - Az10, Black)"/>
    <n v="179"/>
    <n v="399"/>
    <s v="Yes"/>
    <n v="55.13784461152882"/>
    <x v="5"/>
    <x v="7"/>
    <n v="1423"/>
    <n v="5.423"/>
    <x v="2"/>
    <n v="567777"/>
    <x v="2"/>
  </r>
  <r>
    <s v="Ambrane 60W / 3A Fast Charging Output Cable With Type-C To Usb For Mobile, Neckband, True Wireless Earphone Charging, 480Mbps Data Sync Speed, 1M Length (Act - Az10, Black)"/>
    <n v="179"/>
    <n v="399"/>
    <s v="Yes"/>
    <n v="55.13784461152882"/>
    <x v="5"/>
    <x v="7"/>
    <n v="1423"/>
    <n v="5.423"/>
    <x v="2"/>
    <n v="567777"/>
    <x v="2"/>
  </r>
  <r>
    <s v="Ambrane 60W / 3A Fast Charging Output Cable With Type-C To Usb For Mobile, Neckband, True Wireless Earphone Charging, 480Mbps Data Sync Speed, 1M Length (Act - Az10, Black)"/>
    <n v="179"/>
    <n v="399"/>
    <s v="Yes"/>
    <n v="55.13784461152882"/>
    <x v="5"/>
    <x v="7"/>
    <n v="1423"/>
    <n v="5.423"/>
    <x v="2"/>
    <n v="567777"/>
    <x v="2"/>
  </r>
  <r>
    <s v="Ambrane 60W / 3A Fast Charging Output Cable With Type-C To Usb For Mobile, Neckband, True Wireless Earphone Charging, 480Mbps Data Sync Speed, 1M Length (Act - Az10, White)"/>
    <n v="179"/>
    <n v="399"/>
    <s v="Yes"/>
    <n v="55.13784461152882"/>
    <x v="5"/>
    <x v="7"/>
    <n v="1423"/>
    <n v="5.423"/>
    <x v="2"/>
    <n v="567777"/>
    <x v="2"/>
  </r>
  <r>
    <s v="Zebronics Zeb-Sound Bomb N1 True Wireless In Ear Earbuds With Mic Enc, Gaming Mode (Up To 50Ms), Up To 18H Playback, Bt V5.2, Fidget Case, Voice Assistant, Splash Proof, Type C (Midnight Black)"/>
    <n v="999"/>
    <n v="4199"/>
    <s v="Yes"/>
    <n v="76.208621100261965"/>
    <x v="1"/>
    <x v="9"/>
    <n v="1913"/>
    <n v="5.4130000000000003"/>
    <x v="0"/>
    <n v="8032687"/>
    <x v="1"/>
  </r>
  <r>
    <s v="Sounce Spiral Charger Cable Protector Data Cable Saver Charging Cord Protective Cable Cover Headphone Macbook Laptop Earphone Cell Phone Set Of 3 (Cable Protector (12 Units))"/>
    <n v="99"/>
    <n v="999"/>
    <s v="Yes"/>
    <n v="90.090090090090087"/>
    <x v="9"/>
    <x v="7"/>
    <n v="1396"/>
    <n v="5.3959999999999999"/>
    <x v="2"/>
    <n v="1394604"/>
    <x v="2"/>
  </r>
  <r>
    <s v="Sounce Spiral Charger Cable Protector Data Cable Saver Charging Cord Protective Cable Cover Headphone Macbook Laptop Earphone Cell Phone Set Of 3 (Cable Protector (12 Units))"/>
    <n v="99"/>
    <n v="999"/>
    <s v="Yes"/>
    <n v="90.090090090090087"/>
    <x v="9"/>
    <x v="7"/>
    <n v="1396"/>
    <n v="5.3959999999999999"/>
    <x v="2"/>
    <n v="1394604"/>
    <x v="2"/>
  </r>
  <r>
    <s v="Svm Products Unbreakable Set Top Box Stand With Dual Remote Holder (Black)"/>
    <n v="96"/>
    <n v="399"/>
    <s v="Yes"/>
    <n v="75.939849624060145"/>
    <x v="1"/>
    <x v="12"/>
    <n v="1796"/>
    <n v="5.3959999999999999"/>
    <x v="0"/>
    <n v="716604"/>
    <x v="2"/>
  </r>
  <r>
    <s v="Eureka Forbes Supervac 1600 Watts Powerful Suction,Bagless Vacuum Cleaner With Cyclonic Technology,7 Accessories,1 Year Warranty,Compact,Lightweight &amp; Easy To Use (Red)"/>
    <n v="5999"/>
    <n v="9999"/>
    <s v="Yes"/>
    <n v="40.004000400039999"/>
    <x v="6"/>
    <x v="5"/>
    <n v="1191"/>
    <n v="5.391"/>
    <x v="1"/>
    <n v="11908809"/>
    <x v="1"/>
  </r>
  <r>
    <s v="Classmate Pulse Spiral Notebook - 240 Mm X 180 Mm, Soft Cover, 200 Pages, Unruled"/>
    <n v="67"/>
    <n v="75"/>
    <s v="Yes"/>
    <n v="10.666666666666668"/>
    <x v="4"/>
    <x v="1"/>
    <n v="1269"/>
    <n v="5.3689999999999998"/>
    <x v="5"/>
    <n v="95175"/>
    <x v="2"/>
  </r>
  <r>
    <s v="Bestor¬Æ Lcd Writing Tablet/Pad 12 Inches | Electronic Writing Scribble Board For Kids | Kids Learning Toy | Portable Ruff For Lcd Paperless Memo Digital Tablet Notepad E-Writer/Writing/Drawing Pad Home/School/Office (Black)"/>
    <n v="499"/>
    <n v="1399"/>
    <s v="Yes"/>
    <n v="64.331665475339534"/>
    <x v="2"/>
    <x v="6"/>
    <n v="1462"/>
    <n v="5.3620000000000001"/>
    <x v="2"/>
    <n v="2045338"/>
    <x v="0"/>
  </r>
  <r>
    <s v="Prestige Pwg 07 Wet Grinder, 2L (Multicolor) With Coconut Scraper And Atta Kneader Attachments, 200 Watt"/>
    <n v="3710"/>
    <n v="4330"/>
    <s v="Yes"/>
    <n v="14.318706697459586"/>
    <x v="4"/>
    <x v="8"/>
    <n v="1662"/>
    <n v="5.3620000000000001"/>
    <x v="1"/>
    <n v="7196460"/>
    <x v="1"/>
  </r>
  <r>
    <s v="Hisense 108 Cm (43 Inches) 4K Ultra Hd Smart Certified Android Led Tv 43A6Ge (Black)"/>
    <n v="20990"/>
    <n v="44990"/>
    <s v="Yes"/>
    <n v="53.345187819515452"/>
    <x v="5"/>
    <x v="1"/>
    <n v="1259"/>
    <n v="5.359"/>
    <x v="0"/>
    <n v="56642410"/>
    <x v="1"/>
  </r>
  <r>
    <s v="Usha Heat Convector 812 T 2000-Watt With Instant Heating Feature (Black)"/>
    <n v="2199"/>
    <n v="2990"/>
    <s v="Yes"/>
    <n v="26.454849498327761"/>
    <x v="3"/>
    <x v="4"/>
    <n v="1558"/>
    <n v="5.3579999999999997"/>
    <x v="1"/>
    <n v="4658420"/>
    <x v="1"/>
  </r>
  <r>
    <s v="Storite Usb 2.0 A To Mini 5 Pin B Cable For External Hdds/Camera/Card Readers (150Cm - 1.5M)"/>
    <n v="299"/>
    <n v="699"/>
    <s v="Yes"/>
    <n v="57.224606580829764"/>
    <x v="5"/>
    <x v="6"/>
    <n v="1454"/>
    <n v="5.3540000000000001"/>
    <x v="2"/>
    <n v="1016346"/>
    <x v="0"/>
  </r>
  <r>
    <s v="Themisto 350 Watts Egg Boiler-Blue"/>
    <n v="368"/>
    <n v="699"/>
    <s v="Yes"/>
    <n v="47.353361945636621"/>
    <x v="6"/>
    <x v="1"/>
    <n v="1240"/>
    <n v="5.34"/>
    <x v="1"/>
    <n v="866760"/>
    <x v="0"/>
  </r>
  <r>
    <s v="Lg 80 Cm (32 Inches) Hd Ready Smart Led Tv 32Lq576Bpsa (Ceramic Black)"/>
    <n v="15990"/>
    <n v="23990"/>
    <s v="Yes"/>
    <n v="33.347228011671532"/>
    <x v="0"/>
    <x v="2"/>
    <n v="1035"/>
    <n v="5.335"/>
    <x v="0"/>
    <n v="24829650"/>
    <x v="1"/>
  </r>
  <r>
    <s v="Agaro Supreme High Pressure Washer, 1800 Watts, 120 Bars, 6.5L/Min Flow Rate, 8 Meters Outlet Hose, Portable, For Car,Bike And Home Cleaning Purpose, Black And Orange"/>
    <n v="4789"/>
    <n v="8990"/>
    <s v="Yes"/>
    <n v="46.729699666295879"/>
    <x v="6"/>
    <x v="2"/>
    <n v="1017"/>
    <n v="5.3170000000000002"/>
    <x v="1"/>
    <n v="9142830"/>
    <x v="1"/>
  </r>
  <r>
    <s v="Duracell Usb Lightning Apple Certified (Mfi) Braided Sync &amp; Charge Cable For Iphone, Ipad And Ipod. Fast Charging Lightning Cable, 3.9 Feet (1.2M) - Black"/>
    <n v="970"/>
    <n v="1799"/>
    <s v="Yes"/>
    <n v="46.081156197887715"/>
    <x v="6"/>
    <x v="3"/>
    <n v="815"/>
    <n v="5.3149999999999995"/>
    <x v="2"/>
    <n v="1466185"/>
    <x v="1"/>
  </r>
  <r>
    <s v="Duracell Usb Lightning Apple Certified (Mfi) Braided Sync &amp; Charge Cable For Iphone, Ipad And Ipod. Fast Charging Lightning Cable, 3.9 Feet (1.2M) - Black"/>
    <n v="970"/>
    <n v="1799"/>
    <s v="Yes"/>
    <n v="46.081156197887715"/>
    <x v="6"/>
    <x v="3"/>
    <n v="815"/>
    <n v="5.3149999999999995"/>
    <x v="2"/>
    <n v="1466185"/>
    <x v="1"/>
  </r>
  <r>
    <s v="Duracell Usb Lightning Apple Certified (Mfi) Braided Sync &amp; Charge Cable For Iphone, Ipad And Ipod. Fast Charging Lightning Cable, 3.9 Feet (1.2M) - Black"/>
    <n v="970"/>
    <n v="1799"/>
    <s v="Yes"/>
    <n v="46.081156197887715"/>
    <x v="6"/>
    <x v="3"/>
    <n v="815"/>
    <n v="5.3149999999999995"/>
    <x v="2"/>
    <n v="1466185"/>
    <x v="1"/>
  </r>
  <r>
    <s v="Lapster 1.5 Mtr Usb 2.0 Type A Male To Usb A Male Cable For Computer And Laptop"/>
    <n v="139"/>
    <n v="999"/>
    <s v="Yes"/>
    <n v="86.086086086086084"/>
    <x v="8"/>
    <x v="7"/>
    <n v="1313"/>
    <n v="5.3129999999999997"/>
    <x v="2"/>
    <n v="1311687"/>
    <x v="2"/>
  </r>
  <r>
    <s v="Lapster 1.5 Mtr Usb 2.0 Type A Male To Usb A Male Cable For Computer And Laptop"/>
    <n v="139"/>
    <n v="999"/>
    <s v="Yes"/>
    <n v="86.086086086086084"/>
    <x v="8"/>
    <x v="7"/>
    <n v="1313"/>
    <n v="5.3129999999999997"/>
    <x v="2"/>
    <n v="1311687"/>
    <x v="2"/>
  </r>
  <r>
    <s v="Lapster 5 Pin Mini Usb Cable, Usb B Cable,Camera Cable Usb2.0 For External Hdds/Card Readers/Camera Etc."/>
    <n v="149"/>
    <n v="999"/>
    <s v="Yes"/>
    <n v="85.085085085085083"/>
    <x v="8"/>
    <x v="7"/>
    <n v="1313"/>
    <n v="5.3129999999999997"/>
    <x v="2"/>
    <n v="1311687"/>
    <x v="2"/>
  </r>
  <r>
    <s v="T Topline 180 W Electric Hand Mixer,Hand Blender , Egg Beater, Cake Maker , Beater Cream Mix, Food Blender, Beater For Whipping Cream Beater For Cake With 7 -Speed With Spatula And Oil Brush"/>
    <n v="549"/>
    <n v="999"/>
    <s v="Yes"/>
    <n v="45.045045045045043"/>
    <x v="6"/>
    <x v="7"/>
    <n v="1313"/>
    <n v="5.3129999999999997"/>
    <x v="1"/>
    <n v="1311687"/>
    <x v="1"/>
  </r>
  <r>
    <s v="Eveready Red 1012 Aaa Batteries - Pack Of 10"/>
    <n v="159"/>
    <n v="180"/>
    <s v="Yes"/>
    <n v="11.666666666666666"/>
    <x v="4"/>
    <x v="2"/>
    <n v="989"/>
    <n v="5.2889999999999997"/>
    <x v="0"/>
    <n v="178020"/>
    <x v="2"/>
  </r>
  <r>
    <s v="Philips Handheld Garment Steamer Sth3000/20 - Compact &amp; Foldable, Convenient Vertical Steaming, 1000 Watt Quick Heat Up, Up To 20G/Min, Kills 99.9%* Bacteria (Reno Blue), Small"/>
    <n v="3190"/>
    <n v="4195"/>
    <s v="Yes"/>
    <n v="23.957091775923718"/>
    <x v="3"/>
    <x v="7"/>
    <n v="1282"/>
    <n v="5.282"/>
    <x v="1"/>
    <n v="5377990"/>
    <x v="1"/>
  </r>
  <r>
    <s v="Zoul Usb C 60W Fast Charging 3A 6Ft/2M Long Type C Nylon Braided Data Cable Quick Charger Cable Qc 3.0 For Samsung Galaxy M31S M30 S10 S9 S20 Plus, Note 10 9 8, A20E A40 A50 A70 (2M, Grey)"/>
    <n v="389"/>
    <n v="1099"/>
    <s v="Yes"/>
    <n v="64.604185623293915"/>
    <x v="2"/>
    <x v="2"/>
    <n v="974"/>
    <n v="5.274"/>
    <x v="2"/>
    <n v="1070426"/>
    <x v="0"/>
  </r>
  <r>
    <s v="Zoul Usb C 60W Fast Charging 3A 6Ft/2M Long Type C Nylon Braided Data Cable Quick Charger Cable Qc 3.0 For Samsung Galaxy M31S M30 S10 S9 S20 Plus, Note 10 9 8, A20E A40 A50 A70 (2M, Grey)"/>
    <n v="389"/>
    <n v="1099"/>
    <s v="Yes"/>
    <n v="64.604185623293915"/>
    <x v="2"/>
    <x v="2"/>
    <n v="974"/>
    <n v="5.274"/>
    <x v="2"/>
    <n v="1070426"/>
    <x v="0"/>
  </r>
  <r>
    <s v="Zoul Usb Type C Fast Charging 3A Nylon Braided Data Cable Quick Charger Cable Qc 3.0 For Samsung Galaxy M31S M30 S10 S9 S20 Plus, Note 10 9 8, A20E A40 A50 A70 (1M, Grey)"/>
    <n v="339"/>
    <n v="1099"/>
    <s v="Yes"/>
    <n v="69.153776160145583"/>
    <x v="2"/>
    <x v="2"/>
    <n v="974"/>
    <n v="5.274"/>
    <x v="2"/>
    <n v="1070426"/>
    <x v="0"/>
  </r>
  <r>
    <s v="Caprigo Heavy Duty Tv Wall Mount Stand For 12 To 27 Inches Led/Lcd/Monitor Screen'S, Full Motion Rotatable Universal Tv &amp; Monitor Wall Mount Bracket With Swivel &amp; Tilt Adjustments (Single Arm - M416)"/>
    <n v="399"/>
    <n v="799"/>
    <s v="Yes"/>
    <n v="50.062578222778477"/>
    <x v="5"/>
    <x v="1"/>
    <n v="1161"/>
    <n v="5.2609999999999992"/>
    <x v="0"/>
    <n v="927639"/>
    <x v="0"/>
  </r>
  <r>
    <s v="Caprigo Heavy Duty Tv Wall Mount Bracket For 14 To 32 Inch Led/Hd/Smart Tv‚Äôs, Universal Fixed Tv Wall Mount Stand (M452)"/>
    <n v="399"/>
    <n v="999"/>
    <s v="Yes"/>
    <n v="60.06006006006006"/>
    <x v="2"/>
    <x v="7"/>
    <n v="1236"/>
    <n v="5.2359999999999998"/>
    <x v="0"/>
    <n v="1234764"/>
    <x v="0"/>
  </r>
  <r>
    <s v="Usha 1212 Ptc With Adjustable Thermostat Fan Heater (Black/Brown, 1500-Watts)."/>
    <n v="3487.77"/>
    <n v="4990"/>
    <s v="Yes"/>
    <n v="30.104809619238477"/>
    <x v="0"/>
    <x v="1"/>
    <n v="1127"/>
    <n v="5.2269999999999994"/>
    <x v="1"/>
    <n v="5623730"/>
    <x v="1"/>
  </r>
  <r>
    <s v="Tvara Lcd Writing Tablet 8.5 Inch E-Note Pad Lcd Writing Tablet, Kids Drawing Pad 8.5 Inch Doodle Board, Toddler Boy And Girl Learning Gift For 3 4 5 6 Years Old, Black"/>
    <n v="249"/>
    <n v="600"/>
    <s v="Yes"/>
    <n v="58.5"/>
    <x v="5"/>
    <x v="7"/>
    <n v="1208"/>
    <n v="5.2080000000000002"/>
    <x v="2"/>
    <n v="724800"/>
    <x v="0"/>
  </r>
  <r>
    <s v="Ionix Activated Carbon Faucet Water Filters Universal Interface Home Kitchen Faucet Tap Water | Tap Filter Multilayer | Clean Purifier Filter Cartridge Five Layer Water Filter-Pack Of 1"/>
    <n v="185"/>
    <n v="599"/>
    <s v="Yes"/>
    <n v="69.115191986644405"/>
    <x v="2"/>
    <x v="6"/>
    <n v="1306"/>
    <n v="5.2059999999999995"/>
    <x v="1"/>
    <n v="782294"/>
    <x v="2"/>
  </r>
  <r>
    <s v="Wipro Smartlife Super Deluxe Dry Iron- 1000W"/>
    <n v="699"/>
    <n v="850"/>
    <s v="Yes"/>
    <n v="17.764705882352942"/>
    <x v="4"/>
    <x v="1"/>
    <n v="1106"/>
    <n v="5.2059999999999995"/>
    <x v="1"/>
    <n v="940100"/>
    <x v="1"/>
  </r>
  <r>
    <s v="Black+Decker Handheld Portable Garment Steamer 1500 Watts With Anti Calc (Violet)"/>
    <n v="3299"/>
    <n v="4995"/>
    <s v="Yes"/>
    <n v="33.953953953953956"/>
    <x v="0"/>
    <x v="4"/>
    <n v="1393"/>
    <n v="5.1929999999999996"/>
    <x v="1"/>
    <n v="6958035"/>
    <x v="1"/>
  </r>
  <r>
    <s v="Gizga Essentials Laptop Bag Sleeve Case Cover Pouch With Handle For 14.1 Inch Laptop For Men &amp; Women, Padded Laptop Compartment, Premium Zipper Closure, Water Repellent Nylon Fabric, Grey"/>
    <n v="269"/>
    <n v="1099"/>
    <s v="Yes"/>
    <n v="75.52320291173794"/>
    <x v="1"/>
    <x v="1"/>
    <n v="1092"/>
    <n v="5.1920000000000002"/>
    <x v="2"/>
    <n v="1200108"/>
    <x v="0"/>
  </r>
  <r>
    <s v="Prettykrafts Laundry Basket For Clothes With Lid &amp; Handles, Toys Organiser, 75 Ltr Grey"/>
    <n v="351"/>
    <n v="1099"/>
    <s v="Yes"/>
    <n v="68.061874431301177"/>
    <x v="2"/>
    <x v="8"/>
    <n v="1470"/>
    <n v="5.17"/>
    <x v="1"/>
    <n v="1615530"/>
    <x v="0"/>
  </r>
  <r>
    <s v="Fire-Boltt Tank 1.85&quot; Bluetooth Calling Smart Watch, 123 Sports Mode, 8 Ui Interactions, Built In Speaker &amp; Mic, 7 Days Battery &amp; Fire-Boltt Health Suite"/>
    <n v="2999"/>
    <n v="11999"/>
    <s v="Yes"/>
    <n v="75.006250520876733"/>
    <x v="1"/>
    <x v="0"/>
    <n v="768"/>
    <n v="5.1680000000000001"/>
    <x v="0"/>
    <n v="9215232"/>
    <x v="1"/>
  </r>
  <r>
    <s v="Prettykrafts Folding Laundry Basket For Clothes With Lid &amp; Handle, Toys Organiser, 75 Litre, (Pack Of 1), Mushroom Print"/>
    <n v="355"/>
    <n v="899"/>
    <s v="Yes"/>
    <n v="60.511679644048947"/>
    <x v="2"/>
    <x v="1"/>
    <n v="1051"/>
    <n v="5.1509999999999998"/>
    <x v="1"/>
    <n v="944849"/>
    <x v="0"/>
  </r>
  <r>
    <s v="Ibell Sm1515New Sandwich Maker With Floating Hinges, 1000Watt, Panini / Grill / Toast (Black)"/>
    <n v="1474"/>
    <n v="4650"/>
    <s v="Yes"/>
    <n v="68.3010752688172"/>
    <x v="2"/>
    <x v="1"/>
    <n v="1045"/>
    <n v="5.1449999999999996"/>
    <x v="1"/>
    <n v="4859250"/>
    <x v="1"/>
  </r>
  <r>
    <s v="Wayona Type C To Lightning Mfi Certified 20W Fast Charging Nylon Braided Usb C Cable For Iphone 14 Pro, 14 Pro Max, 14, 14 Plus, 13, 13 Pro, 13 Pro Max, 13 Mini, 12, 12 Pro, 11, 11 Pro Max, Iphone 12 Mini (2M, Black)"/>
    <n v="719"/>
    <n v="1499"/>
    <s v="Yes"/>
    <n v="52.034689793195469"/>
    <x v="5"/>
    <x v="1"/>
    <n v="1045"/>
    <n v="5.1449999999999996"/>
    <x v="2"/>
    <n v="1566455"/>
    <x v="1"/>
  </r>
  <r>
    <s v="Wayona Type C To Lightning Mfi Certified 20W Fast Charging Nylon Braided Usb C Cable For Iphone 14, 14 Pro, 14 Pro Max, 14 Plus, 13, 13 Pro, 13 Pro Max, 13 Mini, 12, 12 Pro, 11, 11 Pro Max Iphone 12 Mini, X, 8 (2M, Grey)"/>
    <n v="719"/>
    <n v="1499"/>
    <s v="Yes"/>
    <n v="52.034689793195469"/>
    <x v="5"/>
    <x v="1"/>
    <n v="1045"/>
    <n v="5.1449999999999996"/>
    <x v="2"/>
    <n v="1566455"/>
    <x v="1"/>
  </r>
  <r>
    <s v="Nokia 8210 4G Volte Keypad Phone With Dual Sim, Big Display, Inbuilt Mp3 Player &amp; Wireless Fm Radio | Blue"/>
    <n v="3799"/>
    <n v="5299"/>
    <s v="Yes"/>
    <n v="28.307227778826196"/>
    <x v="3"/>
    <x v="9"/>
    <n v="1641"/>
    <n v="5.141"/>
    <x v="0"/>
    <n v="8695659"/>
    <x v="1"/>
  </r>
  <r>
    <s v="Synqe Type C To Type C Short Fast Charging 60W Cable Compatible With Samsung Galaxy Z Fold3 5G, Z Flip3 5G, S22 5G, S22 Ultra, S21, S20, S20Fe, A52, A73, A53 (0.25M, Black)"/>
    <n v="349"/>
    <n v="999"/>
    <s v="Yes"/>
    <n v="65.06506506506507"/>
    <x v="2"/>
    <x v="2"/>
    <n v="838"/>
    <n v="5.1379999999999999"/>
    <x v="2"/>
    <n v="837162"/>
    <x v="0"/>
  </r>
  <r>
    <s v="Synqe Usb C To Usb C 60W Nylon Braided Fast Charging Type C To Type C Cable Compatible With Samsung Galaxy Note 20/Ultra, S20 S22 S21 S20 Fe A73 A53 A33 (2M, Black)"/>
    <n v="389"/>
    <n v="999"/>
    <s v="Yes"/>
    <n v="61.061061061061061"/>
    <x v="2"/>
    <x v="2"/>
    <n v="838"/>
    <n v="5.1379999999999999"/>
    <x v="2"/>
    <n v="837162"/>
    <x v="0"/>
  </r>
  <r>
    <s v="Instacuppa Portable Blender For Smoothie, Milk Shakes, Crushing Ice And Juices, Usb Rechargeable Personal Blender Machine For Kitchen With 2000 Mah Rechargeable Battery, 150 Watt Motor, 400 Ml"/>
    <n v="1999"/>
    <n v="2499"/>
    <s v="Yes"/>
    <n v="20.008003201280509"/>
    <x v="3"/>
    <x v="1"/>
    <n v="1034"/>
    <n v="5.1339999999999995"/>
    <x v="1"/>
    <n v="2583966"/>
    <x v="1"/>
  </r>
  <r>
    <s v="Demokrazy New Nova Lint Cum Fuzz Remover For All Woolens Sweaters, Blankets, Jackets Remover Pill Remover From Carpets, Curtains (Pack Of 1)"/>
    <n v="475"/>
    <n v="999"/>
    <s v="Yes"/>
    <n v="52.452452452452448"/>
    <x v="5"/>
    <x v="1"/>
    <n v="1021"/>
    <n v="5.1209999999999996"/>
    <x v="1"/>
    <n v="1019979"/>
    <x v="0"/>
  </r>
  <r>
    <s v="Ambrane Fast 100W Output Cable With Type-C To Type-C For Mobile, Laptop, Macbook &amp; Table Charging, 480Mbps Data Sync Speed, Braided Cable, 1.5M Length (Abcc-100, Black-Grey)"/>
    <n v="499"/>
    <n v="899"/>
    <s v="Yes"/>
    <n v="44.493882091212456"/>
    <x v="6"/>
    <x v="5"/>
    <n v="919"/>
    <n v="5.1189999999999998"/>
    <x v="2"/>
    <n v="826181"/>
    <x v="0"/>
  </r>
  <r>
    <s v="Bajaj Ofr Room Heater, 13 Fin 2900 Watts Oil Filled Room Heater With 400W Ptc Ceramic Fan Heater, Isi Approved (Majesty 13F Plus Black)"/>
    <n v="9590"/>
    <n v="15999"/>
    <s v="Yes"/>
    <n v="40.058753672104508"/>
    <x v="6"/>
    <x v="1"/>
    <n v="1017"/>
    <n v="5.1169999999999991"/>
    <x v="1"/>
    <n v="16270983"/>
    <x v="1"/>
  </r>
  <r>
    <s v="Rts‚Ñ¢ High Speed 3D Full Hd 1080P Support (10 Meters) Hdmi Male To Hdmi Male Cable Tv Lead 1.4V For All Hdmi Devices- Black (10M - 30 Feet)"/>
    <n v="598"/>
    <n v="4999"/>
    <s v="Yes"/>
    <n v="88.037607521504299"/>
    <x v="8"/>
    <x v="5"/>
    <n v="910"/>
    <n v="5.1100000000000003"/>
    <x v="0"/>
    <n v="4549090"/>
    <x v="1"/>
  </r>
  <r>
    <s v="Kuber Industries Waterproof Round Laundry Bag/Hamper|Polka Dots Print Print With Handles|Foldable Bin &amp; 45 Liter Capicity|Size 37 X 37 X 49, Pack Of 1(Black &amp; White)- Ctktc044992"/>
    <n v="219"/>
    <n v="249"/>
    <s v="Yes"/>
    <n v="12.048192771084338"/>
    <x v="4"/>
    <x v="7"/>
    <n v="1108"/>
    <n v="5.1080000000000005"/>
    <x v="1"/>
    <n v="275892"/>
    <x v="0"/>
  </r>
  <r>
    <s v="Striff Laptop Stand Adjustable Laptop Computer Stand Multi-Angle Stand Phone Stand Portable Foldable Laptop Riser Notebook Holder Stand Compatible For 9 To 15.6‚Äù Laptops Black(Black)"/>
    <n v="299"/>
    <n v="1499"/>
    <s v="Yes"/>
    <n v="80.053368912608406"/>
    <x v="8"/>
    <x v="5"/>
    <n v="903"/>
    <n v="5.1029999999999998"/>
    <x v="2"/>
    <n v="1353597"/>
    <x v="0"/>
  </r>
  <r>
    <s v="Lifelong Llwm105 750-Watt Belgian Waffle Maker For Home| Makes 2 Square Shape Waffles| Non-Stick Plates| Easy To Use¬†With Indicator Lights (1 Year Warranty, Black)"/>
    <n v="1199"/>
    <n v="2400"/>
    <s v="Yes"/>
    <n v="50.041666666666664"/>
    <x v="5"/>
    <x v="6"/>
    <n v="1202"/>
    <n v="5.1020000000000003"/>
    <x v="1"/>
    <n v="2884800"/>
    <x v="1"/>
  </r>
  <r>
    <s v="Agaro Lr2007 Lint Remover, Rechargeable, For Woolen Sweaters, Blankets, Jackets, Burr Remover, Pill Remover From Carpets, Curtains"/>
    <n v="678"/>
    <n v="1499"/>
    <s v="Yes"/>
    <n v="54.769846564376245"/>
    <x v="5"/>
    <x v="5"/>
    <n v="900"/>
    <n v="5.1000000000000005"/>
    <x v="1"/>
    <n v="1349100"/>
    <x v="1"/>
  </r>
  <r>
    <s v="Kyosei Advanced Tempered Glass Compatible With Google Pixel 6A With Military-Grade Anti-Explosion Edge-To-Edge Coverage Screen Protector Guard"/>
    <n v="299"/>
    <n v="1199"/>
    <s v="Yes"/>
    <n v="75.062552126772303"/>
    <x v="1"/>
    <x v="3"/>
    <n v="596"/>
    <n v="5.0960000000000001"/>
    <x v="0"/>
    <n v="714604"/>
    <x v="0"/>
  </r>
  <r>
    <s v="Lohaya Television Remote Compatible With Samsung Smart Led/Lcd/Hd Tv Remote Control [ Compatible For All Samsung Tv Remote Control ]"/>
    <n v="299"/>
    <n v="1199"/>
    <s v="Yes"/>
    <n v="75.062552126772303"/>
    <x v="1"/>
    <x v="6"/>
    <n v="1193"/>
    <n v="5.093"/>
    <x v="0"/>
    <n v="1430407"/>
    <x v="0"/>
  </r>
  <r>
    <s v="Noir Aqua - 5Pcs Pp Spun Filter + 1 Spanner | For All Types Of Ro Water Purifiers (5 Piece, White, 10 Inch, 5 Micron) - Ro Spun Filter Cartridge Sponge Replacement Water Filter Candle"/>
    <n v="379"/>
    <n v="919"/>
    <s v="Yes"/>
    <n v="58.759521218715996"/>
    <x v="5"/>
    <x v="7"/>
    <n v="1090"/>
    <n v="5.09"/>
    <x v="1"/>
    <n v="1001710"/>
    <x v="0"/>
  </r>
  <r>
    <s v="Airtel Digitaltv Dth Remote Sd/Hd/Hd Recording Compatible For Television (Shining Black )"/>
    <n v="195"/>
    <n v="499"/>
    <s v="Yes"/>
    <n v="60.921843687374754"/>
    <x v="2"/>
    <x v="8"/>
    <n v="1383"/>
    <n v="5.0830000000000002"/>
    <x v="0"/>
    <n v="690117"/>
    <x v="2"/>
  </r>
  <r>
    <s v="Belkin Usb C To Usb-C Fast Charging Type C Cable, 60W Pd, 3.3 Feet (1 Meter) For Laptop, Personal Computer, Tablet, Smartphone - Black, Usb-If Certified"/>
    <n v="599"/>
    <n v="849"/>
    <s v="Yes"/>
    <n v="29.446407538280329"/>
    <x v="3"/>
    <x v="3"/>
    <n v="577"/>
    <n v="5.077"/>
    <x v="2"/>
    <n v="489873"/>
    <x v="1"/>
  </r>
  <r>
    <s v="Boult Audio Bassbuds Oak In-Ear Wired Earphones With 10Mm Extra Bass Driver And Hd Sound With Mic(Brown)"/>
    <n v="499"/>
    <n v="1299"/>
    <s v="Yes"/>
    <n v="61.585835257890686"/>
    <x v="2"/>
    <x v="6"/>
    <n v="1173"/>
    <n v="5.0730000000000004"/>
    <x v="0"/>
    <n v="1523727"/>
    <x v="0"/>
  </r>
  <r>
    <s v="Crossvolt Compatible Dash/Warp Data Sync Fast Charging Cable Supported For All C Type Devices (Cable)"/>
    <n v="299"/>
    <n v="999"/>
    <s v="Yes"/>
    <n v="70.070070070070074"/>
    <x v="1"/>
    <x v="2"/>
    <n v="766"/>
    <n v="5.0659999999999998"/>
    <x v="2"/>
    <n v="765234"/>
    <x v="0"/>
  </r>
  <r>
    <s v="Havells Instanio 1-Litre 3Kw Instant Water Heater (Geyser), White Blue"/>
    <n v="2599"/>
    <n v="4560"/>
    <s v="Yes"/>
    <n v="43.004385964912281"/>
    <x v="6"/>
    <x v="0"/>
    <n v="646"/>
    <n v="5.0460000000000003"/>
    <x v="1"/>
    <n v="2945760"/>
    <x v="1"/>
  </r>
  <r>
    <s v="Instacuppa Portable Blender For Smoothie, Milk Shakes, Crushing Ice And Juices, Usb Rechargeable Personal Blender Machine For Kitchen With 4000 Mah Rechargeable Battery, 230 Watt Motor, 500 Ml"/>
    <n v="2799"/>
    <n v="3499"/>
    <s v="Yes"/>
    <n v="20.005715918833953"/>
    <x v="3"/>
    <x v="3"/>
    <n v="546"/>
    <n v="5.0460000000000003"/>
    <x v="1"/>
    <n v="1910454"/>
    <x v="1"/>
  </r>
  <r>
    <s v="Eveready 1015 Carbon Zinc Aa Battery - 10 Pieces"/>
    <n v="149"/>
    <n v="180"/>
    <s v="Yes"/>
    <n v="17.222222222222221"/>
    <x v="4"/>
    <x v="0"/>
    <n v="644"/>
    <n v="5.0440000000000005"/>
    <x v="0"/>
    <n v="115920"/>
    <x v="2"/>
  </r>
  <r>
    <s v="Tesora - Inspired By You Large Premium Electric Kettle 1.8L, Stainless Steel Inner Body - Auto Power Cut, Boil Dry Protection &amp; Cool Touch Double Wall, Portable | 1500 Watts |1 Year Warranty | (White)"/>
    <n v="1349"/>
    <n v="1850"/>
    <s v="Yes"/>
    <n v="27.081081081081081"/>
    <x v="3"/>
    <x v="0"/>
    <n v="638"/>
    <n v="5.0380000000000003"/>
    <x v="1"/>
    <n v="1180300"/>
    <x v="1"/>
  </r>
  <r>
    <s v="Tvara Lcd Writing Tablet, 8.5&quot; Inch Colorful Toddler Doodle Board Drawing Tablet, Erasable Reusable Electronic Drawing Pads, Educational And Learning Tool For 3-6 Years Old Boy And Girls Mix Colors"/>
    <n v="354"/>
    <n v="1500"/>
    <s v="Yes"/>
    <n v="76.400000000000006"/>
    <x v="1"/>
    <x v="7"/>
    <n v="1026"/>
    <n v="5.0259999999999998"/>
    <x v="2"/>
    <n v="1539000"/>
    <x v="0"/>
  </r>
  <r>
    <s v="Ibell Castor Ctek15L Premium 1.5 Litre Stainless Steel Electric Kettle,1500W Auto Cut-Off Feature,Silver"/>
    <n v="664"/>
    <n v="1490"/>
    <s v="Yes"/>
    <n v="55.436241610738257"/>
    <x v="5"/>
    <x v="1"/>
    <n v="925"/>
    <n v="5.0249999999999995"/>
    <x v="1"/>
    <n v="1378250"/>
    <x v="1"/>
  </r>
  <r>
    <s v="Amazon Basics Wireless Mouse | 2.4 Ghz Connection, 1600 Dpi | Type - C Adapter | Upto 12 Months Of Battery Life | Ambidextrous Design | Suitable For Pc/Mac/Laptop"/>
    <n v="499"/>
    <n v="1000"/>
    <s v="Yes"/>
    <n v="50.1"/>
    <x v="5"/>
    <x v="17"/>
    <n v="23"/>
    <n v="5.0229999999999997"/>
    <x v="2"/>
    <n v="23000"/>
    <x v="0"/>
  </r>
  <r>
    <s v="Popio Tempered Glass Compatible For Iphone 13 / Iphone 13 Pro/Iphone 14 (Transparent) Edge To Edge Full Screen Coverage With Installation Kit, Pack Of 2"/>
    <n v="150"/>
    <n v="599"/>
    <s v="Yes"/>
    <n v="74.958263772954922"/>
    <x v="1"/>
    <x v="2"/>
    <n v="714"/>
    <n v="5.0139999999999993"/>
    <x v="0"/>
    <n v="427686"/>
    <x v="2"/>
  </r>
  <r>
    <s v="Cotbolt Silicone Protective Case Cover For Lg An Mr21Ga Magic Remote Shockproof For Lg Smart Tv Remote 2021 Protective Skin Waterproof Anti Lost (Black) (Remote Not Included)"/>
    <n v="399"/>
    <n v="1999"/>
    <s v="Yes"/>
    <n v="80.040020010004994"/>
    <x v="8"/>
    <x v="3"/>
    <n v="505"/>
    <n v="5.0049999999999999"/>
    <x v="0"/>
    <n v="1009495"/>
    <x v="0"/>
  </r>
  <r>
    <s v="Syncwire Ltg To Usb Cable For Fast Charging Compatible With Phone 5/ 5C/ 5S/ 6/ 6S/ 7/8/ X/Xr/Xs Max/ 11/12/ 13 Series And Pad Air/Mini, Pod &amp; Other Devices (1.1 Meter, White)"/>
    <n v="399"/>
    <n v="1999"/>
    <s v="Yes"/>
    <n v="80.040020010004994"/>
    <x v="8"/>
    <x v="17"/>
    <n v="5"/>
    <n v="5.0049999999999999"/>
    <x v="2"/>
    <n v="9995"/>
    <x v="0"/>
  </r>
  <r>
    <s v="Vu 108 Cm (43 Inches) Premium Series Full Hd Smart Led Tv 43Ga (Black)"/>
    <n v="18999"/>
    <n v="35000"/>
    <s v="Yes"/>
    <n v="45.717142857142854"/>
    <x v="6"/>
    <x v="7"/>
    <n v="1001"/>
    <n v="5.0009999999999994"/>
    <x v="0"/>
    <n v="35035000"/>
    <x v="1"/>
  </r>
  <r>
    <s v="Redtech Usb-C To Lightning Cable 3.3Ft, [Apple Mfi Certified] Lightning To Type C Fast Charging Cord Compatible With Iphone 14/13/13 Pro/Max/12/11/X/Xs/Xr/8, Supports Power Delivery - White"/>
    <n v="249"/>
    <n v="999"/>
    <s v="Yes"/>
    <n v="75.075075075075077"/>
    <x v="1"/>
    <x v="17"/>
    <m/>
    <n v="5"/>
    <x v="2"/>
    <n v="0"/>
    <x v="0"/>
  </r>
  <r>
    <s v="Amazon Basics Multipurpose Foldable Laptop Table With Cup Holder, Brown"/>
    <n v="599"/>
    <n v="3999"/>
    <s v="Yes"/>
    <n v="85.021255313828462"/>
    <x v="8"/>
    <x v="6"/>
    <n v="1087"/>
    <n v="4.9870000000000001"/>
    <x v="2"/>
    <n v="4346913"/>
    <x v="1"/>
  </r>
  <r>
    <s v="Ttk Prestige Limited Orion Mixer Grinder 500 Watts, 3 Jars (1200Ml, 1000Ml, 500Ml) (Red)"/>
    <n v="2199"/>
    <n v="3895"/>
    <s v="Yes"/>
    <n v="43.543003851091143"/>
    <x v="6"/>
    <x v="6"/>
    <n v="1085"/>
    <n v="4.9849999999999994"/>
    <x v="1"/>
    <n v="4226075"/>
    <x v="1"/>
  </r>
  <r>
    <s v="Zigma Winotek Winotek Sun Instant Water Geyser, Water Heater, Portable Water Heater, Geysers Made Of First Class Abs Plastic, Automatic Reset Model, Ae10-3 W (Yellow)"/>
    <n v="1190"/>
    <n v="2550"/>
    <s v="Yes"/>
    <n v="53.333333333333336"/>
    <x v="5"/>
    <x v="4"/>
    <n v="1181"/>
    <n v="4.9809999999999999"/>
    <x v="1"/>
    <n v="3011550"/>
    <x v="1"/>
  </r>
  <r>
    <s v="Amazonbasics Induction Cooktop 1600 Watt (Black)"/>
    <n v="1999"/>
    <n v="3300"/>
    <s v="Yes"/>
    <n v="39.424242424242422"/>
    <x v="0"/>
    <x v="5"/>
    <n v="780"/>
    <n v="4.9800000000000004"/>
    <x v="1"/>
    <n v="2574000"/>
    <x v="1"/>
  </r>
  <r>
    <s v="Ptron Solero 331 3.4Amps Multifunction Fast Charging Cable, 3-In-1 Usb Cable Micro Usb/Type-C/Ios, Made In India, Durable &amp; Strong &amp; Tangle-Free 118Cm In Length (Black)"/>
    <n v="249"/>
    <n v="931"/>
    <s v="Yes"/>
    <n v="73.254564983888287"/>
    <x v="1"/>
    <x v="6"/>
    <n v="1075"/>
    <n v="4.9749999999999996"/>
    <x v="2"/>
    <n v="1000825"/>
    <x v="0"/>
  </r>
  <r>
    <s v="Ptron Solero M241 2.4A Micro Usb Data &amp; Charging Cable, Made In India, 480Mbps Data Sync, Durable 1-Meter Long Usb Cable For Micro Usb Devices (White)"/>
    <n v="89"/>
    <n v="800"/>
    <s v="Yes"/>
    <n v="88.875"/>
    <x v="8"/>
    <x v="6"/>
    <n v="1075"/>
    <n v="4.9749999999999996"/>
    <x v="2"/>
    <n v="860000"/>
    <x v="2"/>
  </r>
  <r>
    <s v="Ptron Solero T241 2.4A Type-C Data &amp; Charging Usb Cable, Made In India, 480Mbps Data Sync, Durable 1-Meter Long Usb Cable For Smartphone, Type-C Usb Devices (White)"/>
    <n v="99"/>
    <n v="800"/>
    <s v="Yes"/>
    <n v="87.625"/>
    <x v="8"/>
    <x v="6"/>
    <n v="1075"/>
    <n v="4.9749999999999996"/>
    <x v="2"/>
    <n v="860000"/>
    <x v="2"/>
  </r>
  <r>
    <s v="Ptron Solero T351 3.5Amps Fast Charging Type-C To Type-C Pd Data &amp; Charging Usb Cable, Made In India, 480Mbps Data Sync, Durable 1 Meter Long Cable For Type-C Smartphones, Tablets &amp; Laptops (Black)"/>
    <n v="199"/>
    <n v="999"/>
    <s v="Yes"/>
    <n v="80.08008008008008"/>
    <x v="8"/>
    <x v="6"/>
    <n v="1075"/>
    <n v="4.9749999999999996"/>
    <x v="2"/>
    <n v="1073925"/>
    <x v="2"/>
  </r>
  <r>
    <s v="Ptron Solero T351 3.5Amps Fast Charging Type-C To Type-C Pd Data &amp; Charging Usb Cable, Made In India, 480Mbps Data Sync, Durable 1 Meter Long Cable For Type-C Smartphones, Tablets &amp; Laptops (Black)"/>
    <n v="199"/>
    <n v="999"/>
    <s v="Yes"/>
    <n v="80.08008008008008"/>
    <x v="8"/>
    <x v="6"/>
    <n v="1075"/>
    <n v="4.9749999999999996"/>
    <x v="2"/>
    <n v="1073925"/>
    <x v="2"/>
  </r>
  <r>
    <s v="Belkin Usb C To Usb-C Fast Charging Type C Cable, 60W Pd, 3.3 Feet (1 Meter) For Laptop, Personal Computer, Tablet, Smartphone - White, Usb-If Certified"/>
    <n v="599"/>
    <n v="849"/>
    <s v="Yes"/>
    <n v="29.446407538280329"/>
    <x v="3"/>
    <x v="3"/>
    <n v="474"/>
    <n v="4.9740000000000002"/>
    <x v="2"/>
    <n v="402426"/>
    <x v="1"/>
  </r>
  <r>
    <s v="Wembley Lcd Writing Pad/Tab | Writing, Drawing, Reusable, Portable Pad With Colorful Letters | 9 Inch Graphic Tablet (Assorted)"/>
    <n v="235"/>
    <n v="1599"/>
    <s v="Yes"/>
    <n v="85.30331457160726"/>
    <x v="8"/>
    <x v="4"/>
    <n v="1173"/>
    <n v="4.9729999999999999"/>
    <x v="2"/>
    <n v="1875627"/>
    <x v="0"/>
  </r>
  <r>
    <s v="Lifelong Llqh922 Regalia 800 W (Isi Certified) Quartz Room Heater With 2 Power Settings, Overheating Protection, 2 Rod Heater (1 Year Warranty, White)"/>
    <n v="999"/>
    <n v="2000"/>
    <s v="Yes"/>
    <n v="50.05"/>
    <x v="5"/>
    <x v="4"/>
    <n v="1163"/>
    <n v="4.9630000000000001"/>
    <x v="1"/>
    <n v="2326000"/>
    <x v="1"/>
  </r>
  <r>
    <s v="Proven¬Æ Copper + Mineral Ro+Uv+Uf 10 To 12 Liter Ro + Uv + Tds Adjuster Water Purifier With Copper Charge Technology Black &amp; Copper Best For Home And Office (Made In India)"/>
    <n v="5395"/>
    <n v="19990"/>
    <s v="Yes"/>
    <n v="73.011505752876431"/>
    <x v="1"/>
    <x v="0"/>
    <n v="535"/>
    <n v="4.9350000000000005"/>
    <x v="1"/>
    <n v="10694650"/>
    <x v="1"/>
  </r>
  <r>
    <s v="Supcares Laptop Stand 7 Height Adjustable, Aluminium, Ventilated, Foldable, Portable Laptop Holder For Desk &amp; Table Mount Upto 15.6 Inch Laptop With Carry Pouch (Silver)"/>
    <n v="499"/>
    <n v="1299"/>
    <s v="Yes"/>
    <n v="61.585835257890686"/>
    <x v="2"/>
    <x v="3"/>
    <n v="434"/>
    <n v="4.9340000000000002"/>
    <x v="2"/>
    <n v="563766"/>
    <x v="0"/>
  </r>
  <r>
    <s v="Gilton Egg Boiler Electric Automatic Off 7 Egg Poacher For Steaming, Cooking Also Boiling And Frying, Multi Color"/>
    <n v="353"/>
    <n v="1199"/>
    <s v="Yes"/>
    <n v="70.558798999165973"/>
    <x v="1"/>
    <x v="2"/>
    <n v="629"/>
    <n v="4.9290000000000003"/>
    <x v="1"/>
    <n v="754171"/>
    <x v="0"/>
  </r>
  <r>
    <s v="Glen 3 In 1 Electric Multi Cooker - Steam, Cook &amp; Egg Boiler With 350 W (Sa 3035Mc) - 350 Watts"/>
    <n v="1624"/>
    <n v="2495"/>
    <s v="Yes"/>
    <n v="34.909819639278552"/>
    <x v="0"/>
    <x v="1"/>
    <n v="827"/>
    <n v="4.9269999999999996"/>
    <x v="1"/>
    <n v="2063365"/>
    <x v="1"/>
  </r>
  <r>
    <s v="Reffair Ax30 [Max] Portable Air Purifier For Car, Home &amp; Office | Smart Ionizer Function | H13 Grade True Hepa Filter [Internationally Tested] Aromabuds Fragrance Option - Black"/>
    <n v="2339"/>
    <n v="4000"/>
    <s v="Yes"/>
    <n v="41.524999999999999"/>
    <x v="6"/>
    <x v="4"/>
    <n v="1118"/>
    <n v="4.9180000000000001"/>
    <x v="8"/>
    <n v="4472000"/>
    <x v="1"/>
  </r>
  <r>
    <s v="House Of Quirk Reusable Sticky Picker Cleaner Easy-Tear Sheets Travel Pet Hair Lint Rollers Brush (10Cm Sheet, Set Of 3 Rolls, 180 Sheets, 60 Sheets Each Roll Lint Roller Remover, Multicolour)"/>
    <n v="299"/>
    <n v="499"/>
    <s v="Yes"/>
    <n v="40.080160320641284"/>
    <x v="6"/>
    <x v="6"/>
    <n v="1015"/>
    <n v="4.915"/>
    <x v="1"/>
    <n v="506485"/>
    <x v="0"/>
  </r>
  <r>
    <s v="Saiellin Electric Lint Remover For Clothes Fabric Shaver Lint Shaver For Woolen Clothes Blanket Jackets Stainless Steel Blades, Clothes And Furniture Lint Roller For Fabrics Portable Lint Shavers (White Orange)"/>
    <n v="453"/>
    <n v="999"/>
    <s v="Yes"/>
    <n v="54.654654654654657"/>
    <x v="5"/>
    <x v="2"/>
    <n v="610"/>
    <n v="4.91"/>
    <x v="1"/>
    <n v="609390"/>
    <x v="0"/>
  </r>
  <r>
    <s v="Macmillan Aquafresh 5 Micron Ps-05 10&quot; In Pp Spun Filter Candle Set For All Type Ro Water Purifier 10 Inch (4)"/>
    <n v="215"/>
    <n v="1499"/>
    <s v="Yes"/>
    <n v="85.657104736490993"/>
    <x v="8"/>
    <x v="6"/>
    <n v="1004"/>
    <n v="4.9039999999999999"/>
    <x v="1"/>
    <n v="1504996"/>
    <x v="0"/>
  </r>
  <r>
    <s v="Cubetek 3 In 1 Lcd Display V5.0 Bluetooth Transmitter Receiver, Bypass Audio Adapter With Aux, Optical, Dual Link Support For Tv, Home Stereo, Pc, Headphones, Speakers, Model: Cb-Bt27"/>
    <n v="1990"/>
    <n v="3100"/>
    <s v="Yes"/>
    <n v="35.806451612903231"/>
    <x v="0"/>
    <x v="7"/>
    <n v="897"/>
    <n v="4.8970000000000002"/>
    <x v="0"/>
    <n v="2780700"/>
    <x v="1"/>
  </r>
  <r>
    <s v="Vw 80 Cm (32 Inches) Playwall Frameless Series Hd Ready Android Smart Led Tv Vw3251 (Black)"/>
    <n v="8499"/>
    <n v="15999"/>
    <s v="Yes"/>
    <n v="46.87792987061691"/>
    <x v="6"/>
    <x v="2"/>
    <n v="592"/>
    <n v="4.8919999999999995"/>
    <x v="0"/>
    <n v="9471408"/>
    <x v="1"/>
  </r>
  <r>
    <s v="Time Office Scanner Replacement Cable For Startek Fm220U (Type C) Ivory"/>
    <n v="225"/>
    <n v="499"/>
    <s v="Yes"/>
    <n v="54.90981963927856"/>
    <x v="5"/>
    <x v="1"/>
    <n v="789"/>
    <n v="4.8889999999999993"/>
    <x v="2"/>
    <n v="393711"/>
    <x v="0"/>
  </r>
  <r>
    <s v="Lohaya Remote Compatible For Mi Smart Led Tv 4A Remote Control (32&quot;/43&quot;) [ Compatible For Mi Tv Remote Control ] [ Compatible For Mi Smart Led Tv Remote Control ]"/>
    <n v="249"/>
    <n v="799"/>
    <s v="Yes"/>
    <n v="68.836045056320401"/>
    <x v="2"/>
    <x v="4"/>
    <n v="1079"/>
    <n v="4.8789999999999996"/>
    <x v="0"/>
    <n v="862121"/>
    <x v="0"/>
  </r>
  <r>
    <s v="Bulfyss Plastic Sticky Lint Roller Hair Remover Cleaner Set Of 5 Rolls 150 Sheets, 30 Sheets Each Roll Lint Roller Remover For Clothes, Furniture, Carpet, Dog Fur, Sweater, Dust &amp; Dirt"/>
    <n v="279"/>
    <n v="599"/>
    <s v="Yes"/>
    <n v="53.42237061769616"/>
    <x v="5"/>
    <x v="9"/>
    <n v="1367"/>
    <n v="4.867"/>
    <x v="1"/>
    <n v="818833"/>
    <x v="0"/>
  </r>
  <r>
    <s v="Sansui 140Cm (55 Inches) 4K Ultra Hd Certified Android Led Tv With Dolby Audio &amp; Dolby Vision Jsw55Asuhd (Mystique Black)"/>
    <n v="32990"/>
    <n v="56790"/>
    <s v="Yes"/>
    <n v="41.908786758232083"/>
    <x v="6"/>
    <x v="2"/>
    <n v="567"/>
    <n v="4.867"/>
    <x v="0"/>
    <n v="32199930"/>
    <x v="1"/>
  </r>
  <r>
    <s v="Ibell Sm1301 3-In-1 Sandwich Maker With Detachable Plates For Toast / Waffle / Grill , 750 Watt (Black)"/>
    <n v="2092"/>
    <n v="4600"/>
    <s v="Yes"/>
    <n v="54.521739130434788"/>
    <x v="5"/>
    <x v="2"/>
    <n v="562"/>
    <n v="4.8620000000000001"/>
    <x v="1"/>
    <n v="2585200"/>
    <x v="1"/>
  </r>
  <r>
    <s v="Borosil Electric Egg Boiler, 8 Egg Capacity, For Hard, Soft, Medium Boiled Eggs, Steamed Vegetables, Transparent Lid, Stainless Steel Exterior (500 Watts)"/>
    <n v="1399"/>
    <n v="2290"/>
    <s v="Yes"/>
    <n v="38.908296943231441"/>
    <x v="0"/>
    <x v="0"/>
    <n v="461"/>
    <n v="4.8610000000000007"/>
    <x v="1"/>
    <n v="1055690"/>
    <x v="1"/>
  </r>
  <r>
    <s v="Bajaj New Shakti Neo Plus 15 Litre 4 Star Rated Storage Water Heater (Geyser) With Multiple Safety System, White"/>
    <n v="5499"/>
    <n v="11500"/>
    <s v="Yes"/>
    <n v="52.182608695652178"/>
    <x v="5"/>
    <x v="6"/>
    <n v="959"/>
    <n v="4.859"/>
    <x v="1"/>
    <n v="11028500"/>
    <x v="1"/>
  </r>
  <r>
    <s v="Wecool Unbreakable 3 In 1 Charging Cable With 3A Speed, Fast Charging Multi Purpose Cable 1.25 Mtr Long, Type C Cable, Micro Usb Cable And Cable For Iphone, White"/>
    <n v="348"/>
    <n v="1499"/>
    <s v="Yes"/>
    <n v="76.784523015343566"/>
    <x v="1"/>
    <x v="5"/>
    <n v="656"/>
    <n v="4.8559999999999999"/>
    <x v="2"/>
    <n v="983344"/>
    <x v="0"/>
  </r>
  <r>
    <s v="Wecool Unbreakable 3 In 1 Charging Cable With 3A Speed, Fast Charging Multi Purpose Cable 1.25 Mtr Long, Type C Cable, Micro Usb Cable And Cable For Iphone, White"/>
    <n v="348"/>
    <n v="1499"/>
    <s v="Yes"/>
    <n v="76.784523015343566"/>
    <x v="1"/>
    <x v="5"/>
    <n v="656"/>
    <n v="4.8559999999999999"/>
    <x v="2"/>
    <n v="983344"/>
    <x v="0"/>
  </r>
  <r>
    <s v="Wecool S5 Long Selfie Stick, With Large Reinforced Tripod Stand Up To 61 Inch / 156 Cms, Ultra Long Multi Function Bluetooth Selfie Stick With 1/4 Screw Compatible With Gopro, Camera, And Ring Light"/>
    <n v="1799"/>
    <n v="3999"/>
    <s v="Yes"/>
    <n v="55.013753438359593"/>
    <x v="5"/>
    <x v="11"/>
    <n v="245"/>
    <n v="4.8449999999999998"/>
    <x v="0"/>
    <n v="979755"/>
    <x v="1"/>
  </r>
  <r>
    <s v="Wecool S5 Long Selfie Stick, With Large Reinforced Tripod Stand Up To 61 Inch / 156 Cms, Ultra Long Multi Function Bluetooth Selfie Stick With 1/4 Screw Compatible With Gopro, Camera, And Ring Light"/>
    <n v="1799"/>
    <n v="3999"/>
    <s v="Yes"/>
    <n v="55.013753438359593"/>
    <x v="5"/>
    <x v="11"/>
    <n v="245"/>
    <n v="4.8449999999999998"/>
    <x v="0"/>
    <n v="979755"/>
    <x v="1"/>
  </r>
  <r>
    <s v="Hindware Atlantic Xceed 5L 3Kw Instant Water Heater With Copper Heating Element And High Grade Stainless Steel Tank"/>
    <n v="3599"/>
    <n v="7290"/>
    <s v="Yes"/>
    <n v="50.631001371742116"/>
    <x v="5"/>
    <x v="6"/>
    <n v="942"/>
    <n v="4.8419999999999996"/>
    <x v="1"/>
    <n v="6867180"/>
    <x v="1"/>
  </r>
  <r>
    <s v="Cotbolt Silicone Case Cover Compatible For Samsung Bn59-01312A Qled 8K 4K Smart Tv Remote Shockproof Protective Remote Cover (Black)"/>
    <n v="349"/>
    <n v="999"/>
    <s v="Yes"/>
    <n v="65.06506506506507"/>
    <x v="2"/>
    <x v="7"/>
    <n v="839"/>
    <n v="4.8390000000000004"/>
    <x v="0"/>
    <n v="838161"/>
    <x v="0"/>
  </r>
  <r>
    <s v="Agaro Royal Stand 1000W Mixer With 5L Ss Bowl And 8 Speed Setting, Includes Whisking Cone, Mixing Beater &amp; Dough Hook, And Splash Guard, 2 Years Warranty, (Black), Medium (33554)"/>
    <n v="5999"/>
    <n v="11495"/>
    <s v="Yes"/>
    <n v="47.812092214006093"/>
    <x v="6"/>
    <x v="2"/>
    <n v="534"/>
    <n v="4.8339999999999996"/>
    <x v="1"/>
    <n v="6138330"/>
    <x v="1"/>
  </r>
  <r>
    <s v="Jialto Mini Waffle Maker 4 Inch- 350 Watts: Stainless Steel Non-Stick Electric Iron Machine For Individual Belgian Waffles, Pan Cakes, Paninis Or Other Snacks - Aqua Blue"/>
    <n v="899"/>
    <n v="1999"/>
    <s v="Yes"/>
    <n v="55.027513756878442"/>
    <x v="5"/>
    <x v="7"/>
    <n v="832"/>
    <n v="4.8319999999999999"/>
    <x v="1"/>
    <n v="1663168"/>
    <x v="1"/>
  </r>
  <r>
    <s v="Themisto Th-Ws20 Digital Kitchen Weighing Scale Stainless Steel (5Kg)"/>
    <n v="759"/>
    <n v="1999"/>
    <s v="Yes"/>
    <n v="62.031015507753871"/>
    <x v="2"/>
    <x v="2"/>
    <n v="532"/>
    <n v="4.8319999999999999"/>
    <x v="1"/>
    <n v="1063468"/>
    <x v="1"/>
  </r>
  <r>
    <s v="Oratech Coffee Frother Electric, Milk Frother Electric, Coffee Beater, Cappuccino Maker, Coffee Foamer, Mocktail Mixer, Coffee Foam Maker, Coffee Whisker Electric, Froth Maker, Coffee Stirrers Electric, Coffee Frothers, Coffee Blender, (6 Month Warranty) (Multicolour)"/>
    <n v="279"/>
    <n v="499"/>
    <s v="Yes"/>
    <n v="44.08817635270541"/>
    <x v="6"/>
    <x v="10"/>
    <n v="28"/>
    <n v="4.8279999999999994"/>
    <x v="1"/>
    <n v="13972"/>
    <x v="0"/>
  </r>
  <r>
    <s v="Goodscity Garment Steamer For Clothes, Steam Iron Press - Vertical &amp; Horizontal Steaming Up To 22G/Min, 1200 Watt, 230 Ml Water Tank &amp; 30 Sec Fast Heating (Gc 111)"/>
    <n v="2575"/>
    <n v="6700"/>
    <s v="Yes"/>
    <n v="61.567164179104473"/>
    <x v="2"/>
    <x v="5"/>
    <n v="611"/>
    <n v="4.8109999999999999"/>
    <x v="1"/>
    <n v="4093700"/>
    <x v="1"/>
  </r>
  <r>
    <s v="Crompton Highspeed Markle Prime 1200 Mm (48 Inch) Anti-Dust Ceiling Fan With Energy Efficient 55W Motor (Burgundy)"/>
    <n v="2599"/>
    <n v="4780"/>
    <s v="Yes"/>
    <n v="45.627615062761507"/>
    <x v="6"/>
    <x v="6"/>
    <n v="898"/>
    <n v="4.798"/>
    <x v="1"/>
    <n v="4292440"/>
    <x v="1"/>
  </r>
  <r>
    <s v="Gilary Multi Charging Cable, 3 In 1 Nylon Braided Fast Charging Cable For Iphone Micro Usb Type C Mobile Phone | Colour May Vary |"/>
    <n v="345"/>
    <n v="999"/>
    <s v="Yes"/>
    <n v="65.465465465465471"/>
    <x v="2"/>
    <x v="8"/>
    <n v="1097"/>
    <n v="4.7970000000000006"/>
    <x v="2"/>
    <n v="1095903"/>
    <x v="0"/>
  </r>
  <r>
    <s v="Raffles Premium Stainless Steel South Indian Coffee Filter/Drip Coffee Maker, 2-3 Cups, 150 Ml"/>
    <n v="249"/>
    <n v="400"/>
    <s v="Yes"/>
    <n v="37.75"/>
    <x v="0"/>
    <x v="1"/>
    <n v="693"/>
    <n v="4.7929999999999993"/>
    <x v="1"/>
    <n v="277200"/>
    <x v="0"/>
  </r>
  <r>
    <s v="Bestor ¬Æ 8K Hdmi 2.1 Cable 48Gbps 9.80Ft/Ultra High Speed Hdmi Braided Cord For Roku Tv/Ps5/Hdtv/Blu-Ray Projector, Laptop, Television, Personal Computer, Xbox, Ps4, Ps5, Ps4 Pro (1 M, Grey)"/>
    <n v="699"/>
    <n v="1899"/>
    <s v="Yes"/>
    <n v="63.191153238546605"/>
    <x v="2"/>
    <x v="0"/>
    <n v="390"/>
    <n v="4.79"/>
    <x v="0"/>
    <n v="740610"/>
    <x v="1"/>
  </r>
  <r>
    <s v="Saiyam Stainless Steel Espresso Maker Stovetop Coffee Percolator Italian Coffee Maker Moka Pot (4 Cup - 200 Ml, Silver)"/>
    <n v="599"/>
    <n v="1299"/>
    <s v="Yes"/>
    <n v="53.887605850654353"/>
    <x v="5"/>
    <x v="5"/>
    <n v="590"/>
    <n v="4.79"/>
    <x v="1"/>
    <n v="766410"/>
    <x v="1"/>
  </r>
  <r>
    <s v="Libra Roti Maker Electric Automatic | Chapati Maker Electric Automatic | Roti Maker Machine With 900 Watts For Making Roti/Chapati/Parathas - Stainless Steel"/>
    <n v="1999"/>
    <n v="2999"/>
    <s v="Yes"/>
    <n v="33.344448149383126"/>
    <x v="0"/>
    <x v="0"/>
    <n v="388"/>
    <n v="4.7880000000000003"/>
    <x v="1"/>
    <n v="1163612"/>
    <x v="1"/>
  </r>
  <r>
    <s v="Aqua D Pure Active Copper 12-L Ro+Uv Water Filter Purifier For Home, Kitchen Fully Automatic Uf+Tds Controller"/>
    <n v="4999"/>
    <n v="24999"/>
    <s v="Yes"/>
    <n v="80.003200128005119"/>
    <x v="8"/>
    <x v="3"/>
    <n v="287"/>
    <n v="4.7869999999999999"/>
    <x v="1"/>
    <n v="7174713"/>
    <x v="1"/>
  </r>
  <r>
    <s v="Duracell Cr2016 3V Lithium Coin Battery, 5 Pcs, 2016 Coin Button Cell Battery, Dl2016"/>
    <n v="116"/>
    <n v="200"/>
    <s v="Yes"/>
    <n v="42"/>
    <x v="6"/>
    <x v="2"/>
    <n v="485"/>
    <n v="4.7850000000000001"/>
    <x v="0"/>
    <n v="97000"/>
    <x v="2"/>
  </r>
  <r>
    <s v="Bajaj Rex Dlx 750 W 4 Jars Mixer Grinder, White And Blue"/>
    <n v="3041.67"/>
    <n v="5999"/>
    <s v="Yes"/>
    <n v="49.297049508251369"/>
    <x v="6"/>
    <x v="7"/>
    <n v="777"/>
    <n v="4.7770000000000001"/>
    <x v="1"/>
    <n v="4661223"/>
    <x v="1"/>
  </r>
  <r>
    <s v="Robustrion Anti-Scratch &amp; Smudge Proof Tempered Glass Screen Protector For Xiaomi Mi Pad 5 11 Inch"/>
    <n v="379"/>
    <n v="1499"/>
    <s v="Yes"/>
    <n v="74.716477651767846"/>
    <x v="1"/>
    <x v="1"/>
    <n v="670"/>
    <n v="4.7699999999999996"/>
    <x v="2"/>
    <n v="1004330"/>
    <x v="0"/>
  </r>
  <r>
    <s v="Akiara¬Æ - Makes Life Easy Mini Sewing Machine With Table Set | Tailoring Machine | Hand Sewing Machine With Extension Table, Foot Pedal, Adapter"/>
    <n v="1484"/>
    <n v="2499"/>
    <s v="Yes"/>
    <n v="40.616246498599438"/>
    <x v="6"/>
    <x v="8"/>
    <n v="1067"/>
    <n v="4.7670000000000003"/>
    <x v="1"/>
    <n v="2666433"/>
    <x v="1"/>
  </r>
  <r>
    <s v="Havells Instanio 3-Litre 4.5Kw Instant Water Heater (Geyser), White Blue"/>
    <n v="3645"/>
    <n v="6070"/>
    <s v="Yes"/>
    <n v="39.950576606260299"/>
    <x v="0"/>
    <x v="5"/>
    <n v="561"/>
    <n v="4.7610000000000001"/>
    <x v="1"/>
    <n v="3405270"/>
    <x v="1"/>
  </r>
  <r>
    <s v="Duracell Cr2025 3V Lithium Coin Battery, 5 Pcs, 2025 Coin Button Cell Battery, Dl2025"/>
    <n v="116"/>
    <n v="200"/>
    <s v="Yes"/>
    <n v="42"/>
    <x v="6"/>
    <x v="0"/>
    <n v="357"/>
    <n v="4.7570000000000006"/>
    <x v="0"/>
    <n v="71400"/>
    <x v="2"/>
  </r>
  <r>
    <s v="Acer 80 Cm (32 Inches) N Series Hd Ready Tv Ar32Nsv53Hd (Black)"/>
    <n v="7999"/>
    <n v="14990"/>
    <s v="Yes"/>
    <n v="46.637758505670448"/>
    <x v="6"/>
    <x v="2"/>
    <n v="457"/>
    <n v="4.7569999999999997"/>
    <x v="0"/>
    <n v="6850430"/>
    <x v="1"/>
  </r>
  <r>
    <s v="Zuvexa Usb Rechargeable Electric Foam Maker - Handheld Milk Wand Mixer Frother For Hot Milk, Hand Blender Coffee, Egg Beater (Black)"/>
    <n v="499"/>
    <n v="1299"/>
    <s v="Yes"/>
    <n v="61.585835257890686"/>
    <x v="2"/>
    <x v="15"/>
    <n v="54"/>
    <n v="4.7540000000000004"/>
    <x v="1"/>
    <n v="70146"/>
    <x v="0"/>
  </r>
  <r>
    <s v="Eureka Forbes Active Clean 700 Watts Powerful Suction &amp; Blower Vacuum Cleaner With Washable Hepa Filter &amp; 6 Accessories,1 Year Warranty,Compact,Light Weight &amp; Easy To Use (Red &amp; Black)"/>
    <n v="3179"/>
    <n v="6999"/>
    <s v="Yes"/>
    <n v="54.579225603657669"/>
    <x v="5"/>
    <x v="7"/>
    <n v="743"/>
    <n v="4.7430000000000003"/>
    <x v="1"/>
    <n v="5200257"/>
    <x v="1"/>
  </r>
  <r>
    <s v="Crypo‚Ñ¢ Universal Remote Compatible With Tata Sky Universal Hd &amp; Sd Set Top Box (Also Works With All Tv)"/>
    <n v="299"/>
    <n v="999"/>
    <s v="Yes"/>
    <n v="70.070070070070074"/>
    <x v="1"/>
    <x v="4"/>
    <n v="928"/>
    <n v="4.7279999999999998"/>
    <x v="0"/>
    <n v="927072"/>
    <x v="0"/>
  </r>
  <r>
    <s v="Nexoms Instant Heating Water Tap Wall Mounted With 3 Pin Indian Plug (16Amp)"/>
    <n v="2699"/>
    <n v="3799"/>
    <s v="Yes"/>
    <n v="28.954988154777574"/>
    <x v="3"/>
    <x v="7"/>
    <n v="727"/>
    <n v="4.7270000000000003"/>
    <x v="1"/>
    <n v="2761873"/>
    <x v="1"/>
  </r>
  <r>
    <s v="Realme Smart Tv Stick 4K"/>
    <n v="4699"/>
    <n v="4699"/>
    <s v="No"/>
    <n v="0"/>
    <x v="7"/>
    <x v="3"/>
    <n v="224"/>
    <n v="4.7240000000000002"/>
    <x v="0"/>
    <n v="1052576"/>
    <x v="1"/>
  </r>
  <r>
    <s v="Aquadpure Copper + Mineral Ro+Uv+Uf 10 To 12 Liter Ro + Uv + Tds Adjuster Water Purifier With Copper Charge Technology Black &amp; Copper Best For Home And Office (Made In India)"/>
    <n v="4999"/>
    <n v="24999"/>
    <s v="Yes"/>
    <n v="80.003200128005119"/>
    <x v="8"/>
    <x v="11"/>
    <n v="124"/>
    <n v="4.7239999999999993"/>
    <x v="1"/>
    <n v="3099876"/>
    <x v="1"/>
  </r>
  <r>
    <s v="Lint Remover Woolen Clothes Lint Extractor Battery Lint Removing Machine Bhur Remover"/>
    <n v="319"/>
    <n v="749"/>
    <s v="Yes"/>
    <n v="57.409879839786385"/>
    <x v="5"/>
    <x v="11"/>
    <n v="124"/>
    <n v="4.7239999999999993"/>
    <x v="1"/>
    <n v="92876"/>
    <x v="0"/>
  </r>
  <r>
    <s v="Amazon Basics 650 Watt Drip Coffee Maker With Borosilicate Carafe"/>
    <n v="1189"/>
    <n v="2400"/>
    <s v="Yes"/>
    <n v="50.458333333333336"/>
    <x v="5"/>
    <x v="1"/>
    <n v="618"/>
    <n v="4.718"/>
    <x v="1"/>
    <n v="1483200"/>
    <x v="1"/>
  </r>
  <r>
    <s v="Lapster Usb 3.0 Sata Cable For 2.5 Inch Ssd And Hdd , Usb 3.0 To Sata Iii Hard Driver Adapter , Sata To Usb Cable-(Blue)"/>
    <n v="349"/>
    <n v="999"/>
    <s v="Yes"/>
    <n v="65.06506506506507"/>
    <x v="2"/>
    <x v="6"/>
    <n v="817"/>
    <n v="4.7169999999999996"/>
    <x v="2"/>
    <n v="816183"/>
    <x v="0"/>
  </r>
  <r>
    <s v="Dealfreez Case Compatible For Fire Tv Stick 4K All Alexa Voice Remote Shockproof Silicone Anti-Lost Cover With Loop (C-Black)"/>
    <n v="349"/>
    <n v="999"/>
    <s v="Yes"/>
    <n v="65.06506506506507"/>
    <x v="2"/>
    <x v="5"/>
    <n v="513"/>
    <n v="4.7130000000000001"/>
    <x v="0"/>
    <n v="512487"/>
    <x v="0"/>
  </r>
  <r>
    <s v="Hp Gk320 Wired Full Size Rgb Backlight Mechanical Gaming Keyboard, 4 Led Indicators, Mechanical Switches, Double Injection Key Caps, And Windows Lock Key(4Qn01Aa)"/>
    <n v="1519"/>
    <n v="3499"/>
    <s v="Yes"/>
    <n v="56.587596456130321"/>
    <x v="5"/>
    <x v="2"/>
    <n v="408"/>
    <n v="4.7080000000000002"/>
    <x v="2"/>
    <n v="1427592"/>
    <x v="1"/>
  </r>
  <r>
    <s v="Caldipree Silicone Case Cover Compatible For 2022 Samsung Smart Tv Remote Qled Tv Bn68-13897A Tm2280E (2022-Black)"/>
    <n v="547"/>
    <n v="2999"/>
    <s v="Yes"/>
    <n v="81.760586862287425"/>
    <x v="8"/>
    <x v="2"/>
    <n v="407"/>
    <n v="4.7069999999999999"/>
    <x v="0"/>
    <n v="1220593"/>
    <x v="1"/>
  </r>
  <r>
    <s v="Lapster 12Pcs Spiral Cable Protectors For Charger, Wires, Data Charger Cable Protector For Computers, Cell Phones Etc.(Grey)"/>
    <n v="99"/>
    <n v="999"/>
    <s v="Yes"/>
    <n v="90.090090090090087"/>
    <x v="9"/>
    <x v="0"/>
    <n v="305"/>
    <n v="4.7050000000000001"/>
    <x v="0"/>
    <n v="304695"/>
    <x v="2"/>
  </r>
  <r>
    <s v="Ambrane 2 In 1 Type-C &amp; Micro Usb Cable With 60W / 3A Fast Charging, 480 Mbps High Data, Pd Technology &amp; Quick Charge 3.0, Compatible With All Type-C &amp; Micro Usb Devices (Abdc-10, Black)"/>
    <n v="199"/>
    <n v="499"/>
    <s v="Yes"/>
    <n v="60.120240480961925"/>
    <x v="2"/>
    <x v="1"/>
    <n v="602"/>
    <n v="4.702"/>
    <x v="2"/>
    <n v="300398"/>
    <x v="2"/>
  </r>
  <r>
    <s v="Ambrane 2 In 1 Type-C &amp; Micro Usb Cable With 60W / 3A Fast Charging, 480 Mbps High Data, Pd Technology &amp; Quick Charge 3.0, Compatible With All Type-C &amp; Micro Usb Devices (Abdc-10, Black)"/>
    <n v="199"/>
    <n v="499"/>
    <s v="Yes"/>
    <n v="60.120240480961925"/>
    <x v="2"/>
    <x v="1"/>
    <n v="602"/>
    <n v="4.702"/>
    <x v="2"/>
    <n v="300398"/>
    <x v="2"/>
  </r>
  <r>
    <s v="Ambrane 2 In 1 Type-C &amp; Micro Usb Cable With 60W / 3A Fast Charging, 480 Mbps High Data, Pd Technology &amp; Quick Charge 3.0, Compatible With All Type-C &amp; Micro Usb Devices (Abdc-10, Black)"/>
    <n v="199"/>
    <n v="499"/>
    <s v="Yes"/>
    <n v="60.120240480961925"/>
    <x v="2"/>
    <x v="1"/>
    <n v="602"/>
    <n v="4.702"/>
    <x v="2"/>
    <n v="300398"/>
    <x v="2"/>
  </r>
  <r>
    <s v="Robustrion [Anti-Scratch] &amp; [Smudge Proof] [Bubble Free] Premium Tempered Glass Screen Protector Guard For Samsung Galaxy Tab A8 10.5 Inch [Sm-X200/X205/X207] 2022"/>
    <n v="399"/>
    <n v="1499"/>
    <s v="Yes"/>
    <n v="73.382254836557706"/>
    <x v="1"/>
    <x v="7"/>
    <n v="691"/>
    <n v="4.6909999999999998"/>
    <x v="2"/>
    <n v="1035809"/>
    <x v="0"/>
  </r>
  <r>
    <s v="Striff Mpad Mouse Mat 230X190X3Mm Gaming Mouse Pad, Non-Slip Rubber Base, Waterproof Surface, Premium-Textured, Compatible With Laser And Optical Mice(Universe Black)"/>
    <n v="129"/>
    <n v="999"/>
    <s v="Yes"/>
    <n v="87.087087087087085"/>
    <x v="8"/>
    <x v="5"/>
    <n v="491"/>
    <n v="4.6909999999999998"/>
    <x v="2"/>
    <n v="490509"/>
    <x v="2"/>
  </r>
  <r>
    <s v="Fabware Lint Remover For Clothes - Sticky Lint Roller For Clothes, Furniture, Wool, Coat, Car Seats, Carpet, Fabric, Dust Cleaner, Pet Hair Remover With 1 Handle &amp; 1 Refill Total 60 Sheets &amp; 1 Cover"/>
    <n v="298"/>
    <n v="499"/>
    <s v="Yes"/>
    <n v="40.280561122244492"/>
    <x v="6"/>
    <x v="0"/>
    <n v="290"/>
    <n v="4.6900000000000004"/>
    <x v="1"/>
    <n v="144710"/>
    <x v="0"/>
  </r>
  <r>
    <s v="Brustro Copytinta Coloured Craft Paper A4 Size 80 Gsm Mixed Bright Colour 40 Sheets Pack (10 Cols X 4 Sheets) Double Side Color For Office Printing, Art And Craft."/>
    <n v="99"/>
    <n v="99"/>
    <s v="No"/>
    <n v="0"/>
    <x v="7"/>
    <x v="2"/>
    <n v="388"/>
    <n v="4.6879999999999997"/>
    <x v="5"/>
    <n v="38412"/>
    <x v="2"/>
  </r>
  <r>
    <s v="Vrprime Lint Roller Lint Remover For Clothes, Pet | 360 Sheets Reusable Sticky Easy-Tear Sheet Brush For Clothes, Furniture, Carpet, Dog Fur, Sweater, Dust &amp; Dirt (4 Rolls - 90 Sheet Each Roll)"/>
    <n v="499"/>
    <n v="999"/>
    <s v="Yes"/>
    <n v="50.050050050050054"/>
    <x v="5"/>
    <x v="11"/>
    <n v="79"/>
    <n v="4.6789999999999994"/>
    <x v="1"/>
    <n v="78921"/>
    <x v="0"/>
  </r>
  <r>
    <s v="Pigeon 1.5 Litre Hot Kettle And Stainless Steel Water Bottle Combo Used For Boiling Water, Making Tea And Coffee, Instant Noodles, Soup, 1500 Watt With Auto Shut- Off Feature - (Silver)"/>
    <n v="809"/>
    <n v="1545"/>
    <s v="Yes"/>
    <n v="47.637540453074436"/>
    <x v="6"/>
    <x v="8"/>
    <n v="976"/>
    <n v="4.6760000000000002"/>
    <x v="1"/>
    <n v="1507920"/>
    <x v="1"/>
  </r>
  <r>
    <s v="Lifelong Llek15 Electric Kettle 1.5L With Stainless Steel Body, Easy And Fast Boiling Of Water For Instant Noodles, Soup, Tea Etc. (1 Year Warranty, Silver)"/>
    <n v="549"/>
    <n v="1000"/>
    <s v="Yes"/>
    <n v="45.1"/>
    <x v="6"/>
    <x v="12"/>
    <n v="1074"/>
    <n v="4.6740000000000004"/>
    <x v="1"/>
    <n v="1074000"/>
    <x v="1"/>
  </r>
  <r>
    <s v="Duracell Type C To Type C 5A (100W) Braided Sync &amp; Fast Charging Cable, 3.9 Feet (1.2M). Usb C To C Cable, Supports Pd &amp; Qc 3.0 Charging, 5 Gbps Data Transmission ‚Äì Black"/>
    <n v="970"/>
    <n v="1999"/>
    <s v="Yes"/>
    <n v="51.475737868934466"/>
    <x v="5"/>
    <x v="5"/>
    <n v="462"/>
    <n v="4.6619999999999999"/>
    <x v="2"/>
    <n v="923538"/>
    <x v="1"/>
  </r>
  <r>
    <s v="Duracell Type C To Type C 5A (100W) Braided Sync &amp; Fast Charging Cable, 3.9 Feet (1.2M). Usb C To C Cable, Supports Pd &amp; Qc 3.0 Charging, 5 Gbps Data Transmission ‚Äì Black"/>
    <n v="970"/>
    <n v="1999"/>
    <s v="Yes"/>
    <n v="51.475737868934466"/>
    <x v="5"/>
    <x v="5"/>
    <n v="462"/>
    <n v="4.6619999999999999"/>
    <x v="2"/>
    <n v="923538"/>
    <x v="1"/>
  </r>
  <r>
    <s v="Agaro Classic Portable Yogurt Maker, 1.2L Capacity, Electric, Automatic, Grey And White, Medium (33603)"/>
    <n v="587"/>
    <n v="1295"/>
    <s v="Yes"/>
    <n v="54.671814671814666"/>
    <x v="5"/>
    <x v="1"/>
    <n v="557"/>
    <n v="4.657"/>
    <x v="1"/>
    <n v="721315"/>
    <x v="1"/>
  </r>
  <r>
    <s v="Morphy Richards Aristo 2000 Watts Ptc Room Heater (White)"/>
    <n v="3711"/>
    <n v="4495"/>
    <s v="Yes"/>
    <n v="17.441601779755285"/>
    <x v="4"/>
    <x v="2"/>
    <n v="356"/>
    <n v="4.6559999999999997"/>
    <x v="1"/>
    <n v="1600220"/>
    <x v="1"/>
  </r>
  <r>
    <s v="Samsung Original Type C To C Cable - 3.28 Feet (1 Meter), White"/>
    <n v="599"/>
    <n v="599"/>
    <s v="No"/>
    <n v="0"/>
    <x v="7"/>
    <x v="2"/>
    <n v="355"/>
    <n v="4.6549999999999994"/>
    <x v="2"/>
    <n v="212645"/>
    <x v="1"/>
  </r>
  <r>
    <s v="Samsung Original Type C To C Cable - 3.28 Feet (1 Meter), White"/>
    <n v="599"/>
    <n v="599"/>
    <s v="No"/>
    <n v="0"/>
    <x v="7"/>
    <x v="2"/>
    <n v="355"/>
    <n v="4.6549999999999994"/>
    <x v="2"/>
    <n v="212645"/>
    <x v="1"/>
  </r>
  <r>
    <s v="Jm Seller 180 W 2021 Edition Electric Beater High Speed Hand Mixer Egg Beater For Cake Making And Whipping Cream With 7 Speed Control (White) With Free Spatula And Oil Brush"/>
    <n v="474"/>
    <n v="1299"/>
    <s v="Yes"/>
    <n v="63.510392609699771"/>
    <x v="2"/>
    <x v="1"/>
    <n v="550"/>
    <n v="4.6499999999999995"/>
    <x v="1"/>
    <n v="714450"/>
    <x v="0"/>
  </r>
  <r>
    <s v="Oraimo 65W Type C To C Fast Charging Cable Usb C To Usb C Cable High Speed Syncing, Nylon Braided 1M Length With Led Indicator Compatible For Laptop, Macbook, Samsung Galaxy S22 S20 S10 S20Fe S21 S21 Ultra A70 A51 A71 A50S M31 M51 M31S M53 5G"/>
    <n v="349"/>
    <n v="899"/>
    <s v="Yes"/>
    <n v="61.179087875417125"/>
    <x v="2"/>
    <x v="3"/>
    <n v="149"/>
    <n v="4.649"/>
    <x v="2"/>
    <n v="133951"/>
    <x v="0"/>
  </r>
  <r>
    <s v="Oraimo 65W Type C To C Fast Charging Cable Usb C To Usb C Cable High Speed Syncing, Nylon Braided 1M Length With Led Indicator Compatible For Laptop, Macbook, Samsung Galaxy S22 S20 S10 S20Fe S21 S21 Ultra A70 A51 A71 A50S M31 M51 M31S M53 5G"/>
    <n v="349"/>
    <n v="899"/>
    <s v="Yes"/>
    <n v="61.179087875417125"/>
    <x v="2"/>
    <x v="3"/>
    <n v="149"/>
    <n v="4.649"/>
    <x v="2"/>
    <n v="133951"/>
    <x v="0"/>
  </r>
  <r>
    <s v="Zuvexa Egg Boiler Poacher Automatic Off Steaming, Cooking, Boiling Double Layer 14 Egg Boiler (Multicolor)‚Ä¶"/>
    <n v="419"/>
    <n v="999"/>
    <s v="Yes"/>
    <n v="58.058058058058059"/>
    <x v="5"/>
    <x v="0"/>
    <n v="227"/>
    <n v="4.6270000000000007"/>
    <x v="1"/>
    <n v="226773"/>
    <x v="0"/>
  </r>
  <r>
    <s v="Lapster 65W Compatible For Oneplus Dash Warp Charge Cable , Type C To C Cable Fast Charging Data Sync Cable Compatible With One Plus 10R / 9Rt/ 9 Pro/ 9R/ 8T/ 9/ Nord &amp; For All Type C Devices ‚Äì Red, 1 Meter"/>
    <n v="199"/>
    <n v="999"/>
    <s v="Yes"/>
    <n v="80.08008008008008"/>
    <x v="8"/>
    <x v="3"/>
    <n v="127"/>
    <n v="4.6269999999999998"/>
    <x v="2"/>
    <n v="126873"/>
    <x v="2"/>
  </r>
  <r>
    <s v="Lapster 65W Compatible For Oneplus Dash Warp Charge Cable , Type C To C Cable Fast Charging Data Sync Cable Compatible With One Plus 10R / 9Rt/ 9 Pro/ 9R/ 8T/ 9/ Nord &amp; For All Type C Devices ‚Äì Red, 1 Meter"/>
    <n v="199"/>
    <n v="999"/>
    <s v="Yes"/>
    <n v="80.08008008008008"/>
    <x v="8"/>
    <x v="3"/>
    <n v="127"/>
    <n v="4.6269999999999998"/>
    <x v="2"/>
    <n v="126873"/>
    <x v="2"/>
  </r>
  <r>
    <s v="King Shine Multi Retractable 3.0A Fast Charger Cord, Multiple Charging Cable 4Ft/1.2M 3-In-1 Usb Charge Cord Compatible With Phone/Type C/Micro Usb For All Android And Ios Smartphones (Random Colour)"/>
    <n v="347"/>
    <n v="999"/>
    <s v="Yes"/>
    <n v="65.265265265265256"/>
    <x v="2"/>
    <x v="9"/>
    <n v="1121"/>
    <n v="4.6210000000000004"/>
    <x v="2"/>
    <n v="1119879"/>
    <x v="0"/>
  </r>
  <r>
    <s v="Classmate Pulse 1 Subject Notebook - 240Mm X 180Mm , Soft Cover, 180 Pages, Single Line, Pack Of 4"/>
    <n v="300"/>
    <n v="300"/>
    <s v="No"/>
    <n v="0"/>
    <x v="7"/>
    <x v="5"/>
    <n v="419"/>
    <n v="4.6189999999999998"/>
    <x v="5"/>
    <n v="125700"/>
    <x v="0"/>
  </r>
  <r>
    <s v="Ibell Sek170Bm Premium Electric Kettle, 1.7 Litre, Stainless Steel With Coating,1500W Auto Cut-Off, Silver With Black"/>
    <n v="809"/>
    <n v="1950"/>
    <s v="Yes"/>
    <n v="58.512820512820518"/>
    <x v="5"/>
    <x v="6"/>
    <n v="710"/>
    <n v="4.6099999999999994"/>
    <x v="1"/>
    <n v="1384500"/>
    <x v="1"/>
  </r>
  <r>
    <s v="Melbon Vm-905 2000-Watt Room Heater (Isi Certified, White Color) Ideal Electric Fan Heater For Small To Medium Room/Area (Plastic Body)"/>
    <n v="998"/>
    <n v="2999"/>
    <s v="Yes"/>
    <n v="66.722240746915645"/>
    <x v="2"/>
    <x v="11"/>
    <n v="9"/>
    <n v="4.609"/>
    <x v="1"/>
    <n v="26991"/>
    <x v="1"/>
  </r>
  <r>
    <s v="Bulfyss Usb Rechargeable Lint Remover Fabric Shaver Pet Hair Remover, Effectively And Quickly Remove Fuzz For Clothes, Sweater, Couch, Sofa, Blanket, Curtain, Wool, Cashmere (Grey, 1 Year Warranty)"/>
    <n v="1099"/>
    <n v="1999"/>
    <s v="Yes"/>
    <n v="45.022511255627812"/>
    <x v="6"/>
    <x v="7"/>
    <n v="604"/>
    <n v="4.6040000000000001"/>
    <x v="1"/>
    <n v="1207396"/>
    <x v="1"/>
  </r>
  <r>
    <s v="Airtel Digital Tv Hd Set Top Box With Fta Pack | Unlimited Entertainment + Recording Feature + Free Standard Installation (6 Months Pack)"/>
    <n v="1299"/>
    <n v="2499"/>
    <s v="Yes"/>
    <n v="48.019207683073226"/>
    <x v="6"/>
    <x v="2"/>
    <n v="301"/>
    <n v="4.601"/>
    <x v="0"/>
    <n v="752199"/>
    <x v="1"/>
  </r>
  <r>
    <s v="Duracell Micro Usb 3A Braided Sync &amp; Fast Charging Cable, 3.9 Feet (1.2M). Supports Qc 2.0/3.0 Charging, High Speed Data Transmission - Black"/>
    <n v="320"/>
    <n v="599"/>
    <s v="Yes"/>
    <n v="46.57762938230384"/>
    <x v="6"/>
    <x v="1"/>
    <n v="491"/>
    <n v="4.5909999999999993"/>
    <x v="2"/>
    <n v="294109"/>
    <x v="0"/>
  </r>
  <r>
    <s v="Kent Powp-Sediment Filter 10'' Thread Wcap"/>
    <n v="231"/>
    <n v="260"/>
    <s v="Yes"/>
    <n v="11.153846153846155"/>
    <x v="4"/>
    <x v="1"/>
    <n v="490"/>
    <n v="4.59"/>
    <x v="1"/>
    <n v="127400"/>
    <x v="0"/>
  </r>
  <r>
    <s v="Duracell Type-C To Micro 1.2M Braided Sync &amp; Charge Cable, Usb C To Micro Fast Charge Compatible For Fast Data Transmission (Black)"/>
    <n v="368"/>
    <n v="699"/>
    <s v="Yes"/>
    <n v="47.353361945636621"/>
    <x v="6"/>
    <x v="5"/>
    <n v="387"/>
    <n v="4.5869999999999997"/>
    <x v="2"/>
    <n v="270513"/>
    <x v="0"/>
  </r>
  <r>
    <s v="Healthsense Rechargeable Lint Remover For Clothes | Fuzz And Fur Remover | Electric Fabric Shaver, Trimmer For Clothes, Carpet, Sofa, Sweaters, Curtains | One-Year Warranty Included - New-Feel Lr350"/>
    <n v="999"/>
    <n v="1500"/>
    <s v="Yes"/>
    <n v="33.4"/>
    <x v="0"/>
    <x v="5"/>
    <n v="386"/>
    <n v="4.5860000000000003"/>
    <x v="1"/>
    <n v="579000"/>
    <x v="1"/>
  </r>
  <r>
    <s v="Duracell Usb C To Lightning Apple Certified (Mfi) Braided Sync &amp; Charge Cable For Iphone, Ipad And Ipod. Fast Charging Lightning Cable, 3.9 Feet (1.2M) - Black"/>
    <n v="970"/>
    <n v="1999"/>
    <s v="Yes"/>
    <n v="51.475737868934466"/>
    <x v="5"/>
    <x v="0"/>
    <n v="184"/>
    <n v="4.5840000000000005"/>
    <x v="2"/>
    <n v="367816"/>
    <x v="1"/>
  </r>
  <r>
    <s v="Duracell Usb C To Lightning Apple Certified (Mfi) Braided Sync &amp; Charge Cable For Iphone, Ipad And Ipod. Fast Charging Lightning Cable, 3.9 Feet (1.2M) - Black"/>
    <n v="970"/>
    <n v="1999"/>
    <s v="Yes"/>
    <n v="51.475737868934466"/>
    <x v="5"/>
    <x v="0"/>
    <n v="184"/>
    <n v="4.5840000000000005"/>
    <x v="2"/>
    <n v="367816"/>
    <x v="1"/>
  </r>
  <r>
    <s v="Duracell Usb C To Lightning Apple Certified (Mfi) Braided Sync &amp; Charge Cable For Iphone, Ipad And Ipod. Fast Charging Lightning Cable, 3.9 Feet (1.2M) - Black"/>
    <n v="970"/>
    <n v="1999"/>
    <s v="Yes"/>
    <n v="51.475737868934466"/>
    <x v="5"/>
    <x v="0"/>
    <n v="184"/>
    <n v="4.5840000000000005"/>
    <x v="2"/>
    <n v="367816"/>
    <x v="1"/>
  </r>
  <r>
    <s v="Sounce 65W Oneplus Dash Warp Charge Cable, 6.5A Type-C To Usb C Pd Data Sync Fast Charging Cable Compatible With One Plus 8T/ 9/ 9R/ 9 Pro/ 9Rt/ 10R/ Nord &amp; For All Type C Devices ‚Äì Red, 1 Meter"/>
    <n v="199"/>
    <n v="999"/>
    <s v="Yes"/>
    <n v="80.08008008008008"/>
    <x v="8"/>
    <x v="7"/>
    <n v="576"/>
    <n v="4.5759999999999996"/>
    <x v="2"/>
    <n v="575424"/>
    <x v="2"/>
  </r>
  <r>
    <s v="Sounce 65W Oneplus Dash Warp Charge Cable, 6.5A Type-C To Usb C Pd Data Sync Fast Charging Cable Compatible With One Plus 8T/ 9/ 9R/ 9 Pro/ 9Rt/ 10R/ Nord &amp; For All Type C Devices ‚Äì Red, 1 Meter"/>
    <n v="199"/>
    <n v="999"/>
    <s v="Yes"/>
    <n v="80.08008008008008"/>
    <x v="8"/>
    <x v="7"/>
    <n v="575"/>
    <n v="4.5750000000000002"/>
    <x v="2"/>
    <n v="574425"/>
    <x v="2"/>
  </r>
  <r>
    <s v="Gadgetronics Digital Kitchen Weighing Scale &amp; Food Weight Machine For Health, Fitness, Home Baking &amp; Cooking (10 Kgs,1 Year Warranty &amp; Batteries Included)"/>
    <n v="799"/>
    <n v="2999"/>
    <s v="Yes"/>
    <n v="73.357785928642883"/>
    <x v="1"/>
    <x v="3"/>
    <n v="63"/>
    <n v="4.5629999999999997"/>
    <x v="1"/>
    <n v="188937"/>
    <x v="1"/>
  </r>
  <r>
    <s v="Lapster Caddy For Ssd And Hdd, Optical Bay 2Nd Hard Drive Caddy, Caddy 9.5Mm For Laptop"/>
    <n v="199"/>
    <n v="999"/>
    <s v="Yes"/>
    <n v="80.08008008008008"/>
    <x v="8"/>
    <x v="5"/>
    <n v="362"/>
    <n v="4.5620000000000003"/>
    <x v="2"/>
    <n v="361638"/>
    <x v="2"/>
  </r>
  <r>
    <s v="Oneplus Nord Watch With 1.78‚Äù Amoled Display, 60 Hz Refresh Rate, 105 Fitness Modes, 10 Days Battery, Spo2, Heart Rate, Stress Monitor, Women Health Tracker &amp; Multiple Watch Face [Midnight Black]"/>
    <n v="4999"/>
    <n v="6999"/>
    <s v="Yes"/>
    <n v="28.575510787255322"/>
    <x v="3"/>
    <x v="4"/>
    <n v="758"/>
    <n v="4.5579999999999998"/>
    <x v="0"/>
    <n v="5305242"/>
    <x v="1"/>
  </r>
  <r>
    <s v="Gizga Essentials Webcam Cover, Privacy Protector Webcam Cover Slide, Compatible With Laptop, Desktop, Pc, Smartphone, Protect Your Privacy And Security, Strong Adhesive, Set Of 3, Black"/>
    <n v="69"/>
    <n v="299"/>
    <s v="Yes"/>
    <n v="76.923076923076934"/>
    <x v="1"/>
    <x v="2"/>
    <n v="255"/>
    <n v="4.5549999999999997"/>
    <x v="2"/>
    <n v="76245"/>
    <x v="2"/>
  </r>
  <r>
    <s v="Portronics Konnect L 20W Pd Quick Charge Type-C To 8-Pin Usb Mobile Charging Cable, 1.2M, Tangle Resistant, Fast Data Sync(Grey)"/>
    <n v="263"/>
    <n v="699"/>
    <s v="Yes"/>
    <n v="62.374821173104436"/>
    <x v="2"/>
    <x v="1"/>
    <n v="450"/>
    <n v="4.55"/>
    <x v="2"/>
    <n v="314550"/>
    <x v="0"/>
  </r>
  <r>
    <s v="Portronics Konnect L 20W Pd Quick Charge Type-C To 8-Pin Usb Mobile Charging Cable, 1.2M, Tangle Resistant, Fast Data Sync(Grey)"/>
    <n v="263"/>
    <n v="699"/>
    <s v="Yes"/>
    <n v="62.374821173104436"/>
    <x v="2"/>
    <x v="1"/>
    <n v="450"/>
    <n v="4.55"/>
    <x v="2"/>
    <n v="314550"/>
    <x v="0"/>
  </r>
  <r>
    <s v="Hindware Atlantic Compacto 3 Litre Instant Water Heater With Stainless Steel Tank, Robust Construction, Pressure Relief Valve And I-Thermostat Feature (White And Grey)"/>
    <n v="2399"/>
    <n v="4590"/>
    <s v="Yes"/>
    <n v="47.734204793028326"/>
    <x v="6"/>
    <x v="1"/>
    <n v="444"/>
    <n v="4.5439999999999996"/>
    <x v="1"/>
    <n v="2037960"/>
    <x v="1"/>
  </r>
  <r>
    <s v="Newly Launched Boult Dive+ With 1.85&quot; Hd Display, Bluetooth Calling Smartwatch, 500 Nits Brightness, 7 Days Battery Life, 150+ Watch Faces, 100+ Sport Modes, Ip68 Waterproof Smart Watch (Jet Black)"/>
    <n v="1999"/>
    <n v="8499"/>
    <s v="Yes"/>
    <n v="76.479585833627482"/>
    <x v="1"/>
    <x v="2"/>
    <n v="240"/>
    <n v="4.54"/>
    <x v="0"/>
    <n v="2039760"/>
    <x v="1"/>
  </r>
  <r>
    <s v="Noise_Colorfit Smart Watch Charger 2 Pin Usb Fast Charger Magnetic Charging Cable Adapter (Smart Watch Charger 2 Pin)"/>
    <n v="249"/>
    <n v="999"/>
    <s v="Yes"/>
    <n v="75.075075075075077"/>
    <x v="1"/>
    <x v="3"/>
    <n v="38"/>
    <n v="4.5380000000000003"/>
    <x v="0"/>
    <n v="37962"/>
    <x v="0"/>
  </r>
  <r>
    <s v="Lint Remover For Clothes With 1 Year Warranty Fabric Shaver Lint Shaver For Woolen Clothes Blanket Jackets Stainless Steel Blades,Bedding, Clothes And Furniture Best Remover For Fabrics Portable Lint Shavers (White Orange)"/>
    <n v="445"/>
    <n v="999"/>
    <s v="Yes"/>
    <n v="55.455455455455457"/>
    <x v="5"/>
    <x v="2"/>
    <n v="229"/>
    <n v="4.5289999999999999"/>
    <x v="1"/>
    <n v="228771"/>
    <x v="0"/>
  </r>
  <r>
    <s v="Noise Agile 2 Buzz Bluetooth Calling Smart Watch With 1.28&quot; Tft Display,Dual Button,In-Built Mic &amp; Speaker,Ai Voice Assistant, Health Suite,In-Built Games, 100 Watch Faces-(Jet Black)"/>
    <n v="2499"/>
    <n v="5999"/>
    <s v="Yes"/>
    <n v="58.343057176196034"/>
    <x v="5"/>
    <x v="8"/>
    <n v="828"/>
    <n v="4.5280000000000005"/>
    <x v="0"/>
    <n v="4967172"/>
    <x v="1"/>
  </r>
  <r>
    <s v="Lapster Usb 3.0 A To Micro B Superspeed For Hard Disk Cable - Short Cable"/>
    <n v="199"/>
    <n v="999"/>
    <s v="Yes"/>
    <n v="80.08008008008008"/>
    <x v="8"/>
    <x v="1"/>
    <n v="425"/>
    <n v="4.5249999999999995"/>
    <x v="2"/>
    <n v="424575"/>
    <x v="2"/>
  </r>
  <r>
    <s v="Homeistic Applience‚Ñ¢ Instant Electric Water Heater Faucet Tap For Kitchen And Bathroom Sink Digital Water Heating Tap With Shower Head Abs Body- Shock Proof (Pack Of 1. White)"/>
    <n v="1448"/>
    <n v="2999"/>
    <s v="Yes"/>
    <n v="51.717239079693236"/>
    <x v="5"/>
    <x v="3"/>
    <n v="19"/>
    <n v="4.5190000000000001"/>
    <x v="1"/>
    <n v="56981"/>
    <x v="1"/>
  </r>
  <r>
    <s v="10Werun Id-116 Bluetooth Smartwatch Wireless Fitness Band For Boys, Girls, Men, Women &amp; Kids | Sports Gym Watch For All Smart Phones I Heart Rate And Spo2 Monitor"/>
    <n v="499"/>
    <n v="1899"/>
    <s v="Yes"/>
    <n v="73.723012111637715"/>
    <x v="1"/>
    <x v="1"/>
    <n v="412"/>
    <n v="4.5119999999999996"/>
    <x v="0"/>
    <n v="782388"/>
    <x v="0"/>
  </r>
  <r>
    <s v="!!1000 Watt/2000-Watt Room Heater!! Fan Heater!!Pure White!!Hn-2500!!Made In India!!"/>
    <n v="784"/>
    <n v="1599"/>
    <s v="Yes"/>
    <n v="50.969355847404628"/>
    <x v="5"/>
    <x v="3"/>
    <n v="11"/>
    <n v="4.5110000000000001"/>
    <x v="1"/>
    <n v="17589"/>
    <x v="1"/>
  </r>
  <r>
    <s v="Wanbo X1 Pro (Upgraded) | Native 1080P Full Hd | Android 9 | Projector For Home | Led Cinema | 350Ansi | 3900 Lumens | Wifi Bluetooth | Hdmi Arc | Dolby Dts | 4D Keystone Correction (Global Version)"/>
    <n v="13990"/>
    <n v="28900"/>
    <s v="Yes"/>
    <n v="51.591695501730108"/>
    <x v="5"/>
    <x v="3"/>
    <n v="7"/>
    <n v="4.5069999999999997"/>
    <x v="0"/>
    <n v="202300"/>
    <x v="1"/>
  </r>
  <r>
    <s v="Amazon Basics Magic Slate 8.5-Inch Lcd Writing Tablet With Stylus Pen, For Drawing, Playing, Noting By Kids &amp; Adults, Black"/>
    <n v="289"/>
    <n v="999"/>
    <s v="Yes"/>
    <n v="71.071071071071074"/>
    <x v="1"/>
    <x v="1"/>
    <n v="401"/>
    <n v="4.5009999999999994"/>
    <x v="2"/>
    <n v="400599"/>
    <x v="0"/>
  </r>
  <r>
    <s v="Tcl 80 Cm (32 Inches) Hd Ready Certified Android Smart Led Tv 32S5205 (Black)"/>
    <n v="10901"/>
    <n v="30990"/>
    <s v="Yes"/>
    <n v="64.824136818328498"/>
    <x v="2"/>
    <x v="1"/>
    <n v="398"/>
    <n v="4.4979999999999993"/>
    <x v="0"/>
    <n v="12334020"/>
    <x v="1"/>
  </r>
  <r>
    <s v="Orient Electric Aura Neo Instant 3L Water Heater (Geyser), 5-Level Safety Shield, Stainless Steel Tank (White &amp; Turquoise)"/>
    <n v="2790"/>
    <n v="4890"/>
    <s v="Yes"/>
    <n v="42.944785276073624"/>
    <x v="6"/>
    <x v="6"/>
    <n v="588"/>
    <n v="4.4879999999999995"/>
    <x v="1"/>
    <n v="2875320"/>
    <x v="1"/>
  </r>
  <r>
    <s v="Bajaj Deluxe 2000 Watts Halogen Room Heater (Steel, Isi Approved), Multicolor"/>
    <n v="1409"/>
    <n v="1639"/>
    <s v="Yes"/>
    <n v="14.032946918852959"/>
    <x v="4"/>
    <x v="8"/>
    <n v="787"/>
    <n v="4.4870000000000001"/>
    <x v="1"/>
    <n v="1289893"/>
    <x v="1"/>
  </r>
  <r>
    <s v="Inalsa Vaccum Cleaner Handheld 800W High Powerful Motor- Dura Clean With Hepa Filtration &amp; Strong Powerful 16Kpa Suction| Lightweight, Compact &amp; Durable Body|Includes Multiple Accessories,(Grey/Black)"/>
    <n v="1799"/>
    <n v="3295"/>
    <s v="Yes"/>
    <n v="45.402124430955993"/>
    <x v="6"/>
    <x v="4"/>
    <n v="687"/>
    <n v="4.4870000000000001"/>
    <x v="1"/>
    <n v="2263665"/>
    <x v="1"/>
  </r>
  <r>
    <s v="7Seven¬Æ Compatible Lg Smart Tv Remote Suitable For Any Lg Led Oled Lcd Uhd Plasma Android Television And Akb75095303 Replacement Of Original Lg Tv Remote Control"/>
    <n v="349"/>
    <n v="599"/>
    <s v="Yes"/>
    <n v="41.736227045075125"/>
    <x v="6"/>
    <x v="5"/>
    <n v="284"/>
    <n v="4.484"/>
    <x v="0"/>
    <n v="170116"/>
    <x v="0"/>
  </r>
  <r>
    <s v="Samsung Galaxy M04 Dark Blue, 4Gb Ram, 128Gb Storage | Upto 8Gb Ram With Ram Plus | Mediatek Helio P35 | 5000 Mah Battery"/>
    <n v="10499"/>
    <n v="13499"/>
    <s v="Yes"/>
    <n v="22.223868434698868"/>
    <x v="3"/>
    <x v="5"/>
    <n v="284"/>
    <n v="4.484"/>
    <x v="0"/>
    <n v="3833716"/>
    <x v="1"/>
  </r>
  <r>
    <s v="Samsung Galaxy M04 Dark Blue, 4Gb Ram, 64Gb Storage | Upto 8Gb Ram With Ram Plus | Mediatek Helio P35 | 5000 Mah Battery"/>
    <n v="9499"/>
    <n v="11999"/>
    <s v="Yes"/>
    <n v="20.835069589132427"/>
    <x v="3"/>
    <x v="5"/>
    <n v="284"/>
    <n v="4.484"/>
    <x v="0"/>
    <n v="3407716"/>
    <x v="1"/>
  </r>
  <r>
    <s v="Samsung Galaxy M04 Light Green, 4Gb Ram, 64Gb Storage | Upto 8Gb Ram With Ram Plus | Mediatek Helio P35 | 5000 Mah Battery"/>
    <n v="9499"/>
    <n v="11999"/>
    <s v="Yes"/>
    <n v="20.835069589132427"/>
    <x v="3"/>
    <x v="5"/>
    <n v="284"/>
    <n v="4.484"/>
    <x v="0"/>
    <n v="3407716"/>
    <x v="1"/>
  </r>
  <r>
    <s v="Sonivision Sa-D10 Sa-D100 Sa-D40 Home Theater Systems Remote Compatible With Sony Rm-Anu156"/>
    <n v="209"/>
    <n v="499"/>
    <s v="Yes"/>
    <n v="58.116232464929865"/>
    <x v="5"/>
    <x v="7"/>
    <n v="479"/>
    <n v="4.4790000000000001"/>
    <x v="0"/>
    <n v="239021"/>
    <x v="0"/>
  </r>
  <r>
    <s v="Venus Digital Kitchen Weighing Scale &amp; Food Weight Machine For Health, Fitness, Home Baking &amp; Cooking Scale, 2 Year Warranty &amp; Battery Included (Weighing Scale Without Bowl) Capacity 10 Kg, 1 Gm"/>
    <n v="599"/>
    <n v="2799"/>
    <s v="Yes"/>
    <n v="78.599499821364773"/>
    <x v="1"/>
    <x v="6"/>
    <n v="578"/>
    <n v="4.4779999999999998"/>
    <x v="1"/>
    <n v="1617822"/>
    <x v="1"/>
  </r>
  <r>
    <s v="Fire-Boltt Gladiator 1.96&quot; Biggest Display Smart Watch With Bluetooth Calling, Voice Assistant &amp;123 Sports Modes, 8 Unique Ui Interactions, Spo2, 24/7 Heart Rate Tracking"/>
    <n v="3999"/>
    <n v="9999"/>
    <s v="Yes"/>
    <n v="60.006000600060005"/>
    <x v="2"/>
    <x v="0"/>
    <n v="73"/>
    <n v="4.4730000000000008"/>
    <x v="0"/>
    <n v="729927"/>
    <x v="1"/>
  </r>
  <r>
    <s v="Agaro Glory Cool Mist Ultrasonic Humidifier, 4.5Litres, For Large Area, Room, Home, Office, Adjustable Mist Output, Ceramic Ball Filter, Ultra Quiet, 360¬∞ Rotatable Nozzle, Auto Shut Off, Grey"/>
    <n v="3290"/>
    <n v="5799"/>
    <s v="Yes"/>
    <n v="43.26608035868253"/>
    <x v="6"/>
    <x v="2"/>
    <n v="168"/>
    <n v="4.468"/>
    <x v="1"/>
    <n v="974232"/>
    <x v="1"/>
  </r>
  <r>
    <s v="Kitchen Kit Electric Kettle, 1.8L Stainless Steel Tea Kettle, Fast Boil Water Warmer With Auto Shut Off And Boil Dry Protection Tech"/>
    <n v="479"/>
    <n v="1999"/>
    <s v="Yes"/>
    <n v="76.038019009504751"/>
    <x v="1"/>
    <x v="13"/>
    <n v="1066"/>
    <n v="4.4660000000000002"/>
    <x v="1"/>
    <n v="2130934"/>
    <x v="0"/>
  </r>
  <r>
    <s v="Portronics Ruffpad 12E Re-Writable Lcd Writing Pad With 30.4Cm (12 Inch) Writing Area, Single Tap Erase, Smart Lock, Long Battery Life, India'S First Notepad To Save And Share Your Child'S First Creatives Via Ruffpad App On Your Smartphone(Black)"/>
    <n v="469"/>
    <n v="1499"/>
    <s v="Yes"/>
    <n v="68.71247498332221"/>
    <x v="2"/>
    <x v="1"/>
    <n v="352"/>
    <n v="4.452"/>
    <x v="2"/>
    <n v="527648"/>
    <x v="0"/>
  </r>
  <r>
    <s v="E-Cosmos Plug In Led Night Light Mini Usb Led Light Flexible Usb Led Ambient Light Mini Usb Led Light, Led Portable Car Bulb, Indoor, Outdoor, Reading, Sleep (4 Pcs)"/>
    <n v="89"/>
    <n v="99"/>
    <s v="Yes"/>
    <n v="10.1010101010101"/>
    <x v="4"/>
    <x v="5"/>
    <n v="241"/>
    <n v="4.4409999999999998"/>
    <x v="2"/>
    <n v="23859"/>
    <x v="2"/>
  </r>
  <r>
    <s v="Swapkart Fast Charging Cable And Data Sync Usb Cable Compatible For Iphone 6/6S/7/7+/8/8+/10/11, 12, 13 Pro Max Ipad Air/Mini, Ipod And Ios Devices (White)"/>
    <n v="209"/>
    <n v="499"/>
    <s v="Yes"/>
    <n v="58.116232464929865"/>
    <x v="5"/>
    <x v="6"/>
    <n v="536"/>
    <n v="4.4359999999999999"/>
    <x v="2"/>
    <n v="267464"/>
    <x v="0"/>
  </r>
  <r>
    <s v="Swapkart Fast Charging Cable And Data Sync Usb Cable Compatible For Iphone 6/6S/7/7+/8/8+/10/11, 12, 13 Pro Max Ipad Air/Mini, Ipod And Ios Devices (White)"/>
    <n v="209"/>
    <n v="499"/>
    <s v="Yes"/>
    <n v="58.116232464929865"/>
    <x v="5"/>
    <x v="6"/>
    <n v="536"/>
    <n v="4.4359999999999999"/>
    <x v="2"/>
    <n v="267464"/>
    <x v="0"/>
  </r>
  <r>
    <s v="Lenovo Usb A To Type-C Tangle-Free¬†¬†Aramid Fiber Braided¬†1.2M Cable With 4A Fast Charging &amp; 480 Mbps Data Transmission, Certified 10000+ Bend Lifespan, Metallic Grey"/>
    <n v="417.44"/>
    <n v="670"/>
    <s v="Yes"/>
    <n v="37.695522388059707"/>
    <x v="0"/>
    <x v="6"/>
    <n v="523"/>
    <n v="4.423"/>
    <x v="2"/>
    <n v="350410"/>
    <x v="0"/>
  </r>
  <r>
    <s v="Havells Ofr 13 Wave Fin With Ptc Fan Heater 2900 Watts (Black)"/>
    <n v="12499"/>
    <n v="19825"/>
    <s v="Yes"/>
    <n v="36.953341740226989"/>
    <x v="0"/>
    <x v="1"/>
    <n v="322"/>
    <n v="4.4219999999999997"/>
    <x v="1"/>
    <n v="6383650"/>
    <x v="1"/>
  </r>
  <r>
    <s v="Portable, Handy Compact Plug-In Portable Digital Electric Heater Fan Wall-Outlet Handy Air Warmer Blower Adjustable Timer Digital Display Heater For Home/Office/Camper (Black, 400 Watts)"/>
    <n v="799"/>
    <n v="1199"/>
    <s v="Yes"/>
    <n v="33.361134278565466"/>
    <x v="0"/>
    <x v="0"/>
    <n v="17"/>
    <n v="4.4170000000000007"/>
    <x v="1"/>
    <n v="20383"/>
    <x v="1"/>
  </r>
  <r>
    <s v="Amazon Basics 2 Amp Usb Wall Charger &amp; Micro Usb Cable (White)"/>
    <n v="219"/>
    <n v="499"/>
    <s v="Yes"/>
    <n v="56.112224448897798"/>
    <x v="5"/>
    <x v="0"/>
    <n v="14"/>
    <n v="4.4140000000000006"/>
    <x v="0"/>
    <n v="6986"/>
    <x v="0"/>
  </r>
  <r>
    <s v="Ambrane Unbreakable 3A Fast Charging Braided Type C Cable 1.5 Meter (Rct15, Blue) Supports Qc 2.0/3.0 Charging"/>
    <n v="199"/>
    <n v="349"/>
    <s v="Yes"/>
    <n v="42.97994269340974"/>
    <x v="6"/>
    <x v="1"/>
    <n v="314"/>
    <n v="4.4139999999999997"/>
    <x v="2"/>
    <n v="109586"/>
    <x v="2"/>
  </r>
  <r>
    <s v="Ambrane Unbreakable 3A Fast Charging Braided Type C Cable 1.5 Meter (Rct15, Blue) Supports Qc 2.0/3.0 Charging"/>
    <n v="199"/>
    <n v="349"/>
    <s v="Yes"/>
    <n v="42.97994269340974"/>
    <x v="6"/>
    <x v="1"/>
    <n v="314"/>
    <n v="4.4139999999999997"/>
    <x v="2"/>
    <n v="109586"/>
    <x v="2"/>
  </r>
  <r>
    <s v="Storite Super Speed Usb 3.0 Male To Male Cable For Hard Drive Enclosures, Laptop Cooling Pad, Dvd Players(60Cm,Black)"/>
    <n v="249"/>
    <n v="999"/>
    <s v="Yes"/>
    <n v="75.075075075075077"/>
    <x v="1"/>
    <x v="2"/>
    <n v="112"/>
    <n v="4.4119999999999999"/>
    <x v="2"/>
    <n v="111888"/>
    <x v="0"/>
  </r>
  <r>
    <s v="Astigo Compatible Remote Control For Mi Smart Led 4A (43&quot;/32&quot;)"/>
    <n v="299"/>
    <n v="599"/>
    <s v="Yes"/>
    <n v="50.083472454090149"/>
    <x v="5"/>
    <x v="8"/>
    <n v="708"/>
    <n v="4.4080000000000004"/>
    <x v="0"/>
    <n v="424092"/>
    <x v="0"/>
  </r>
  <r>
    <s v="Boat Bassheads 122 Wired Earphones With Heavy Bass, Integrated Controls And Mic (Gun Metal)"/>
    <n v="399"/>
    <n v="1290"/>
    <s v="Yes"/>
    <n v="69.069767441860463"/>
    <x v="2"/>
    <x v="5"/>
    <n v="206"/>
    <n v="4.4060000000000006"/>
    <x v="0"/>
    <n v="265740"/>
    <x v="0"/>
  </r>
  <r>
    <s v="Zorbes¬Æ Wall Adapter Holder For Alexa Echo Dot 4Th Generation,A Space-Saving Solution With Cord Management For Your Smart Home Speakers -White (Holder Only)"/>
    <n v="893"/>
    <n v="1052"/>
    <s v="Yes"/>
    <n v="15.114068441064637"/>
    <x v="4"/>
    <x v="2"/>
    <n v="106"/>
    <n v="4.4059999999999997"/>
    <x v="0"/>
    <n v="111512"/>
    <x v="1"/>
  </r>
  <r>
    <s v="Havells Zella Flap Auto Immersion Rod 1500 Watts"/>
    <n v="1499"/>
    <n v="3500"/>
    <s v="Yes"/>
    <n v="57.171428571428571"/>
    <x v="5"/>
    <x v="1"/>
    <n v="303"/>
    <n v="4.4029999999999996"/>
    <x v="1"/>
    <n v="1060500"/>
    <x v="1"/>
  </r>
  <r>
    <s v="Livpure Glo Star Ro+Uv+Uf+Mineraliser - 7 L Storage Tank, 15 Lph Water Purifier For Home, Black"/>
    <n v="8499"/>
    <n v="16490"/>
    <s v="Yes"/>
    <n v="48.459672528805335"/>
    <x v="6"/>
    <x v="2"/>
    <n v="97"/>
    <n v="4.3970000000000002"/>
    <x v="1"/>
    <n v="1599530"/>
    <x v="1"/>
  </r>
  <r>
    <s v="Shakti Technology S3 High Pressure Car Washer Machine 1800 Watts And Pressure 120 Bar For Cleaning Car, Bike &amp; Home"/>
    <n v="4899"/>
    <n v="8999"/>
    <s v="Yes"/>
    <n v="45.560617846427384"/>
    <x v="6"/>
    <x v="1"/>
    <n v="297"/>
    <n v="4.3969999999999994"/>
    <x v="1"/>
    <n v="2672703"/>
    <x v="1"/>
  </r>
  <r>
    <s v="Silicone Rubber Earbuds Tips, Eartips, Earpads, Earplugs, For Replacement In Earphones And Bluetooth Medium Size (10 Pcs Black)"/>
    <n v="99"/>
    <n v="999"/>
    <s v="Yes"/>
    <n v="90.090090090090087"/>
    <x v="9"/>
    <x v="4"/>
    <n v="594"/>
    <n v="4.3940000000000001"/>
    <x v="0"/>
    <n v="593406"/>
    <x v="2"/>
  </r>
  <r>
    <s v="Agaro Regal Electric Rice Cooker, 3L Ceramic Inner Bowl, Cooks Up To 600 Gms Raw Rice, Ss Steamer, Preset Cooking Functions, Preset Timer, Keep Warm Function, Led Display, Black"/>
    <n v="3685"/>
    <n v="5495"/>
    <s v="Yes"/>
    <n v="32.939035486806191"/>
    <x v="0"/>
    <x v="1"/>
    <n v="290"/>
    <n v="4.3899999999999997"/>
    <x v="1"/>
    <n v="1593550"/>
    <x v="1"/>
  </r>
  <r>
    <s v="Ls Lapster Quality Assured Usb 2.0 Morpho Cable, Morpho Device Cable For Mso 1300 E3/E2/E Biometric Finger Print Scanner Morpho Usb Cable (Black)"/>
    <n v="199"/>
    <n v="999"/>
    <s v="Yes"/>
    <n v="80.08008008008008"/>
    <x v="8"/>
    <x v="2"/>
    <n v="87"/>
    <n v="4.3869999999999996"/>
    <x v="2"/>
    <n v="86913"/>
    <x v="2"/>
  </r>
  <r>
    <s v="Wipro Vesta Grill 1000 Watt Sandwich Maker |Dual Function-Sw Maker&amp;Griller|Non Stick Coat -Bpa&amp;Ptfe Free |Auto Temp Cut-Off| Height Control -180·∂Ø&amp;105·∂Ø |2 Year Warranty|Ss Finish|Standard Size"/>
    <n v="2079"/>
    <n v="3099"/>
    <s v="Yes"/>
    <n v="32.913843175217814"/>
    <x v="0"/>
    <x v="1"/>
    <n v="282"/>
    <n v="4.3819999999999997"/>
    <x v="1"/>
    <n v="873918"/>
    <x v="1"/>
  </r>
  <r>
    <s v="Boat Airdopes 191G True Wireless Earbuds With Enx‚Ñ¢ Tech Equipped Quad Mics, Beast‚Ñ¢ Mode(Low Latency- 65Ms) For Gaming, 2X6Mm Dual Drivers, 30H Playtime, Ipx5, Iwp‚Ñ¢, Appealing Case Leds(Sport Blue)"/>
    <n v="1599"/>
    <n v="3490"/>
    <s v="Yes"/>
    <n v="54.183381088825215"/>
    <x v="5"/>
    <x v="8"/>
    <n v="676"/>
    <n v="4.3760000000000003"/>
    <x v="0"/>
    <n v="2359240"/>
    <x v="1"/>
  </r>
  <r>
    <s v="Cablet 2.5 Inch Sata Usb 3.0 Hdd/Ssd Portable External Enclosure For 7Mm And 9.5Mm, Tool-Free Design, Supports Uasp Max 6Tb"/>
    <n v="499"/>
    <n v="775"/>
    <s v="Yes"/>
    <n v="35.612903225806456"/>
    <x v="0"/>
    <x v="2"/>
    <n v="74"/>
    <n v="4.3739999999999997"/>
    <x v="2"/>
    <n v="57350"/>
    <x v="0"/>
  </r>
  <r>
    <s v="Wipro Vesta 1380W Cordless Steam Iron Quick Heat Up With 20Gm/ Min Steam Burst, Scratch Resistant Ceramic Soleplate ,Vertical And Horizontal Ironing, Steam Burst Of Upto .8G/ Shot"/>
    <n v="1799"/>
    <n v="2599"/>
    <s v="Yes"/>
    <n v="30.781069642170067"/>
    <x v="0"/>
    <x v="12"/>
    <n v="771"/>
    <n v="4.3710000000000004"/>
    <x v="1"/>
    <n v="2003829"/>
    <x v="1"/>
  </r>
  <r>
    <s v="Room Heater Warmer Wall-Outlet 400 Watts Electric Handy Room Heater (Room Heaters Home For Bedroom, Reading Books, Work, Bathrooms, Rooms, Offices, Home Offices,2022"/>
    <n v="799"/>
    <n v="1989"/>
    <s v="Yes"/>
    <n v="59.82905982905983"/>
    <x v="5"/>
    <x v="2"/>
    <n v="70"/>
    <n v="4.37"/>
    <x v="1"/>
    <n v="139230"/>
    <x v="1"/>
  </r>
  <r>
    <s v="Shakti Technology S5 High Pressure Car Washer Machine 1900 Watts And Pressure 125 Bar With 10 Meter Hose Pipe"/>
    <n v="5999"/>
    <n v="9999"/>
    <s v="Yes"/>
    <n v="40.004000400039999"/>
    <x v="6"/>
    <x v="5"/>
    <n v="170"/>
    <n v="4.37"/>
    <x v="1"/>
    <n v="1699830"/>
    <x v="1"/>
  </r>
  <r>
    <s v="Amazon Brand - Solimo Fast Charging Braided Type C Data Cable Seam, Suitable For All Supported Mobile Phones (1 Meter, Black)"/>
    <n v="129"/>
    <n v="599"/>
    <s v="Yes"/>
    <n v="78.464106844741238"/>
    <x v="1"/>
    <x v="1"/>
    <n v="265"/>
    <n v="4.3649999999999993"/>
    <x v="2"/>
    <n v="158735"/>
    <x v="2"/>
  </r>
  <r>
    <s v="Nk Star 950 Mbps Usb Wifi Adapter Wireless Network Receiver Dongle For Desktop Laptop, (Support- Windows Xp/7/8/10 &amp; Mac Os) Not Support To Dvr And Hdtv"/>
    <n v="218"/>
    <n v="999"/>
    <s v="Yes"/>
    <n v="78.178178178178186"/>
    <x v="1"/>
    <x v="5"/>
    <n v="163"/>
    <n v="4.3630000000000004"/>
    <x v="2"/>
    <n v="162837"/>
    <x v="0"/>
  </r>
  <r>
    <s v="Swiss Military Vc03 Wireless Car Vacuum Cleaner | Wireless Vacuum Cleaner For Home, Car, Living Room | Wireless Vacuum Cleaner Dust Collection/Lighting Car Pet Hair Vacuum With Powerful Motor"/>
    <n v="1547"/>
    <n v="2890"/>
    <s v="Yes"/>
    <n v="46.470588235294116"/>
    <x v="6"/>
    <x v="6"/>
    <n v="463"/>
    <n v="4.3629999999999995"/>
    <x v="1"/>
    <n v="1338070"/>
    <x v="1"/>
  </r>
  <r>
    <s v="R B Nova Lint/Fabric Shaver For Cloths, Lint Remover For Woolen Sweaters, Blankets, Jackets/Burr Remover Pill Remover From Carpets, Pack Of 1"/>
    <n v="398"/>
    <n v="1999"/>
    <s v="Yes"/>
    <n v="80.090045022511262"/>
    <x v="8"/>
    <x v="1"/>
    <n v="257"/>
    <n v="4.3569999999999993"/>
    <x v="1"/>
    <n v="513743"/>
    <x v="0"/>
  </r>
  <r>
    <s v="Ibell Induction Cooktop, 2000W With Auto Shut Off And Overheat Protection, Bis Certified, Black"/>
    <n v="1601"/>
    <n v="3890"/>
    <s v="Yes"/>
    <n v="58.843187660668384"/>
    <x v="5"/>
    <x v="5"/>
    <n v="156"/>
    <n v="4.3559999999999999"/>
    <x v="1"/>
    <n v="606840"/>
    <x v="1"/>
  </r>
  <r>
    <s v="Agaro Royal Double Layered Kettle, 1.5 Litres, Double Layered Cool Touch , Dry Boiling Protection, Black"/>
    <n v="1260"/>
    <n v="2299"/>
    <s v="Yes"/>
    <n v="45.193562418442802"/>
    <x v="6"/>
    <x v="2"/>
    <n v="55"/>
    <n v="4.3549999999999995"/>
    <x v="1"/>
    <n v="126445"/>
    <x v="1"/>
  </r>
  <r>
    <s v="Electvision Remote Control Compatible With Kodak/Thomson Smart Led Tv (Without Voice) Before Placing Order For Verification Contact Our Coustmer Care 7738090464"/>
    <n v="339"/>
    <n v="1999"/>
    <s v="Yes"/>
    <n v="83.041520760380195"/>
    <x v="8"/>
    <x v="7"/>
    <n v="343"/>
    <n v="4.343"/>
    <x v="0"/>
    <n v="685657"/>
    <x v="0"/>
  </r>
  <r>
    <s v="Shopoflux Silicone Remote Cover For Mi Smart Tv And Mi Tv Stick/Mi Box S / 3S / Mi 4X / 4A Smart Led Tv (Black)"/>
    <n v="246"/>
    <n v="600"/>
    <s v="Yes"/>
    <n v="59"/>
    <x v="5"/>
    <x v="5"/>
    <n v="143"/>
    <n v="4.343"/>
    <x v="0"/>
    <n v="85800"/>
    <x v="0"/>
  </r>
  <r>
    <s v="Csi International¬Æ Instant Water Geyser, Water Heater, Portable Water Heater, Geyser Made Of First Class Abs Plastic 3Kw (Red)"/>
    <n v="1049"/>
    <n v="2499"/>
    <s v="Yes"/>
    <n v="58.023209283713484"/>
    <x v="5"/>
    <x v="8"/>
    <n v="638"/>
    <n v="4.3380000000000001"/>
    <x v="1"/>
    <n v="1594362"/>
    <x v="1"/>
  </r>
  <r>
    <s v="Prushti Cover And Bags, Protective Case For Airtel Xstream Settop Box Remote Remote Control Pouch Cover Holder Pu Leather Cover Holder(Only Cover For Selling Purpose)"/>
    <n v="199"/>
    <n v="499"/>
    <s v="Yes"/>
    <n v="60.120240480961925"/>
    <x v="2"/>
    <x v="4"/>
    <n v="538"/>
    <n v="4.3380000000000001"/>
    <x v="0"/>
    <n v="268462"/>
    <x v="2"/>
  </r>
  <r>
    <s v="Pigeon Healthifry Digital Air Fryer, 360¬∞ High Speed Air Circulation Technology 1200 W With Non-Stick 4.2 L Basket - Green"/>
    <n v="3599"/>
    <n v="7950"/>
    <s v="Yes"/>
    <n v="54.729559748427668"/>
    <x v="5"/>
    <x v="5"/>
    <n v="136"/>
    <n v="4.3360000000000003"/>
    <x v="1"/>
    <n v="1081200"/>
    <x v="1"/>
  </r>
  <r>
    <s v="Kuber Industries Round Non Woven Fabric Foldable Laundry Basket|Toy Storage Basket|Cloth Storage Basket With Handles| Capicity 45 Ltr (Grey &amp; Black)-Kubmart11446"/>
    <n v="395"/>
    <n v="499"/>
    <s v="Yes"/>
    <n v="20.841683366733466"/>
    <x v="3"/>
    <x v="7"/>
    <n v="330"/>
    <n v="4.33"/>
    <x v="1"/>
    <n v="164670"/>
    <x v="0"/>
  </r>
  <r>
    <s v="Hp 330 Wireless Black Keyboard And Mouse Set With Numeric Keypad, 2.4Ghz Wireless Connection And 1600 Dpi, Usb Receiver, Led Indicators , Black(2V9E6Aa)"/>
    <n v="1409"/>
    <n v="2199"/>
    <s v="Yes"/>
    <n v="35.925420645748069"/>
    <x v="0"/>
    <x v="6"/>
    <n v="427"/>
    <n v="4.327"/>
    <x v="2"/>
    <n v="938973"/>
    <x v="1"/>
  </r>
  <r>
    <s v="Lenovo Ideapad 3 11Th Gen Intel Core I3 15.6&quot; Fhd Thin &amp; Light Laptop(8Gb/512Gb Ssd/Windows 11/Office 2021/2Yr Warranty/3Months Xbox Game Pass/Platinum Grey/1.7Kg), 81X800Lgin"/>
    <n v="37247"/>
    <n v="59890"/>
    <s v="Yes"/>
    <n v="37.807647353481386"/>
    <x v="0"/>
    <x v="7"/>
    <n v="323"/>
    <n v="4.3230000000000004"/>
    <x v="2"/>
    <n v="19344470"/>
    <x v="1"/>
  </r>
  <r>
    <s v="Knowza Electric Handheld Milk Wand Mixer Frother For Latte Coffee Hot Milk, Milk Frother For Coffee, Egg Beater, Hand Blender, Coffee Beater (Black Coffee Beater)"/>
    <n v="426"/>
    <n v="999"/>
    <s v="Yes"/>
    <n v="57.357357357357351"/>
    <x v="5"/>
    <x v="1"/>
    <n v="222"/>
    <n v="4.3220000000000001"/>
    <x v="1"/>
    <n v="221778"/>
    <x v="0"/>
  </r>
  <r>
    <s v="Cello Non-Stick Aluminium Sandwich Gas Toaster(Black)"/>
    <n v="299"/>
    <n v="595"/>
    <s v="Yes"/>
    <n v="49.747899159663866"/>
    <x v="6"/>
    <x v="7"/>
    <n v="314"/>
    <n v="4.3140000000000001"/>
    <x v="1"/>
    <n v="186830"/>
    <x v="0"/>
  </r>
  <r>
    <s v="Skadioo Wifi Adapter For Pc | Car Accessories, Wifi Dongle For Pc | Usb Wifi Adapter For Pc | Wi-Fi Receiver 2.4Ghz, 802.11B/G/N Unano Size Wifi Dongle Compatible Adapter,Wifi Dongle For Pc"/>
    <n v="199"/>
    <n v="499"/>
    <s v="Yes"/>
    <n v="60.120240480961925"/>
    <x v="2"/>
    <x v="8"/>
    <n v="612"/>
    <n v="4.3120000000000003"/>
    <x v="2"/>
    <n v="305388"/>
    <x v="2"/>
  </r>
  <r>
    <s v="7Seven¬Æ Compatible For Tata Sky Remote Original Set Top¬†Hd Box And Suitable For Sd Tata Play Setup Box Remote Control"/>
    <n v="399"/>
    <n v="799"/>
    <s v="Yes"/>
    <n v="50.062578222778477"/>
    <x v="5"/>
    <x v="2"/>
    <n v="12"/>
    <n v="4.3119999999999994"/>
    <x v="0"/>
    <n v="9588"/>
    <x v="0"/>
  </r>
  <r>
    <s v="Empty Mist Trigger Plastic Spray Bottle For Multi Use 200Ml Pack Of 2"/>
    <n v="85"/>
    <n v="199"/>
    <s v="Yes"/>
    <n v="57.286432160804026"/>
    <x v="5"/>
    <x v="1"/>
    <n v="212"/>
    <n v="4.3119999999999994"/>
    <x v="1"/>
    <n v="42188"/>
    <x v="2"/>
  </r>
  <r>
    <s v="Vu 138 Cm (55 Inches) Premium Series 4K Ultra Hd Smart Ips Led Tv 55Ut (Black)"/>
    <n v="29990"/>
    <n v="65000"/>
    <s v="Yes"/>
    <n v="53.861538461538458"/>
    <x v="5"/>
    <x v="1"/>
    <n v="211"/>
    <n v="4.3109999999999999"/>
    <x v="0"/>
    <n v="13715000"/>
    <x v="1"/>
  </r>
  <r>
    <s v="Cedo 65W Oneplus Dash Warp Charge Cable, Usb A To Type C Data Sync Fast Charging Cable Compatible With One Plus 3 /3T /5 /5T /6 /6T /7 /7T /7 Pro &amp; For All Type C Devices - 1 Meter, Red"/>
    <n v="349"/>
    <n v="599"/>
    <s v="Yes"/>
    <n v="41.736227045075125"/>
    <x v="6"/>
    <x v="1"/>
    <n v="210"/>
    <n v="4.3099999999999996"/>
    <x v="2"/>
    <n v="125790"/>
    <x v="0"/>
  </r>
  <r>
    <s v="Cedo 65W Oneplus Dash Warp Charge Cable, Usb A To Type C Data Sync Fast Charging Cable Compatible With One Plus 3 /3T /5 /5T /6 /6T /7 /7T /7 Pro &amp; For All Type C Devices - 1 Meter, Red"/>
    <n v="349"/>
    <n v="599"/>
    <s v="Yes"/>
    <n v="41.736227045075125"/>
    <x v="6"/>
    <x v="1"/>
    <n v="210"/>
    <n v="4.3099999999999996"/>
    <x v="2"/>
    <n v="125790"/>
    <x v="0"/>
  </r>
  <r>
    <s v="Kitchenwell Multipurpose Portable Electronic Digital Weighing Scale Weight Machine | Weight Machine | 10 Kg"/>
    <n v="239"/>
    <n v="239"/>
    <s v="No"/>
    <n v="0"/>
    <x v="7"/>
    <x v="2"/>
    <n v="7"/>
    <n v="4.3069999999999995"/>
    <x v="1"/>
    <n v="1673"/>
    <x v="0"/>
  </r>
  <r>
    <s v="Maharaja Whiteline Nano Carbon Neo, 500 Watts Room Heater (Black, White), Standard (5200100986)"/>
    <n v="1235"/>
    <n v="1499"/>
    <s v="Yes"/>
    <n v="17.61174116077385"/>
    <x v="4"/>
    <x v="1"/>
    <n v="203"/>
    <n v="4.3029999999999999"/>
    <x v="1"/>
    <n v="304297"/>
    <x v="1"/>
  </r>
  <r>
    <s v="Skywall 81.28 Cm (32 Inches) Hd Ready Smart Led Tv 32Swels-Pro (Black)"/>
    <n v="7299"/>
    <n v="19125"/>
    <s v="Yes"/>
    <n v="61.835294117647052"/>
    <x v="2"/>
    <x v="13"/>
    <n v="902"/>
    <n v="4.3019999999999996"/>
    <x v="0"/>
    <n v="17250750"/>
    <x v="1"/>
  </r>
  <r>
    <s v="Lapster Usb 2.0 Mantra Cable, Mantra Mfs 100 Data Cable (Black)"/>
    <n v="199"/>
    <n v="999"/>
    <s v="Yes"/>
    <n v="80.08008008008008"/>
    <x v="8"/>
    <x v="5"/>
    <n v="85"/>
    <n v="4.2850000000000001"/>
    <x v="2"/>
    <n v="84915"/>
    <x v="2"/>
  </r>
  <r>
    <s v="Activa Heat-Max 2000 Watts Room Heater (White Color ) With Abs Body"/>
    <n v="899"/>
    <n v="1990"/>
    <s v="Yes"/>
    <n v="54.824120603015082"/>
    <x v="5"/>
    <x v="1"/>
    <n v="185"/>
    <n v="4.2849999999999993"/>
    <x v="1"/>
    <n v="368150"/>
    <x v="1"/>
  </r>
  <r>
    <s v="Borosil Volcano 13 Fin Oil Filled Radiator Room Heater, 2900 W, Black"/>
    <n v="9495"/>
    <n v="18990"/>
    <s v="Yes"/>
    <n v="50"/>
    <x v="6"/>
    <x v="5"/>
    <n v="79"/>
    <n v="4.2789999999999999"/>
    <x v="1"/>
    <n v="1500210"/>
    <x v="1"/>
  </r>
  <r>
    <s v="Tcl 80 Cm (32 Inches) Hd Ready Certified Android Smart Led Tv 32S615 (Black)"/>
    <n v="11990"/>
    <n v="31990"/>
    <s v="Yes"/>
    <n v="62.519537355423573"/>
    <x v="2"/>
    <x v="5"/>
    <n v="64"/>
    <n v="4.2640000000000002"/>
    <x v="0"/>
    <n v="2047360"/>
    <x v="1"/>
  </r>
  <r>
    <s v="Boat Ltg 550V3 Lightning Apple Mfi Certified Cable With Spaceship Grade Aluminium Housing,Stress Resistance, Rapid 2.4A Charging &amp; 480Mbps Data Sync, 1M Length &amp; 10000+ Bends Lifespan(Mercurial Black)"/>
    <n v="848.99"/>
    <n v="1490"/>
    <s v="Yes"/>
    <n v="43.020805369127515"/>
    <x v="6"/>
    <x v="6"/>
    <n v="356"/>
    <n v="4.2560000000000002"/>
    <x v="2"/>
    <n v="530440"/>
    <x v="1"/>
  </r>
  <r>
    <s v="Boat Newly Launched Wave Electra With 1.81&quot; Hd Display, Smart Calling Ultra-Seamless Bt Calling Chip, 20 Built-In Watch Faces, 100 + Sports Modes, Menu Personalization, In-Built Games(Cherry Blossom)"/>
    <n v="2499"/>
    <n v="7990"/>
    <s v="Yes"/>
    <n v="68.723404255319153"/>
    <x v="2"/>
    <x v="1"/>
    <n v="154"/>
    <n v="4.2539999999999996"/>
    <x v="0"/>
    <n v="1230460"/>
    <x v="1"/>
  </r>
  <r>
    <s v="Boat Newly Launched Wave Electra With 1.81&quot; Hd Display, Smart Calling With Ultra-Seamless Bt Calling Chip,20 Built-In Watch Faces,100 + Sports Modes,Menu Personalization,In-Built Games(Charcoal Black)"/>
    <n v="2999"/>
    <n v="7990"/>
    <s v="Yes"/>
    <n v="62.465581977471842"/>
    <x v="2"/>
    <x v="1"/>
    <n v="154"/>
    <n v="4.2539999999999996"/>
    <x v="0"/>
    <n v="1230460"/>
    <x v="1"/>
  </r>
  <r>
    <s v="Karbonn 80 Cm (32 Inches) Millenium Bezel-Less Series Hd Ready Smart Led Tv Kjw32Skhd (Phantom Black)"/>
    <n v="8990"/>
    <n v="18990"/>
    <s v="Yes"/>
    <n v="52.659294365455501"/>
    <x v="5"/>
    <x v="6"/>
    <n v="350"/>
    <n v="4.25"/>
    <x v="0"/>
    <n v="6646500"/>
    <x v="1"/>
  </r>
  <r>
    <s v="Tuarso 8K Hdmi 2.1 Cable 48Gbps , 1.5 Meter High-Speed Braided Hdmi Cable ( 8K@60Hz„Äå4K@120Hz„Äå2K@240Hz ) Hdmi 2.1 Cable Compatible With Monitors , Television , Laptops , Projectors , Game Consoles And More With Hdmi Ports Device"/>
    <n v="599"/>
    <n v="1999"/>
    <s v="Yes"/>
    <n v="70.035017508754379"/>
    <x v="1"/>
    <x v="5"/>
    <n v="47"/>
    <n v="4.2469999999999999"/>
    <x v="0"/>
    <n v="93953"/>
    <x v="1"/>
  </r>
  <r>
    <s v="Wayona 3In1 Nylon Braided 66W Usb Fast Charging Cable With Type C, Lightening And Micro Usb Port, Compatible With Iphone, Ipad, Samsung Galaxy, Oneplus, Mi, Oppo, Vivo, Iqoo, Xiaomi (1M, Black)"/>
    <n v="449"/>
    <n v="1099"/>
    <s v="Yes"/>
    <n v="59.144676979071889"/>
    <x v="5"/>
    <x v="7"/>
    <n v="242"/>
    <n v="4.242"/>
    <x v="2"/>
    <n v="265958"/>
    <x v="0"/>
  </r>
  <r>
    <s v="Kent Electric Chopper-B For Kitchen 250 Watt | Chop, Mince, Puree, Whisk, 400 Ml Capacity | Stainless Steel Double Chopping Blades | Transparent Chopping Bowl | Anti-Skid | One Touch Operation | Black"/>
    <n v="1349"/>
    <n v="2999"/>
    <s v="Yes"/>
    <n v="55.018339446482159"/>
    <x v="5"/>
    <x v="4"/>
    <n v="441"/>
    <n v="4.2409999999999997"/>
    <x v="1"/>
    <n v="1322559"/>
    <x v="1"/>
  </r>
  <r>
    <s v="Kitchengenix'S Mini Waffle Maker 4 Inch- 350 Watts: Stainless Steel Non-Stick Electric Iron Machine For Individual Belgian Waffles, Pan Cakes, Paninis Or Other Snacks (Red)"/>
    <n v="899"/>
    <n v="1999"/>
    <s v="Yes"/>
    <n v="55.027513756878442"/>
    <x v="5"/>
    <x v="5"/>
    <n v="39"/>
    <n v="4.2389999999999999"/>
    <x v="1"/>
    <n v="77961"/>
    <x v="1"/>
  </r>
  <r>
    <s v="Crompton Insta Comfort Heater 2000 Watts Heat Convector With Adjustable Thermostats, Hybrid Cyan, Standard (‚Äéacgrh- Instacomfort)"/>
    <n v="1959"/>
    <n v="2400"/>
    <s v="Yes"/>
    <n v="18.375"/>
    <x v="4"/>
    <x v="7"/>
    <n v="237"/>
    <n v="4.2370000000000001"/>
    <x v="1"/>
    <n v="568800"/>
    <x v="1"/>
  </r>
  <r>
    <s v="Inalsa Upright Vacuum Cleaner, 2-In-1,Handheld &amp; Stick For Home &amp; Office Use,800W- With 16Kpa Strong Suction &amp; Hepa Filtration|0.8L Dust Tank|Includes Multiple Accessories,(Grey/Black)"/>
    <n v="2286"/>
    <n v="4495"/>
    <s v="Yes"/>
    <n v="49.143492769744164"/>
    <x v="6"/>
    <x v="6"/>
    <n v="326"/>
    <n v="4.226"/>
    <x v="1"/>
    <n v="1465370"/>
    <x v="1"/>
  </r>
  <r>
    <s v="Technotech High Speed Hdmi Cable 5 Meter V1.4 - Supports Full Hd 1080P (Color May Vary)"/>
    <n v="185"/>
    <n v="499"/>
    <s v="Yes"/>
    <n v="62.925851703406806"/>
    <x v="2"/>
    <x v="5"/>
    <n v="25"/>
    <n v="4.2250000000000005"/>
    <x v="0"/>
    <n v="12475"/>
    <x v="2"/>
  </r>
  <r>
    <s v="Astigo Compatible Remote For Airtel Digital Set Top Box (Pairing Required With Tv Remote)"/>
    <n v="299"/>
    <n v="899"/>
    <s v="Yes"/>
    <n v="66.740823136818676"/>
    <x v="2"/>
    <x v="4"/>
    <n v="425"/>
    <n v="4.2249999999999996"/>
    <x v="0"/>
    <n v="382075"/>
    <x v="0"/>
  </r>
  <r>
    <s v="Candes Gloster All In One Silent Blower Fan Room Heater Ideal For Small And Medium Area, 2000 Watts (White)"/>
    <n v="1069"/>
    <n v="1699"/>
    <s v="Yes"/>
    <n v="37.080635668040024"/>
    <x v="0"/>
    <x v="6"/>
    <n v="313"/>
    <n v="4.2130000000000001"/>
    <x v="1"/>
    <n v="531787"/>
    <x v="1"/>
  </r>
  <r>
    <s v="Havells Gatik Neo 400Mm Pedestal Fan (Aqua Blue)"/>
    <n v="2399"/>
    <n v="4200"/>
    <s v="Yes"/>
    <n v="42.88095238095238"/>
    <x v="6"/>
    <x v="4"/>
    <n v="397"/>
    <n v="4.1970000000000001"/>
    <x v="1"/>
    <n v="1667400"/>
    <x v="1"/>
  </r>
  <r>
    <s v="Tom &amp; Jerry Folding Laundry Basket For Clothes With Lid &amp; Handle, Toys Organiser, 75 Litre, Green"/>
    <n v="351"/>
    <n v="899"/>
    <s v="Yes"/>
    <n v="60.956618464961068"/>
    <x v="2"/>
    <x v="6"/>
    <n v="296"/>
    <n v="4.1959999999999997"/>
    <x v="1"/>
    <n v="266104"/>
    <x v="0"/>
  </r>
  <r>
    <s v="Croma 3A Fast Charge 1M Type-C To All Type-C Phones Sync And Charge Cable, Made In India, 480Mbps Data Transfer Rate, Tested Durability With 8000+ Bends (12 Months Warranty) - Crcma0106Stc10, Black"/>
    <n v="129"/>
    <n v="1000"/>
    <s v="Yes"/>
    <n v="87.1"/>
    <x v="8"/>
    <x v="6"/>
    <n v="295"/>
    <n v="4.1950000000000003"/>
    <x v="2"/>
    <n v="295000"/>
    <x v="2"/>
  </r>
  <r>
    <s v="Electvision Remote Control Compatible With Amazon Fire Tv Stick (Pairing Manual Will Be Back Side Remote Control)(P)"/>
    <n v="1299"/>
    <n v="1999"/>
    <s v="Yes"/>
    <n v="35.017508754377189"/>
    <x v="0"/>
    <x v="12"/>
    <n v="590"/>
    <n v="4.1900000000000004"/>
    <x v="0"/>
    <n v="1179410"/>
    <x v="1"/>
  </r>
  <r>
    <s v="Lohaya Television Remote Compatible For Vu Led Lcd Hd Tv Remote Control Model No :- En2B27V"/>
    <n v="299"/>
    <n v="1199"/>
    <s v="Yes"/>
    <n v="75.062552126772303"/>
    <x v="1"/>
    <x v="8"/>
    <n v="490"/>
    <n v="4.1900000000000004"/>
    <x v="0"/>
    <n v="587510"/>
    <x v="0"/>
  </r>
  <r>
    <s v="Ske Bed Study Table Portable Wood Multifunction Laptop-Table Lapdesk For Children Bed Foldabe Table Work With Tablet Slot &amp; Cup Holder Brown Black"/>
    <n v="263"/>
    <n v="699"/>
    <s v="Yes"/>
    <n v="62.374821173104436"/>
    <x v="2"/>
    <x v="9"/>
    <n v="690"/>
    <n v="4.1899999999999995"/>
    <x v="2"/>
    <n v="482310"/>
    <x v="0"/>
  </r>
  <r>
    <s v="Prolegend¬Æ Pl-T002 Universal Tv Stand Table Top For Most 22 To 65 Inch Lcd Flat Screen Tv, Vesa Up To 800 By 400Mm"/>
    <n v="1850"/>
    <n v="4500"/>
    <s v="Yes"/>
    <n v="58.888888888888893"/>
    <x v="5"/>
    <x v="7"/>
    <n v="184"/>
    <n v="4.1840000000000002"/>
    <x v="0"/>
    <n v="828000"/>
    <x v="1"/>
  </r>
  <r>
    <s v="Philips Drip Coffee Maker Hd7432/20, 0.6 L, Ideal For 2-7 Cups, Black, Medium"/>
    <n v="2999"/>
    <n v="3595"/>
    <s v="Yes"/>
    <n v="16.578581363004172"/>
    <x v="4"/>
    <x v="7"/>
    <n v="178"/>
    <n v="4.1779999999999999"/>
    <x v="1"/>
    <n v="639910"/>
    <x v="1"/>
  </r>
  <r>
    <s v="Poco C31 (Royal Blue, 64 Gb) (4 Gb Ram)"/>
    <n v="8499"/>
    <n v="11999"/>
    <s v="Yes"/>
    <n v="29.169097424785402"/>
    <x v="3"/>
    <x v="6"/>
    <n v="276"/>
    <n v="4.1760000000000002"/>
    <x v="0"/>
    <n v="3311724"/>
    <x v="1"/>
  </r>
  <r>
    <s v="Aine Hdmi Male To Vga Female Video Converter Adapter Cable (Black)"/>
    <n v="299"/>
    <n v="599"/>
    <s v="Yes"/>
    <n v="50.083472454090149"/>
    <x v="5"/>
    <x v="7"/>
    <n v="171"/>
    <n v="4.1710000000000003"/>
    <x v="0"/>
    <n v="102429"/>
    <x v="0"/>
  </r>
  <r>
    <s v="Prolet Classic Bumper Case Cover For Samsung Galaxy Watch 4 44Mm Tpu Plated Full Screen Protector (Black)"/>
    <n v="265"/>
    <n v="999"/>
    <s v="Yes"/>
    <n v="73.473473473473476"/>
    <x v="1"/>
    <x v="8"/>
    <n v="465"/>
    <n v="4.165"/>
    <x v="0"/>
    <n v="464535"/>
    <x v="0"/>
  </r>
  <r>
    <s v="Crompton Insta Delight Fan Circulator Room Heater With 3 Heat Settings (Slate Grey &amp; Black, 2000 Watt)"/>
    <n v="2590"/>
    <n v="4200"/>
    <s v="Yes"/>
    <n v="38.333333333333336"/>
    <x v="0"/>
    <x v="1"/>
    <n v="63"/>
    <n v="4.1629999999999994"/>
    <x v="1"/>
    <n v="264600"/>
    <x v="1"/>
  </r>
  <r>
    <s v="Fya Handheld Vacuum Cleaner Cordless, Wireless Hand Vacuum&amp;Air Blower 2-In-1, Mini Portable Car Vacuum Cleaner With Powerful Suction, Usb Rechargeable Vacuum For Pet Hair, Home And Car"/>
    <n v="2669"/>
    <n v="3199"/>
    <s v="Yes"/>
    <n v="16.567677399187247"/>
    <x v="4"/>
    <x v="6"/>
    <n v="260"/>
    <n v="4.16"/>
    <x v="1"/>
    <n v="831740"/>
    <x v="1"/>
  </r>
  <r>
    <s v="7Seven¬Æ Compatible For Sony Bravia Lcd Led Uhd Oled Qled 4K Ultra Hd Tv Remote Control With Youtube And Netflix Hotkeys. Universal Replacement For Original Sony Smart Android Tv Remote Control"/>
    <n v="399"/>
    <n v="899"/>
    <s v="Yes"/>
    <n v="55.617352614015573"/>
    <x v="5"/>
    <x v="6"/>
    <n v="254"/>
    <n v="4.1539999999999999"/>
    <x v="0"/>
    <n v="228346"/>
    <x v="0"/>
  </r>
  <r>
    <s v="Eynk Extra Long Micro Usb Fast Charging Usb Cable | Micro Usb Data Cable | Quick Fast Charging Cable | Charger Sync Cable | High Speed Transfer Android Smartphones V8 Cable (2.4 Amp, 3M,) (White)"/>
    <n v="299"/>
    <n v="799"/>
    <s v="Yes"/>
    <n v="62.578222778473091"/>
    <x v="2"/>
    <x v="7"/>
    <n v="151"/>
    <n v="4.1509999999999998"/>
    <x v="2"/>
    <n v="120649"/>
    <x v="0"/>
  </r>
  <r>
    <s v="Libra Room Heater For Home, Room Heaters Home For Winter, Electric Heater With 2000 Watts Power As Per Is Specification For Small To Medium Rooms - Fh12 (Grey)"/>
    <n v="949"/>
    <n v="2299"/>
    <s v="Yes"/>
    <n v="58.721183123096999"/>
    <x v="5"/>
    <x v="12"/>
    <n v="550"/>
    <n v="4.1500000000000004"/>
    <x v="1"/>
    <n v="1264450"/>
    <x v="1"/>
  </r>
  <r>
    <s v="Kent Smart Multi Cooker Cum Kettle 1.2 Liter 800 Watts, Electric Cooker With Steamer &amp; Boiler For Idlis, Instant Noodles, Momos, Eggs, &amp; Steam Vegetables, Inner Stainless Steel &amp; Cool Touch Outer Body"/>
    <n v="1599"/>
    <n v="2900"/>
    <s v="Yes"/>
    <n v="44.862068965517246"/>
    <x v="6"/>
    <x v="8"/>
    <n v="441"/>
    <n v="4.141"/>
    <x v="1"/>
    <n v="1278900"/>
    <x v="1"/>
  </r>
  <r>
    <s v="Havells Bero Quartz Heater Black 800W 2 Heat Settings 2 Year Product Warranty"/>
    <n v="2439"/>
    <n v="2545"/>
    <s v="Yes"/>
    <n v="4.1650294695481334"/>
    <x v="7"/>
    <x v="1"/>
    <n v="25"/>
    <n v="4.125"/>
    <x v="1"/>
    <n v="63625"/>
    <x v="1"/>
  </r>
  <r>
    <s v="Zebronics Haa2021 Hdmi Version 2.1 Cable With 8K @ 60Hz, 4K @ 120Hz, Earc &amp; Cec Support, 3D Compatible, 2 Meters Length, 48Gbps Max And Gold-Plated Connectors"/>
    <n v="637"/>
    <n v="1499"/>
    <s v="Yes"/>
    <n v="57.505003335557035"/>
    <x v="5"/>
    <x v="1"/>
    <n v="24"/>
    <n v="4.1239999999999997"/>
    <x v="0"/>
    <n v="35976"/>
    <x v="1"/>
  </r>
  <r>
    <s v="Irusu Play Vr Plus Virtual Reality Headset With Headphones For Gaming (Black)"/>
    <n v="2699"/>
    <n v="3500"/>
    <s v="Yes"/>
    <n v="22.885714285714286"/>
    <x v="3"/>
    <x v="9"/>
    <n v="621"/>
    <n v="4.1210000000000004"/>
    <x v="0"/>
    <n v="2173500"/>
    <x v="1"/>
  </r>
  <r>
    <s v="Klam Lcd Writing Tablet Screenwriting Toys Board Smart Digital E-Note Pad 8.5 Inch Light Weight Magic Slate For Drawing Playing Noting By Kids And Adults Best Birthday Gift Girls Boys, Multicolor"/>
    <n v="175"/>
    <n v="499"/>
    <s v="Yes"/>
    <n v="64.92985971943888"/>
    <x v="2"/>
    <x v="1"/>
    <n v="21"/>
    <n v="4.1209999999999996"/>
    <x v="2"/>
    <n v="10479"/>
    <x v="2"/>
  </r>
  <r>
    <s v="Amazon Basics 1500 W Electric Kettle (Stainless Steel Body, 1.5 L)"/>
    <n v="749"/>
    <n v="1299"/>
    <s v="Yes"/>
    <n v="42.340261739799843"/>
    <x v="6"/>
    <x v="7"/>
    <n v="119"/>
    <n v="4.1189999999999998"/>
    <x v="1"/>
    <n v="154581"/>
    <x v="1"/>
  </r>
  <r>
    <s v="Zebronics Astra 10 Portable Wireless Bt V5.0 Speaker, 10W Rms Power, 15* Hours Backup, 2.25&quot; Drive Size, Up To 6.4&quot; Mobile Holder Support, Carry Handle, Usb, Msd, Aux Input And Fm Radio With Antenna"/>
    <n v="799"/>
    <n v="1999"/>
    <s v="Yes"/>
    <n v="60.030015007503756"/>
    <x v="2"/>
    <x v="8"/>
    <n v="418"/>
    <n v="4.1180000000000003"/>
    <x v="0"/>
    <n v="835582"/>
    <x v="1"/>
  </r>
  <r>
    <s v="7Seven¬Æ Suitable Sony Tv Remote Original Bravia For Smart Android Television Compatible For Any Model Of Lcd Led Oled Uhd 4K Universal Sony Remote Control"/>
    <n v="349"/>
    <n v="699"/>
    <s v="Yes"/>
    <n v="50.071530758226032"/>
    <x v="5"/>
    <x v="6"/>
    <n v="214"/>
    <n v="4.1139999999999999"/>
    <x v="0"/>
    <n v="149586"/>
    <x v="0"/>
  </r>
  <r>
    <s v="Sony Tv - Remote Compatible For Sony Led Remote Control Works With Sony Led Tv By Trend Trail Speed Tech &amp; Remote Hi Remote &amp; Reo India Only"/>
    <n v="205"/>
    <n v="499"/>
    <s v="Yes"/>
    <n v="58.917835671342687"/>
    <x v="5"/>
    <x v="4"/>
    <n v="313"/>
    <n v="4.1129999999999995"/>
    <x v="0"/>
    <n v="156187"/>
    <x v="0"/>
  </r>
  <r>
    <s v="Wipro Vesta 1.8 Litre Cool Touch Electric Kettle With Auto Cut Off | Double Layer Outer Body | Triple Protection - Dry Boil, Steam &amp; Over Heat |Stainless Steel Inner Body | (Black, 1500 Watt)"/>
    <n v="1299"/>
    <n v="1999"/>
    <s v="Yes"/>
    <n v="35.017508754377189"/>
    <x v="0"/>
    <x v="4"/>
    <n v="311"/>
    <n v="4.1109999999999998"/>
    <x v="1"/>
    <n v="621689"/>
    <x v="1"/>
  </r>
  <r>
    <s v="Kent 16088 Vogue Electric Kettle 1.8 Litre 1500 W | Stainless Steel Body | Auto Shut Off Over Heating Protection | 1 Year Warranty"/>
    <n v="999"/>
    <n v="1950"/>
    <s v="Yes"/>
    <n v="48.769230769230774"/>
    <x v="6"/>
    <x v="4"/>
    <n v="305"/>
    <n v="4.1049999999999995"/>
    <x v="1"/>
    <n v="594750"/>
    <x v="1"/>
  </r>
  <r>
    <s v="Lunagariya¬Æ, Protective Case Compatible With Jio Settop Box Remote Control,Pu Leather Cover Holder (Before Placing Order,Please Compare The Dimensions Of The Product With Your Remote)"/>
    <n v="247"/>
    <n v="399"/>
    <s v="Yes"/>
    <n v="38.095238095238095"/>
    <x v="0"/>
    <x v="6"/>
    <n v="200"/>
    <n v="4.0999999999999996"/>
    <x v="0"/>
    <n v="79800"/>
    <x v="0"/>
  </r>
  <r>
    <s v="Amazon Basics 300 W Hand Blender With Stainless Steel Stem For Hot/Cold Blending And In-Built Cord Hook, Isi-Marked, Black"/>
    <n v="799"/>
    <n v="1699"/>
    <s v="Yes"/>
    <n v="52.972336668628607"/>
    <x v="5"/>
    <x v="7"/>
    <n v="97"/>
    <n v="4.0970000000000004"/>
    <x v="1"/>
    <n v="164803"/>
    <x v="1"/>
  </r>
  <r>
    <s v="Kitchenwell 18Pc Plastic Food Snack Bag Pouch Clip Sealer For Keeping Food Fresh For Home, Kitchen, Camping Snack Seal Sealing Bag Clips (Multi-Color) | (Pack Of 18)|"/>
    <n v="79"/>
    <n v="79"/>
    <s v="No"/>
    <n v="0"/>
    <x v="7"/>
    <x v="7"/>
    <n v="97"/>
    <n v="4.0970000000000004"/>
    <x v="1"/>
    <n v="7663"/>
    <x v="2"/>
  </r>
  <r>
    <s v="7Seven¬Æ Compatible For Samsung Smart 4K Ultra Hd Tv Monitor Remote Control Replacement Of Original Samsung Tv Remote For Led Oled Uhd Qled And Suitable For 6 7 8 Series Samsung Tv With Hot Keys Bn59-01259E"/>
    <n v="399"/>
    <n v="999"/>
    <s v="Yes"/>
    <n v="60.06006006006006"/>
    <x v="2"/>
    <x v="12"/>
    <n v="493"/>
    <n v="4.093"/>
    <x v="0"/>
    <n v="492507"/>
    <x v="0"/>
  </r>
  <r>
    <s v="Anjaney Enterprise Smart Multipurpose Foldable Laptop Table With Cup Holder, Study Table, Bed Table, Breakfast Table, Foldable And Portable/Ergonomic &amp; Rounded Edges/Non-Slip (Black)"/>
    <n v="269"/>
    <n v="699"/>
    <s v="Yes"/>
    <n v="61.516452074391992"/>
    <x v="2"/>
    <x v="7"/>
    <n v="93"/>
    <n v="4.093"/>
    <x v="2"/>
    <n v="65007"/>
    <x v="0"/>
  </r>
  <r>
    <s v="Prettykrafts Laundry Square Shape Basket Bag/Foldable/Multipurpose/Carry Handles/Slanting Lid For Home, Cloth Storage,(Single) Jute Grey"/>
    <n v="390"/>
    <n v="799"/>
    <s v="Yes"/>
    <n v="51.188986232790988"/>
    <x v="5"/>
    <x v="4"/>
    <n v="287"/>
    <n v="4.0869999999999997"/>
    <x v="1"/>
    <n v="229313"/>
    <x v="0"/>
  </r>
  <r>
    <s v="Krisons Thunder Speaker, Multimedia Home Theatre, Floor Standing Speaker, Led Display With Bluetooth, Fm, Usb, Micro Sd Card, Aux Connectivity"/>
    <n v="2299"/>
    <n v="3999"/>
    <s v="Yes"/>
    <n v="42.510627656914231"/>
    <x v="6"/>
    <x v="4"/>
    <n v="282"/>
    <n v="4.0819999999999999"/>
    <x v="0"/>
    <n v="1127718"/>
    <x v="1"/>
  </r>
  <r>
    <s v="Hb Plus Folding Height Adjustable Aluminum Foldable Portable Adjustment Desktop Laptop Holder Riser Stand"/>
    <n v="398"/>
    <n v="1949"/>
    <s v="Yes"/>
    <n v="79.579271421241657"/>
    <x v="1"/>
    <x v="7"/>
    <n v="75"/>
    <n v="4.0750000000000002"/>
    <x v="2"/>
    <n v="146175"/>
    <x v="0"/>
  </r>
  <r>
    <s v="Bajaj Majesty Rx10 2000 Watts Heat Convector Room Heater (White, Isi Approved)"/>
    <n v="2219"/>
    <n v="3080"/>
    <s v="Yes"/>
    <n v="27.954545454545453"/>
    <x v="3"/>
    <x v="12"/>
    <n v="468"/>
    <n v="4.0680000000000005"/>
    <x v="1"/>
    <n v="1441440"/>
    <x v="1"/>
  </r>
  <r>
    <s v="Saiellin Room Heater For Home 2000 Watts Room Heater For Bedroom | Isi Approved With 1 Year Warranty | For 250 Sq. Feet Blower Heater &amp; Room Heaters Home For Winters"/>
    <n v="979"/>
    <n v="1999"/>
    <s v="Yes"/>
    <n v="51.025512756378191"/>
    <x v="5"/>
    <x v="6"/>
    <n v="157"/>
    <n v="4.0569999999999995"/>
    <x v="1"/>
    <n v="313843"/>
    <x v="1"/>
  </r>
  <r>
    <s v="Ikea Milk Frother For Your Milk, Coffee,(Cold And Hot Drinks), Black"/>
    <n v="229"/>
    <n v="399"/>
    <s v="Yes"/>
    <n v="42.606516290726816"/>
    <x v="6"/>
    <x v="12"/>
    <n v="451"/>
    <n v="4.0510000000000002"/>
    <x v="1"/>
    <n v="179949"/>
    <x v="0"/>
  </r>
  <r>
    <s v="Wipro Vesta 1200 Watt Gd203 Heavyweight Automatic Dry Iron| Quick Heat Up| Anti Bacterial German Weilburger Double Coated Black Soleplate |2 Years Warranty"/>
    <n v="1049"/>
    <n v="1950"/>
    <s v="Yes"/>
    <n v="46.205128205128204"/>
    <x v="6"/>
    <x v="4"/>
    <n v="250"/>
    <n v="4.05"/>
    <x v="1"/>
    <n v="487500"/>
    <x v="1"/>
  </r>
  <r>
    <s v="Kenstar 2400 Watts 9 Fins Oil Filled Radiator With Ptc Fan Heater (Black Gold)"/>
    <n v="6850"/>
    <n v="11990"/>
    <s v="Yes"/>
    <n v="42.869057547956629"/>
    <x v="6"/>
    <x v="6"/>
    <n v="144"/>
    <n v="4.0439999999999996"/>
    <x v="1"/>
    <n v="1726560"/>
    <x v="1"/>
  </r>
  <r>
    <s v="Widewings Electric Handheld Milk Wand Mixer Frother For Latte Coffee Hot Milk, Milk Frother For Coffee, Egg Beater, Hand Blender, Coffee Beater With Stand"/>
    <n v="259"/>
    <n v="999"/>
    <s v="Yes"/>
    <n v="74.074074074074076"/>
    <x v="1"/>
    <x v="7"/>
    <n v="43"/>
    <n v="4.0430000000000001"/>
    <x v="1"/>
    <n v="42957"/>
    <x v="0"/>
  </r>
  <r>
    <s v="Firestick Remote"/>
    <n v="1434"/>
    <n v="3999"/>
    <s v="Yes"/>
    <n v="64.141035258814711"/>
    <x v="2"/>
    <x v="7"/>
    <n v="32"/>
    <n v="4.032"/>
    <x v="0"/>
    <n v="127968"/>
    <x v="1"/>
  </r>
  <r>
    <s v="Wzatco Pixel | Portable Led Projector | Native 720P With Full Hd 1080P Support | 2000 Lumens (200 Ansi) | 176&quot; Large Screen | Projector For Home And Outdoor | Compatible With Tv Stick, Pc, Ps4"/>
    <n v="6490"/>
    <n v="9990"/>
    <s v="Yes"/>
    <n v="35.035035035035037"/>
    <x v="0"/>
    <x v="7"/>
    <n v="27"/>
    <n v="4.0270000000000001"/>
    <x v="0"/>
    <n v="269730"/>
    <x v="1"/>
  </r>
  <r>
    <s v="Electvision Remote Control For Led Smart Tv Compatible With Vu Smart Led (Without Voice)"/>
    <n v="349"/>
    <n v="1999"/>
    <s v="Yes"/>
    <n v="82.541270635317659"/>
    <x v="8"/>
    <x v="4"/>
    <n v="197"/>
    <n v="3.9969999999999999"/>
    <x v="0"/>
    <n v="393803"/>
    <x v="0"/>
  </r>
  <r>
    <s v="Usha Hc 812 T Thermo Fan Room Heater"/>
    <n v="2320"/>
    <n v="3290"/>
    <s v="Yes"/>
    <n v="29.483282674772038"/>
    <x v="3"/>
    <x v="4"/>
    <n v="195"/>
    <n v="3.9949999999999997"/>
    <x v="1"/>
    <n v="641550"/>
    <x v="1"/>
  </r>
  <r>
    <s v="Lacopine Mini Pocket Size Lint Roller (White)"/>
    <n v="369"/>
    <n v="599"/>
    <s v="Yes"/>
    <n v="38.397328881469114"/>
    <x v="0"/>
    <x v="6"/>
    <n v="82"/>
    <n v="3.9819999999999998"/>
    <x v="1"/>
    <n v="49118"/>
    <x v="0"/>
  </r>
  <r>
    <s v="Mi 2-In-1 Usb Type C Cable (Micro Usb To Type C) 30Cm For Smartphone, Headphone, Laptop (White)"/>
    <n v="179"/>
    <n v="299"/>
    <s v="Yes"/>
    <n v="40.133779264214049"/>
    <x v="6"/>
    <x v="6"/>
    <n v="81"/>
    <n v="3.9809999999999999"/>
    <x v="2"/>
    <n v="24219"/>
    <x v="2"/>
  </r>
  <r>
    <s v="Lohaya Lcd/Led Remote Compatible For Sony Bravia Smart Lcd Led Uhd Oled Qled 4K Ultra Hd Tv Remote Control With Youtube &amp; Netflix Function [ Compatible For Sony Tv Remote Control ]"/>
    <n v="299"/>
    <n v="1199"/>
    <s v="Yes"/>
    <n v="75.062552126772303"/>
    <x v="1"/>
    <x v="9"/>
    <n v="466"/>
    <n v="3.9660000000000002"/>
    <x v="0"/>
    <n v="558734"/>
    <x v="0"/>
  </r>
  <r>
    <s v="Inalsa Electric Fan Heater Hotty - 2000 Watts Variable Temperature Control Cool/Warm/Hot Air Selector | Over Heat Protection | Isi Certification, White"/>
    <n v="1349"/>
    <n v="2495"/>
    <s v="Yes"/>
    <n v="45.93186372745491"/>
    <x v="6"/>
    <x v="4"/>
    <n v="166"/>
    <n v="3.9659999999999997"/>
    <x v="1"/>
    <n v="414170"/>
    <x v="1"/>
  </r>
  <r>
    <s v="Lonaxa Mini Travel Rechargeable Fruit Juicer - Usb Electric Fruit &amp; Vegetable Juice Blender/Grinder For Home And Office Use (Multicolor)‚Ä¶"/>
    <n v="499"/>
    <n v="1299"/>
    <s v="Yes"/>
    <n v="61.585835257890686"/>
    <x v="2"/>
    <x v="6"/>
    <n v="65"/>
    <n v="3.9649999999999999"/>
    <x v="1"/>
    <n v="84435"/>
    <x v="0"/>
  </r>
  <r>
    <s v="Zebronics Cu3100V Fast Charging Type C Cable With Qc 18W Support, 3A Max Capacity, 1 Meter Braided Cable, Data Transfer And Superior Durability (Braided Black )"/>
    <n v="128.31"/>
    <n v="549"/>
    <s v="Yes"/>
    <n v="76.62841530054645"/>
    <x v="1"/>
    <x v="6"/>
    <n v="61"/>
    <n v="3.9609999999999999"/>
    <x v="2"/>
    <n v="33489"/>
    <x v="2"/>
  </r>
  <r>
    <s v="Zebronics Cu3100V Fast Charging Type C Cable With Qc 18W Support, 3A Max Capacity, 1 Meter Braided Cable, Data Transfer And Superior Durability (Braided Black + White)"/>
    <n v="139"/>
    <n v="549"/>
    <s v="Yes"/>
    <n v="74.681238615664853"/>
    <x v="1"/>
    <x v="6"/>
    <n v="61"/>
    <n v="3.9609999999999999"/>
    <x v="2"/>
    <n v="33489"/>
    <x v="2"/>
  </r>
  <r>
    <s v="Ambrane Bcl-15 Lightning Cable For Smartphone (1.5M Black)"/>
    <n v="149"/>
    <n v="399"/>
    <s v="Yes"/>
    <n v="62.656641604010019"/>
    <x v="2"/>
    <x v="6"/>
    <n v="57"/>
    <n v="3.9569999999999999"/>
    <x v="2"/>
    <n v="22743"/>
    <x v="2"/>
  </r>
  <r>
    <s v="Remote Compatible For Samsung Led/Lcd Remote Control Works With Samsung Led/Lcd Tv By Trend Trail"/>
    <n v="213"/>
    <n v="499"/>
    <s v="Yes"/>
    <n v="57.314629258517037"/>
    <x v="5"/>
    <x v="8"/>
    <n v="246"/>
    <n v="3.9460000000000002"/>
    <x v="0"/>
    <n v="122754"/>
    <x v="0"/>
  </r>
  <r>
    <s v="Saleon Instant Coal Heater 500W Charcoal Burner Electric Stove Hot Plate - Mix Colors - Pack Of 1 - Only Charcoal Heater"/>
    <n v="697"/>
    <n v="1499"/>
    <s v="Yes"/>
    <n v="53.502334889926615"/>
    <x v="5"/>
    <x v="4"/>
    <n v="144"/>
    <n v="3.944"/>
    <x v="1"/>
    <n v="215856"/>
    <x v="1"/>
  </r>
  <r>
    <s v="Tata Sky Universal Remote Compatible For Sd/Hd"/>
    <n v="204"/>
    <n v="599"/>
    <s v="Yes"/>
    <n v="65.943238731218699"/>
    <x v="2"/>
    <x v="12"/>
    <n v="339"/>
    <n v="3.9390000000000001"/>
    <x v="0"/>
    <n v="203061"/>
    <x v="0"/>
  </r>
  <r>
    <s v="Airtel Digitaltv Hd Setup Box Remote"/>
    <n v="197"/>
    <n v="499"/>
    <s v="Yes"/>
    <n v="60.521042084168343"/>
    <x v="2"/>
    <x v="4"/>
    <n v="136"/>
    <n v="3.9359999999999999"/>
    <x v="0"/>
    <n v="67864"/>
    <x v="2"/>
  </r>
  <r>
    <s v="Activa Easy Mix Nutri Mixer Grinder 500 Watt | Long Lasting Shock Proof Abs Body | Heavy Duty Motor With Nano - Grinding Technology"/>
    <n v="1199"/>
    <n v="2990"/>
    <s v="Yes"/>
    <n v="59.899665551839462"/>
    <x v="5"/>
    <x v="4"/>
    <n v="133"/>
    <n v="3.9329999999999998"/>
    <x v="1"/>
    <n v="397670"/>
    <x v="1"/>
  </r>
  <r>
    <s v="Portronics Konnect Spydr 31 3-In-1 Multi Functional Cable With 3.0A Output, Tangle Resistant, 1.2M Length, Nylon Braided(Zebra)"/>
    <n v="228"/>
    <n v="899"/>
    <s v="Yes"/>
    <n v="74.638487208008897"/>
    <x v="1"/>
    <x v="4"/>
    <n v="132"/>
    <n v="3.9319999999999999"/>
    <x v="2"/>
    <n v="118668"/>
    <x v="0"/>
  </r>
  <r>
    <s v="Csi International¬Æ Instant Water Geyser, Water Heater, Portable Water Heater, Geyser Made Of First Class Abs Plastic 3Kw (White)"/>
    <n v="1049"/>
    <n v="2499"/>
    <s v="Yes"/>
    <n v="58.023209283713484"/>
    <x v="5"/>
    <x v="12"/>
    <n v="328"/>
    <n v="3.9279999999999999"/>
    <x v="1"/>
    <n v="819672"/>
    <x v="1"/>
  </r>
  <r>
    <s v="Poco C31 (Shadow Gray, 64 Gb) (4 Gb Ram)"/>
    <n v="7998"/>
    <n v="11999"/>
    <s v="Yes"/>
    <n v="33.344445370447538"/>
    <x v="0"/>
    <x v="4"/>
    <n v="125"/>
    <n v="3.9249999999999998"/>
    <x v="0"/>
    <n v="1499875"/>
    <x v="1"/>
  </r>
  <r>
    <s v="7Seven¬Æ Compatible For Mi Tv Remote Control Original Suitable With Smart Android 4K Led Non Voice Command Xiaomi Redmi Remote Of 4A Model 32 43 55 65 Inches"/>
    <n v="349"/>
    <n v="799"/>
    <s v="Yes"/>
    <n v="56.32040050062578"/>
    <x v="5"/>
    <x v="12"/>
    <n v="323"/>
    <n v="3.923"/>
    <x v="0"/>
    <n v="258077"/>
    <x v="0"/>
  </r>
  <r>
    <s v="Iphone Original 20W C Type Fast Pd Charger Compatible With I-Phone13/13 Mini/13Pro/13 Pro Max I-Phone 12/12 Pro/12Mini/12 Pro Max, I-Phone11/11 Pro/11 Pro Max 2020 (Only Adapter)"/>
    <n v="799"/>
    <n v="3990"/>
    <s v="Yes"/>
    <n v="79.974937343358405"/>
    <x v="1"/>
    <x v="4"/>
    <n v="119"/>
    <n v="3.9189999999999996"/>
    <x v="0"/>
    <n v="474810"/>
    <x v="1"/>
  </r>
  <r>
    <s v="Karbonn 80 Cm (32 Inches) Millennium Series Hd Ready Led Tv Kjw32Nshdf (Phantom Black) With Bezel-Less Design"/>
    <n v="6999"/>
    <n v="16990"/>
    <s v="Yes"/>
    <n v="58.805179517363158"/>
    <x v="5"/>
    <x v="4"/>
    <n v="110"/>
    <n v="3.9099999999999997"/>
    <x v="0"/>
    <n v="1868900"/>
    <x v="1"/>
  </r>
  <r>
    <s v="Crompton Insta Comfy 800 Watt Room Heater With 2 Heat Settings(Grey Blue)"/>
    <n v="1498"/>
    <n v="2300"/>
    <s v="Yes"/>
    <n v="34.869565217391305"/>
    <x v="0"/>
    <x v="4"/>
    <n v="95"/>
    <n v="3.895"/>
    <x v="1"/>
    <n v="218500"/>
    <x v="1"/>
  </r>
  <r>
    <s v="Lifelong Llfh921 Regalia 2000 W Fan Heater, 3 Air Settings, Room Heater With Overheating Protection, 1 Year Warranty ( White, (Isi Certified, Ideal For Small To Medium Room/Area)"/>
    <n v="899"/>
    <n v="2000"/>
    <s v="Yes"/>
    <n v="55.05"/>
    <x v="5"/>
    <x v="12"/>
    <n v="291"/>
    <n v="3.891"/>
    <x v="1"/>
    <n v="582000"/>
    <x v="1"/>
  </r>
  <r>
    <s v="7Seven¬Æ Compatible Vu Smart Tv Remote Control Suitable For Original 4K Android Led Ultra Hd Uhd Vu Tv Remote With Non Voice Feature Without Google Assistant"/>
    <n v="499"/>
    <n v="899"/>
    <s v="Yes"/>
    <n v="44.493882091212456"/>
    <x v="6"/>
    <x v="8"/>
    <n v="185"/>
    <n v="3.8850000000000002"/>
    <x v="0"/>
    <n v="166315"/>
    <x v="0"/>
  </r>
  <r>
    <s v="7Seven¬Æ Bluetooth Voice Command Remote For Xiaomi Redmi Mi Smart Tv With Netflix &amp; Prime Video Hot Keys Xmrm-00A"/>
    <n v="799"/>
    <n v="1999"/>
    <s v="Yes"/>
    <n v="60.030015007503756"/>
    <x v="2"/>
    <x v="14"/>
    <n v="576"/>
    <n v="3.8759999999999999"/>
    <x v="0"/>
    <n v="1151424"/>
    <x v="1"/>
  </r>
  <r>
    <s v="Amazon Brand - Solimo 3A Fast Charging Tough Type C Usb Data Cable¬† ‚Äì 1 Meter"/>
    <n v="119"/>
    <n v="299"/>
    <s v="Yes"/>
    <n v="60.200668896321076"/>
    <x v="2"/>
    <x v="4"/>
    <n v="51"/>
    <n v="3.851"/>
    <x v="2"/>
    <n v="15249"/>
    <x v="2"/>
  </r>
  <r>
    <s v="Homepack 750W Radiant Room Home Office Heaters For Winter"/>
    <n v="649"/>
    <n v="999"/>
    <s v="Yes"/>
    <n v="35.035035035035037"/>
    <x v="0"/>
    <x v="4"/>
    <n v="49"/>
    <n v="3.8489999999999998"/>
    <x v="1"/>
    <n v="48951"/>
    <x v="1"/>
  </r>
  <r>
    <s v="Khaitan Avaante Ka-2013 1200 Watt 3-Rod Halogen Heater (1200 Watts, Grey)"/>
    <n v="2199"/>
    <n v="3999"/>
    <s v="Yes"/>
    <n v="45.011252813203299"/>
    <x v="6"/>
    <x v="9"/>
    <n v="340"/>
    <n v="3.84"/>
    <x v="1"/>
    <n v="1359660"/>
    <x v="1"/>
  </r>
  <r>
    <s v="7Seven¬Æ Tcl Remote Control Smart Tv Rc802V Remote Compatible For Tcl Tv Remote Original 55Ep680 40A325 49S6500 55P8S 55P8 50P8 65P8 40S6500 43S6500Fs 49S6800Fs 49S6800 49S6510Fs(Without Voice Function/Google Assistant And Non-Bluetooth Remote)"/>
    <n v="399"/>
    <n v="899"/>
    <s v="Yes"/>
    <n v="55.617352614015573"/>
    <x v="5"/>
    <x v="13"/>
    <n v="431"/>
    <n v="3.831"/>
    <x v="0"/>
    <n v="387469"/>
    <x v="0"/>
  </r>
  <r>
    <s v="Sansui 80Cm (32 Inches) Hd Ready Smart Led Tv Jsy32Skhd (Black) With Bezel-Less Design"/>
    <n v="10990"/>
    <n v="19990"/>
    <s v="Yes"/>
    <n v="45.022511255627812"/>
    <x v="6"/>
    <x v="8"/>
    <n v="129"/>
    <n v="3.8290000000000002"/>
    <x v="0"/>
    <n v="2578710"/>
    <x v="1"/>
  </r>
  <r>
    <s v="Pigeon Zest Mixer Grinder 3 Speed Control 750 Watt Powerful Copper Motor With 3 Stainless Steel Jars For Dry Grinding, Wet Grinding And Making Chutney And 3 Polycarbonate Lids - Blue"/>
    <n v="2033"/>
    <n v="4295"/>
    <s v="Yes"/>
    <n v="52.665890570430726"/>
    <x v="5"/>
    <x v="13"/>
    <n v="422"/>
    <n v="3.8220000000000001"/>
    <x v="1"/>
    <n v="1812490"/>
    <x v="1"/>
  </r>
  <r>
    <s v="Larrito Wooden Cool Mist Humidifiers Essential Oil Diffuser Aroma Air Humidifier With Colorful Change For Car, Office, Babies, Humidifiers For Home, Air Humidifier For Room (Wooden Humidifire-A)"/>
    <n v="499"/>
    <n v="799"/>
    <s v="Yes"/>
    <n v="37.546933667083856"/>
    <x v="0"/>
    <x v="12"/>
    <n v="212"/>
    <n v="3.8120000000000003"/>
    <x v="1"/>
    <n v="169388"/>
    <x v="0"/>
  </r>
  <r>
    <s v="Lifelong Llqh925 Dyno Quartz Heater 2 Power Settings Tip Over Cut-Off Switch 800 Watt Silent Operation Power Indicator 2 Rod Room Heater (1 Year Warranty, Grey)"/>
    <n v="1099"/>
    <n v="2400"/>
    <s v="Yes"/>
    <n v="54.208333333333336"/>
    <x v="5"/>
    <x v="4"/>
    <n v="4"/>
    <n v="3.8039999999999998"/>
    <x v="1"/>
    <n v="9600"/>
    <x v="1"/>
  </r>
  <r>
    <s v="Ikea Frother For Milk"/>
    <n v="244"/>
    <n v="499"/>
    <s v="Yes"/>
    <n v="51.102204408817627"/>
    <x v="5"/>
    <x v="14"/>
    <n v="478"/>
    <n v="3.7779999999999996"/>
    <x v="1"/>
    <n v="238522"/>
    <x v="0"/>
  </r>
  <r>
    <s v="Sui Generis Electric Handheld Milk Wand Mixer Frother For Latte Coffee Hot Milk, Milk Frother, Electric Coffee Beater, Egg Beater, Latte Maker, Mini Hand Blender Cappuccino Maker (Multicolor)"/>
    <n v="210"/>
    <n v="699"/>
    <s v="Yes"/>
    <n v="69.957081545064383"/>
    <x v="2"/>
    <x v="8"/>
    <n v="74"/>
    <n v="3.774"/>
    <x v="1"/>
    <n v="51726"/>
    <x v="0"/>
  </r>
  <r>
    <s v="Royal Step Portable Electric Usb Juice Maker Juicer Bottle Blender Grinder Mixer,6 Blades Rechargeable Bottle With (Multii) (Multi Colour 6 Bled Juicer Mixer)"/>
    <n v="499"/>
    <n v="2199"/>
    <s v="Yes"/>
    <n v="77.30786721236926"/>
    <x v="1"/>
    <x v="8"/>
    <n v="53"/>
    <n v="3.7530000000000001"/>
    <x v="1"/>
    <n v="116547"/>
    <x v="0"/>
  </r>
  <r>
    <s v="Lava Charging Adapter Elements D3 2A Fast Charging Speed Usb Type C Data Cable, White"/>
    <n v="129"/>
    <n v="449"/>
    <s v="Yes"/>
    <n v="71.269487750556792"/>
    <x v="1"/>
    <x v="8"/>
    <n v="41"/>
    <n v="3.7410000000000001"/>
    <x v="2"/>
    <n v="18409"/>
    <x v="2"/>
  </r>
  <r>
    <s v="Remote Control Compatible For Amazon Fire Tv Stick Remote Control [ 3Rd Gen ](Not Compatible For Fire Tv Edition Smart Tv) From Basesailor"/>
    <n v="1499"/>
    <n v="3999"/>
    <s v="Yes"/>
    <n v="62.515628907226805"/>
    <x v="2"/>
    <x v="8"/>
    <n v="37"/>
    <n v="3.7370000000000001"/>
    <x v="0"/>
    <n v="147963"/>
    <x v="1"/>
  </r>
  <r>
    <s v="C (Device) Lint Remover For Woolen Clothes, Electric Lint Remover, Best Lint Shaver For Clothes Pack Of 1"/>
    <n v="469"/>
    <n v="1599"/>
    <s v="Yes"/>
    <n v="70.669168230143839"/>
    <x v="1"/>
    <x v="8"/>
    <n v="6"/>
    <n v="3.706"/>
    <x v="1"/>
    <n v="9594"/>
    <x v="0"/>
  </r>
  <r>
    <s v="En Ligne Adjustable Cell Phone Stand, Foldable Portable Phone Stand Phone Holder For Desk, Desktop Tablet Stand Compatible With Mobile Phone/Ipad/Tablet (Black)"/>
    <n v="209"/>
    <n v="499"/>
    <s v="Yes"/>
    <n v="58.116232464929865"/>
    <x v="5"/>
    <x v="12"/>
    <n v="104"/>
    <n v="3.7040000000000002"/>
    <x v="0"/>
    <n v="51896"/>
    <x v="0"/>
  </r>
  <r>
    <s v="Longway Blaze 2 Rod Quartz Room Heater (White, Gray, 800 Watts)"/>
    <n v="929"/>
    <n v="2199"/>
    <s v="Yes"/>
    <n v="57.75352432924057"/>
    <x v="5"/>
    <x v="8"/>
    <n v="4"/>
    <n v="3.7040000000000002"/>
    <x v="1"/>
    <n v="8796"/>
    <x v="1"/>
  </r>
  <r>
    <s v="Wolpin 1 Lint Roller With 60 Sheets Remove Clothes Lint Dog Hair Dust (19 X 13 Cm) Orange"/>
    <n v="179"/>
    <n v="799"/>
    <s v="Yes"/>
    <n v="77.596996245306642"/>
    <x v="1"/>
    <x v="12"/>
    <n v="101"/>
    <n v="3.7010000000000001"/>
    <x v="1"/>
    <n v="80699"/>
    <x v="2"/>
  </r>
  <r>
    <s v="7Seven¬Æ Compatible Tata Sky Remote Control Replacement Of Original Dth Sd Hd Tata Play Set Top Box Remote - Ir Learning Universal Remote For Any Brand Tv - Pairing Must"/>
    <n v="235"/>
    <n v="599"/>
    <s v="Yes"/>
    <n v="60.767946577629381"/>
    <x v="2"/>
    <x v="9"/>
    <n v="197"/>
    <n v="3.6970000000000001"/>
    <x v="0"/>
    <n v="118003"/>
    <x v="0"/>
  </r>
  <r>
    <s v="Wipro Vesta 1200 Watt Gd201 Lightweight Automatic Dry Iron| Quick Heat Up| Stylish &amp; Sleek |Anti Bacterial German Weilburger Double Coated Soleplate |2 Years Warranty"/>
    <n v="660"/>
    <n v="1100"/>
    <s v="Yes"/>
    <n v="40"/>
    <x v="0"/>
    <x v="12"/>
    <n v="91"/>
    <n v="3.6910000000000003"/>
    <x v="1"/>
    <n v="100100"/>
    <x v="1"/>
  </r>
  <r>
    <s v="Ikea Little Loved Corner Produkt Milk-Frother, Coffee/Tea Frother, Handheld Milk Wand Mixer Frother, Black"/>
    <n v="229"/>
    <n v="499"/>
    <s v="Yes"/>
    <n v="54.108216432865731"/>
    <x v="5"/>
    <x v="9"/>
    <n v="185"/>
    <n v="3.6850000000000001"/>
    <x v="1"/>
    <n v="92315"/>
    <x v="0"/>
  </r>
  <r>
    <s v="Tokdis Mx-1 Pro Bluetooth Calling Smartwatch - 1.69‚Äù Lcd Display, Multiple Watch Faces, Sleep Monitor, Heart &amp; Spo2 Monitoring, Multiple Sports Modes, Water Resistant"/>
    <n v="899"/>
    <n v="3499"/>
    <s v="Yes"/>
    <n v="74.306944841383256"/>
    <x v="1"/>
    <x v="18"/>
    <n v="681"/>
    <n v="3.681"/>
    <x v="0"/>
    <n v="2382819"/>
    <x v="1"/>
  </r>
  <r>
    <s v="Te‚Ñ¢ Instant Electric Heating Hot And Cold Water Geyser Tap Water With Digital Display (White)"/>
    <n v="1449"/>
    <n v="4999"/>
    <s v="Yes"/>
    <n v="71.014202840568117"/>
    <x v="1"/>
    <x v="12"/>
    <n v="63"/>
    <n v="3.6630000000000003"/>
    <x v="1"/>
    <n v="314937"/>
    <x v="1"/>
  </r>
  <r>
    <s v="Indias¬Æ‚Ñ¢ Electro-Instant Water Geyser A.B.S. Body Shock Proof Can Be Used In Bathroom, Kitchen, Wash Area, Hotels, Hospital Etc."/>
    <n v="999"/>
    <n v="2600"/>
    <s v="Yes"/>
    <n v="61.576923076923073"/>
    <x v="2"/>
    <x v="13"/>
    <n v="252"/>
    <n v="3.6520000000000001"/>
    <x v="1"/>
    <n v="655200"/>
    <x v="1"/>
  </r>
  <r>
    <s v="Avnish Tap Water Purifier Filter Faucet 6 Layer Carbon Activated Dust Chlorine Remover Water Softener For Drinking Cartridge Alkaline Taps For Kitchen Sink Bathroom Wash Basin (6-Layer Filtration)"/>
    <n v="193"/>
    <n v="399"/>
    <s v="Yes"/>
    <n v="51.629072681704258"/>
    <x v="5"/>
    <x v="12"/>
    <n v="37"/>
    <n v="3.637"/>
    <x v="1"/>
    <n v="14763"/>
    <x v="2"/>
  </r>
  <r>
    <s v="Portable Lint Remover Pet Fur Remover Clothes Fuzz Remover Pet Hairball Quick Epilator Shaver Removing Dust Pet Hair From Clothing Furniture Perfect For Clothing,Furniture,Couch,Carpet (Standard)"/>
    <n v="179"/>
    <n v="799"/>
    <s v="Yes"/>
    <n v="77.596996245306642"/>
    <x v="1"/>
    <x v="9"/>
    <n v="132"/>
    <n v="3.6320000000000001"/>
    <x v="1"/>
    <n v="105468"/>
    <x v="2"/>
  </r>
  <r>
    <s v="Tata Sky Digital Tv Hd Setup Box Remote"/>
    <n v="215"/>
    <n v="499"/>
    <s v="Yes"/>
    <n v="56.913827655310619"/>
    <x v="5"/>
    <x v="9"/>
    <n v="121"/>
    <n v="3.621"/>
    <x v="0"/>
    <n v="60379"/>
    <x v="0"/>
  </r>
  <r>
    <s v="Nirdambhay Mini Bag Sealer, 2 In 1 Heat Sealer And Cutter Handheld Sealing Machine Portable Bag Resealer Sealer For Plastic Bags Food Storage Snack Fresh Bag Sealer (Including 2 Aa Battery)"/>
    <n v="429"/>
    <n v="999"/>
    <s v="Yes"/>
    <n v="57.057057057057058"/>
    <x v="5"/>
    <x v="18"/>
    <n v="617"/>
    <n v="3.617"/>
    <x v="1"/>
    <n v="616383"/>
    <x v="0"/>
  </r>
  <r>
    <s v="Vapja¬Æ Portable Mini Juicer Cup Blender Usb Rechargeable With 4 Blades For Shakes And Smoothies Fruits Vegetables Juice Maker Grinder Mixer Strong Cutting Bottle Sports Travel Outdoors Gym (Bottle)"/>
    <n v="649"/>
    <n v="999"/>
    <s v="Yes"/>
    <n v="35.035035035035037"/>
    <x v="0"/>
    <x v="12"/>
    <n v="4"/>
    <n v="3.6040000000000001"/>
    <x v="1"/>
    <n v="3996"/>
    <x v="1"/>
  </r>
  <r>
    <s v="Candes Blowhot All In One Silent Blower Fan Room Heater (Abs Body, White, Brown) 2000 Watts"/>
    <n v="1090"/>
    <n v="2999"/>
    <s v="Yes"/>
    <n v="63.654551517172386"/>
    <x v="2"/>
    <x v="9"/>
    <n v="57"/>
    <n v="3.5569999999999999"/>
    <x v="1"/>
    <n v="170943"/>
    <x v="1"/>
  </r>
  <r>
    <s v="Noise Colorfit Pro 4 Alpha Bluetooth Calling Smart Watch With 1.78 Amoled Display, Tru Sync, 60Hz Refresh Rate, Instacharge, Gesture Control, Functional 360 Digital Crown (Jet Black)"/>
    <n v="4499"/>
    <n v="7999"/>
    <s v="Yes"/>
    <n v="43.75546943367921"/>
    <x v="6"/>
    <x v="9"/>
    <n v="37"/>
    <n v="3.5369999999999999"/>
    <x v="0"/>
    <n v="295963"/>
    <x v="1"/>
  </r>
  <r>
    <s v="7Seven¬Æ Compatible With Fire Tv Stick Remote With Voice Command Feature Suitable For Second Generation Amazon Fire Tv Stick Remote Only - Pairing Must"/>
    <n v="1369"/>
    <n v="2999"/>
    <s v="Yes"/>
    <n v="54.351450483494503"/>
    <x v="5"/>
    <x v="14"/>
    <n v="227"/>
    <n v="3.5269999999999997"/>
    <x v="0"/>
    <n v="680773"/>
    <x v="1"/>
  </r>
  <r>
    <s v="Hilton Quartz Heater 400/800-Watt Isi 2 Rods Multi Mode Heater Long Lasting Quick Heating Extremely Warm (Grey)"/>
    <n v="1149"/>
    <n v="1899"/>
    <s v="Yes"/>
    <n v="39.494470774091624"/>
    <x v="0"/>
    <x v="9"/>
    <n v="24"/>
    <n v="3.524"/>
    <x v="1"/>
    <n v="45576"/>
    <x v="1"/>
  </r>
  <r>
    <s v="Lripl Mi Remote Control With Netflix &amp; Prime Video Button Compatible For Mi 4X Led Android Smart Tv 4A Remote Control (32&quot;/43&quot;) With Voice Command (Pairing Required)"/>
    <n v="655"/>
    <n v="1099"/>
    <s v="Yes"/>
    <n v="40.400363967242946"/>
    <x v="6"/>
    <x v="19"/>
    <n v="285"/>
    <n v="3.4850000000000003"/>
    <x v="0"/>
    <n v="313215"/>
    <x v="1"/>
  </r>
  <r>
    <s v="!!Haneul!!1000 Watt/2000-Watt Room Heater!! Fan Heater!!Pure White!!Hn-2500!!Made In India!!Thermoset!!"/>
    <n v="899"/>
    <n v="1599"/>
    <s v="Yes"/>
    <n v="43.777360850531579"/>
    <x v="6"/>
    <x v="13"/>
    <n v="15"/>
    <n v="3.415"/>
    <x v="1"/>
    <n v="23985"/>
    <x v="1"/>
  </r>
  <r>
    <s v="Firestick Remote"/>
    <n v="1289"/>
    <n v="2499"/>
    <s v="Yes"/>
    <n v="48.419367747098839"/>
    <x v="6"/>
    <x v="14"/>
    <n v="73"/>
    <n v="3.3729999999999998"/>
    <x v="0"/>
    <n v="182427"/>
    <x v="1"/>
  </r>
  <r>
    <s v="Eopora Ptc Ceramic Fast Heating Room Heater For Bedroom, 1500/1000 Watts Room Heater For Home, Electric Heater, Electric Fan Heater For Home Office Bedroom (White)"/>
    <n v="1529"/>
    <n v="2999"/>
    <s v="Yes"/>
    <n v="49.016338779593198"/>
    <x v="6"/>
    <x v="14"/>
    <n v="29"/>
    <n v="3.3289999999999997"/>
    <x v="1"/>
    <n v="86971"/>
    <x v="1"/>
  </r>
  <r>
    <s v="Lohaya Voice Assistant Remote Compatible For Airtel Xstream Set-Top Box Remote Control With Netflix Function (Black) (Non - Voice)"/>
    <n v="399"/>
    <n v="999"/>
    <s v="Yes"/>
    <n v="60.06006006006006"/>
    <x v="2"/>
    <x v="14"/>
    <n v="23"/>
    <n v="3.323"/>
    <x v="0"/>
    <n v="22977"/>
    <x v="0"/>
  </r>
  <r>
    <s v="4 In 1 Handheld Electric Vegetable Cutter Set,Wireless Food Processor Electric Food Chopper For Garlic Chili Pepper Onion Ginger Celery Meat With Brush"/>
    <n v="498"/>
    <n v="1200"/>
    <s v="Yes"/>
    <n v="58.5"/>
    <x v="5"/>
    <x v="19"/>
    <n v="113"/>
    <n v="3.3130000000000002"/>
    <x v="1"/>
    <n v="135600"/>
    <x v="0"/>
  </r>
  <r>
    <s v="White Feather Portable Heat Sealer Mini Sealing Machine For Food Storage Vacuum Bag, Chip, Plastic, Snack Bags, Package Home Closer Storage Tool (Multicolor) Random Colour"/>
    <n v="199"/>
    <n v="499"/>
    <s v="Yes"/>
    <n v="60.120240480961925"/>
    <x v="2"/>
    <x v="14"/>
    <n v="12"/>
    <n v="3.3119999999999998"/>
    <x v="1"/>
    <n v="5988"/>
    <x v="2"/>
  </r>
  <r>
    <s v="Knyuc Mart Mini Electric Handy Room Heater Compact Plug-In, The Wall Outlet 400 Watts, Handy Air Warmer Blower Adjustable Timer Digital Display"/>
    <n v="778"/>
    <n v="999"/>
    <s v="Yes"/>
    <n v="22.122122122122121"/>
    <x v="3"/>
    <x v="14"/>
    <n v="8"/>
    <n v="3.3079999999999998"/>
    <x v="1"/>
    <n v="7992"/>
    <x v="1"/>
  </r>
  <r>
    <s v="Amazon Basics 2000/1000 Watt Room Heater With Adjustable Thermostat (Isi Certified, White Color, Ideal For Small To Medium Room/Area)"/>
    <n v="1049"/>
    <n v="1699"/>
    <s v="Yes"/>
    <n v="38.257798705120663"/>
    <x v="0"/>
    <x v="16"/>
    <n v="111"/>
    <n v="3.2110000000000003"/>
    <x v="1"/>
    <n v="188589"/>
    <x v="1"/>
  </r>
  <r>
    <s v="7Seven Compatible Lg Tv Remote Suitable For Lg Non Magic Smart Tv Remote Control (Mouse &amp; Voice Non-Support) Mr20Ga Prime Video And Netflix Hotkeys"/>
    <n v="790"/>
    <n v="1999"/>
    <s v="Yes"/>
    <n v="60.480240120060024"/>
    <x v="2"/>
    <x v="18"/>
    <n v="103"/>
    <n v="3.1030000000000002"/>
    <x v="0"/>
    <n v="205897"/>
    <x v="1"/>
  </r>
  <r>
    <s v="Ngi Store 2 Pieces Pet Hair Removers For Your Laundry Catcher Lint Remover For Washing Machine Lint Remover Reusable Portable Silica Gel Clothes Washer Dryer Floating Ball"/>
    <n v="199"/>
    <n v="999"/>
    <s v="Yes"/>
    <n v="80.08008008008008"/>
    <x v="8"/>
    <x v="16"/>
    <n v="2"/>
    <n v="3.1019999999999999"/>
    <x v="1"/>
    <n v="1998"/>
    <x v="2"/>
  </r>
  <r>
    <s v="Ionix Tap Filter Multilayer | Activated Carbon Faucet Water Filters Universal Interface Home Kitchen Faucet Tap Water Clean Purifier Filter Cartridge Five Layer Water Filter-Pack Of 1"/>
    <n v="199"/>
    <n v="699"/>
    <s v="Yes"/>
    <n v="71.530758226037193"/>
    <x v="1"/>
    <x v="20"/>
    <n v="159"/>
    <n v="3.0589999999999997"/>
    <x v="1"/>
    <n v="111141"/>
    <x v="2"/>
  </r>
  <r>
    <s v="Amazon Brand - Solimo 65W Fast Charging Braided Type C To C Data Cable | Suitable For All Supported Mobile Phones (1 Meter, Black)"/>
    <n v="199"/>
    <n v="999"/>
    <s v="Yes"/>
    <n v="80.08008008008008"/>
    <x v="8"/>
    <x v="18"/>
    <m/>
    <n v="3"/>
    <x v="2"/>
    <n v="0"/>
    <x v="2"/>
  </r>
  <r>
    <s v="Mr. Brand Portable Usb Juicer Electric Usb Juice Maker Mixer Bottle Blender Grinder Mixer,6 Blades Rechargeable Bottle With (Multi Color) (Multi Mixer 6 Bled)"/>
    <n v="499"/>
    <n v="2199"/>
    <s v="Yes"/>
    <n v="77.30786721236926"/>
    <x v="1"/>
    <x v="21"/>
    <n v="109"/>
    <n v="2.9089999999999998"/>
    <x v="1"/>
    <n v="239691"/>
    <x v="0"/>
  </r>
  <r>
    <s v="Shreenova Id116 Plus Bluetooth Fitness Smart Watch For Men Women And Kids Activity Tracker (Black)"/>
    <n v="281"/>
    <n v="1999"/>
    <s v="Yes"/>
    <n v="85.942971485742873"/>
    <x v="8"/>
    <x v="21"/>
    <n v="87"/>
    <n v="2.887"/>
    <x v="0"/>
    <n v="173913"/>
    <x v="0"/>
  </r>
  <r>
    <s v="Green Tales Heat Seal Mini Food Sealer-Impulse Machine For Sealing Plastic Bags Packaging"/>
    <n v="161"/>
    <n v="300"/>
    <s v="Yes"/>
    <n v="46.333333333333329"/>
    <x v="6"/>
    <x v="22"/>
    <n v="24"/>
    <n v="2.6240000000000001"/>
    <x v="1"/>
    <n v="7200"/>
    <x v="2"/>
  </r>
  <r>
    <s v="Personal Size Blender, Portable Blender, Battery Powered Usb Blender, With Four Blades, Mini Blender Travel Bottle For Juice, Shakes, And Smoothies (Pink)"/>
    <n v="669"/>
    <n v="1499"/>
    <s v="Yes"/>
    <n v="55.370246831220818"/>
    <x v="5"/>
    <x v="23"/>
    <n v="13"/>
    <n v="2.3129999999999997"/>
    <x v="1"/>
    <n v="19487"/>
    <x v="1"/>
  </r>
  <r>
    <s v="Khaitan Orfin Fan Heater For Home And Kitchen-K0 2215"/>
    <n v="1299"/>
    <n v="2495"/>
    <s v="Yes"/>
    <n v="47.935871743486977"/>
    <x v="6"/>
    <x v="24"/>
    <n v="2"/>
    <n v="2.0019999999999998"/>
    <x v="1"/>
    <n v="4990"/>
    <x v="1"/>
  </r>
  <r>
    <s v="Eureka Forbes Car Vac 100 Watts Powerful Suction Vacuum Cleaner With Washable Hepa Filter, 3 Accessories,Compact,Light Weight &amp; Easy To Use (Black And Red)"/>
    <n v="2099"/>
    <n v="2499"/>
    <s v="Yes"/>
    <n v="16.006402561024409"/>
    <x v="4"/>
    <x v="25"/>
    <n v="992"/>
    <n v="0.99199999999999999"/>
    <x v="1"/>
    <n v="24790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60FA2A-895A-4977-A768-4D634BCB62D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9">
    <pivotField showAll="0"/>
    <pivotField showAll="0"/>
    <pivotField showAll="0"/>
    <pivotField showAll="0"/>
    <pivotField showAll="0"/>
    <pivotField showAll="0"/>
    <pivotField showAll="0">
      <items count="10">
        <item x="7"/>
        <item x="0"/>
        <item x="1"/>
        <item x="8"/>
        <item x="4"/>
        <item x="5"/>
        <item x="2"/>
        <item x="3"/>
        <item x="6"/>
        <item t="default"/>
      </items>
    </pivotField>
    <pivotField showAll="0"/>
    <pivotField showAll="0"/>
  </pivotFields>
  <formats count="1">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CE50CE-B056-4D5B-B463-403B3A2974C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9">
    <pivotField showAll="0"/>
    <pivotField showAll="0"/>
    <pivotField showAll="0"/>
    <pivotField dataField="1" showAll="0"/>
    <pivotField showAll="0"/>
    <pivotField showAll="0"/>
    <pivotField axis="axisRow" showAll="0">
      <items count="10">
        <item x="7"/>
        <item x="0"/>
        <item x="1"/>
        <item x="8"/>
        <item x="4"/>
        <item x="5"/>
        <item x="2"/>
        <item x="3"/>
        <item x="6"/>
        <item t="default"/>
      </items>
    </pivotField>
    <pivotField showAll="0"/>
    <pivotField showAll="0"/>
  </pivotFields>
  <rowFields count="1">
    <field x="6"/>
  </rowFields>
  <rowItems count="10">
    <i>
      <x/>
    </i>
    <i>
      <x v="1"/>
    </i>
    <i>
      <x v="2"/>
    </i>
    <i>
      <x v="3"/>
    </i>
    <i>
      <x v="4"/>
    </i>
    <i>
      <x v="5"/>
    </i>
    <i>
      <x v="6"/>
    </i>
    <i>
      <x v="7"/>
    </i>
    <i>
      <x v="8"/>
    </i>
    <i t="grand">
      <x/>
    </i>
  </rowItems>
  <colItems count="1">
    <i/>
  </colItems>
  <dataFields count="1">
    <dataField name="Average of discount precentag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BDCA4D-A30D-40E1-AB95-F1FD80514037}"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7:B27" firstHeaderRow="1" firstDataRow="1" firstDataCol="1"/>
  <pivotFields count="12">
    <pivotField showAll="0"/>
    <pivotField numFmtId="2" showAll="0"/>
    <pivotField numFmtId="4" showAll="0"/>
    <pivotField showAll="0"/>
    <pivotField numFmtId="2" showAll="0"/>
    <pivotField showAll="0"/>
    <pivotField showAll="0"/>
    <pivotField dataField="1" showAll="0"/>
    <pivotField numFmtId="1" showAll="0"/>
    <pivotField axis="axisRow" showAll="0">
      <items count="10">
        <item x="8"/>
        <item x="2"/>
        <item x="0"/>
        <item x="7"/>
        <item x="1"/>
        <item x="6"/>
        <item x="3"/>
        <item x="5"/>
        <item x="4"/>
        <item t="default"/>
      </items>
    </pivotField>
    <pivotField numFmtId="4" showAll="0"/>
    <pivotField showAll="0"/>
  </pivotFields>
  <rowFields count="1">
    <field x="9"/>
  </rowFields>
  <rowItems count="10">
    <i>
      <x/>
    </i>
    <i>
      <x v="1"/>
    </i>
    <i>
      <x v="2"/>
    </i>
    <i>
      <x v="3"/>
    </i>
    <i>
      <x v="4"/>
    </i>
    <i>
      <x v="5"/>
    </i>
    <i>
      <x v="6"/>
    </i>
    <i>
      <x v="7"/>
    </i>
    <i>
      <x v="8"/>
    </i>
    <i t="grand">
      <x/>
    </i>
  </rowItems>
  <colItems count="1">
    <i/>
  </colItems>
  <dataFields count="1">
    <dataField name="Sum of rating_count" fld="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78B2F-BEF3-45BE-BC5C-A8E4969BDF1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4:F14" firstHeaderRow="1" firstDataRow="1" firstDataCol="1"/>
  <pivotFields count="12">
    <pivotField dataField="1" showAll="0"/>
    <pivotField numFmtId="2" showAll="0"/>
    <pivotField numFmtId="4" showAll="0"/>
    <pivotField showAll="0"/>
    <pivotField numFmtId="2" showAll="0"/>
    <pivotField showAll="0"/>
    <pivotField showAll="0"/>
    <pivotField showAll="0"/>
    <pivotField numFmtId="1" showAll="0"/>
    <pivotField axis="axisRow" showAll="0">
      <items count="10">
        <item x="8"/>
        <item x="2"/>
        <item x="0"/>
        <item x="7"/>
        <item x="1"/>
        <item x="6"/>
        <item x="3"/>
        <item x="5"/>
        <item x="4"/>
        <item t="default"/>
      </items>
    </pivotField>
    <pivotField numFmtId="4" showAll="0"/>
    <pivotField showAll="0"/>
  </pivotFields>
  <rowFields count="1">
    <field x="9"/>
  </rowFields>
  <rowItems count="10">
    <i>
      <x/>
    </i>
    <i>
      <x v="1"/>
    </i>
    <i>
      <x v="2"/>
    </i>
    <i>
      <x v="3"/>
    </i>
    <i>
      <x v="4"/>
    </i>
    <i>
      <x v="5"/>
    </i>
    <i>
      <x v="6"/>
    </i>
    <i>
      <x v="7"/>
    </i>
    <i>
      <x v="8"/>
    </i>
    <i t="grand">
      <x/>
    </i>
  </rowItems>
  <colItems count="1">
    <i/>
  </colItems>
  <dataFields count="1">
    <dataField name="Count of Produ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0C2BD2-9DBE-47ED-8747-4F78DA8D4ABA}"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H5:I9" firstHeaderRow="1" firstDataRow="1" firstDataCol="1"/>
  <pivotFields count="12">
    <pivotField dataField="1" showAll="0"/>
    <pivotField numFmtId="2" showAll="0"/>
    <pivotField numFmtId="4" showAll="0"/>
    <pivotField showAll="0"/>
    <pivotField numFmtId="2" showAll="0"/>
    <pivotField showAll="0"/>
    <pivotField showAll="0" sortType="descending"/>
    <pivotField showAll="0"/>
    <pivotField numFmtId="1" showAll="0"/>
    <pivotField showAll="0"/>
    <pivotField numFmtId="4" showAll="0"/>
    <pivotField axis="axisRow" showAll="0">
      <items count="4">
        <item x="2"/>
        <item x="1"/>
        <item x="0"/>
        <item t="default"/>
      </items>
    </pivotField>
  </pivotFields>
  <rowFields count="1">
    <field x="11"/>
  </rowFields>
  <rowItems count="4">
    <i>
      <x/>
    </i>
    <i>
      <x v="1"/>
    </i>
    <i>
      <x v="2"/>
    </i>
    <i t="grand">
      <x/>
    </i>
  </rowItems>
  <colItems count="1">
    <i/>
  </colItems>
  <dataFields count="1">
    <dataField name="Count of Product Nam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936F46-99F4-4B05-ABE7-90D523D1C74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3" firstHeaderRow="1" firstDataRow="1" firstDataCol="1"/>
  <pivotFields count="12">
    <pivotField showAll="0"/>
    <pivotField numFmtId="2" showAll="0"/>
    <pivotField numFmtId="4" showAll="0"/>
    <pivotField showAll="0"/>
    <pivotField dataField="1" numFmtId="2" showAll="0"/>
    <pivotField showAll="0"/>
    <pivotField showAll="0"/>
    <pivotField showAll="0"/>
    <pivotField numFmtId="1" showAll="0"/>
    <pivotField axis="axisRow" showAll="0">
      <items count="10">
        <item x="8"/>
        <item x="2"/>
        <item x="0"/>
        <item x="7"/>
        <item x="1"/>
        <item x="6"/>
        <item x="3"/>
        <item x="5"/>
        <item x="4"/>
        <item t="default"/>
      </items>
    </pivotField>
    <pivotField numFmtId="4" showAll="0"/>
    <pivotField showAll="0"/>
  </pivotFields>
  <rowFields count="1">
    <field x="9"/>
  </rowFields>
  <rowItems count="10">
    <i>
      <x/>
    </i>
    <i>
      <x v="1"/>
    </i>
    <i>
      <x v="2"/>
    </i>
    <i>
      <x v="3"/>
    </i>
    <i>
      <x v="4"/>
    </i>
    <i>
      <x v="5"/>
    </i>
    <i>
      <x v="6"/>
    </i>
    <i>
      <x v="7"/>
    </i>
    <i>
      <x v="8"/>
    </i>
    <i t="grand">
      <x/>
    </i>
  </rowItems>
  <colItems count="1">
    <i/>
  </colItems>
  <dataFields count="1">
    <dataField name="Average of discount precentage" fld="4"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B88F52-098A-4285-AB14-E16A74A07147}"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L19:M29" firstHeaderRow="1" firstDataRow="1" firstDataCol="1"/>
  <pivotFields count="12">
    <pivotField showAll="0"/>
    <pivotField numFmtId="2" showAll="0"/>
    <pivotField numFmtId="4" showAll="0"/>
    <pivotField showAll="0"/>
    <pivotField numFmtId="2" showAll="0"/>
    <pivotField showAll="0"/>
    <pivotField showAll="0" sortType="descending"/>
    <pivotField showAll="0"/>
    <pivotField numFmtId="1"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dataField="1" numFmtId="4" showAll="0"/>
    <pivotField showAll="0"/>
  </pivotFields>
  <rowFields count="1">
    <field x="9"/>
  </rowFields>
  <rowItems count="10">
    <i>
      <x v="2"/>
    </i>
    <i>
      <x v="1"/>
    </i>
    <i>
      <x v="4"/>
    </i>
    <i>
      <x v="6"/>
    </i>
    <i>
      <x v="7"/>
    </i>
    <i>
      <x v="3"/>
    </i>
    <i>
      <x v="5"/>
    </i>
    <i>
      <x/>
    </i>
    <i>
      <x v="8"/>
    </i>
    <i t="grand">
      <x/>
    </i>
  </rowItems>
  <colItems count="1">
    <i/>
  </colItems>
  <dataFields count="1">
    <dataField name="Sum of potential Revenue"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DA83A1-E71A-4A40-B595-CD0C6B2BEBEC}"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I17:J28" firstHeaderRow="1" firstDataRow="1" firstDataCol="1"/>
  <pivotFields count="12">
    <pivotField dataField="1" showAll="0"/>
    <pivotField numFmtId="2" showAll="0"/>
    <pivotField numFmtId="4" showAll="0"/>
    <pivotField showAll="0"/>
    <pivotField numFmtId="2" showAll="0"/>
    <pivotField showAll="0"/>
    <pivotField axis="axisRow" showAll="0" measureFilter="1" sortType="descending">
      <items count="27">
        <item x="25"/>
        <item x="17"/>
        <item x="10"/>
        <item x="15"/>
        <item x="11"/>
        <item x="3"/>
        <item x="0"/>
        <item x="2"/>
        <item x="5"/>
        <item x="1"/>
        <item x="7"/>
        <item x="6"/>
        <item x="4"/>
        <item x="8"/>
        <item x="12"/>
        <item x="9"/>
        <item x="13"/>
        <item x="14"/>
        <item x="19"/>
        <item x="16"/>
        <item x="18"/>
        <item x="20"/>
        <item x="21"/>
        <item x="22"/>
        <item x="23"/>
        <item x="24"/>
        <item t="default"/>
      </items>
    </pivotField>
    <pivotField showAll="0"/>
    <pivotField numFmtId="1" showAll="0"/>
    <pivotField showAll="0"/>
    <pivotField numFmtId="4" showAll="0"/>
    <pivotField showAll="0"/>
  </pivotFields>
  <rowFields count="1">
    <field x="6"/>
  </rowFields>
  <rowItems count="11">
    <i>
      <x v="5"/>
    </i>
    <i>
      <x v="6"/>
    </i>
    <i>
      <x v="7"/>
    </i>
    <i>
      <x v="8"/>
    </i>
    <i>
      <x v="9"/>
    </i>
    <i>
      <x v="10"/>
    </i>
    <i>
      <x v="11"/>
    </i>
    <i>
      <x v="12"/>
    </i>
    <i>
      <x v="13"/>
    </i>
    <i>
      <x v="14"/>
    </i>
    <i t="grand">
      <x/>
    </i>
  </rowItems>
  <colItems count="1">
    <i/>
  </colItems>
  <dataFields count="1">
    <dataField name="Count of Product Name" fld="0" subtotal="count" baseField="0" baseItem="0"/>
  </dataFields>
  <chartFormats count="2">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51AD35-3039-4DCA-A7EF-195C6C288EF6}"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location ref="N5:O15" firstHeaderRow="1" firstDataRow="1" firstDataCol="1"/>
  <pivotFields count="12">
    <pivotField showAll="0"/>
    <pivotField numFmtId="2" showAll="0"/>
    <pivotField numFmtId="4" showAll="0"/>
    <pivotField showAll="0"/>
    <pivotField dataField="1" numFmtId="2" showAll="0"/>
    <pivotField showAll="0"/>
    <pivotField showAll="0" sortType="descending"/>
    <pivotField showAll="0"/>
    <pivotField numFmtId="1"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4" showAll="0"/>
    <pivotField showAll="0"/>
  </pivotFields>
  <rowFields count="1">
    <field x="9"/>
  </rowFields>
  <rowItems count="10">
    <i>
      <x v="1"/>
    </i>
    <i>
      <x v="2"/>
    </i>
    <i>
      <x v="4"/>
    </i>
    <i>
      <x v="7"/>
    </i>
    <i>
      <x v="6"/>
    </i>
    <i>
      <x v="5"/>
    </i>
    <i>
      <x v="3"/>
    </i>
    <i>
      <x/>
    </i>
    <i>
      <x v="8"/>
    </i>
    <i t="grand">
      <x/>
    </i>
  </rowItems>
  <colItems count="1">
    <i/>
  </colItems>
  <dataFields count="1">
    <dataField name="Max of discount precentage" fld="4"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EBA69B-994E-4BEC-9CB4-5AA014BC6772}"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D17:F27" firstHeaderRow="0" firstDataRow="1" firstDataCol="1"/>
  <pivotFields count="12">
    <pivotField showAll="0"/>
    <pivotField dataField="1" numFmtId="2" showAll="0"/>
    <pivotField dataField="1" numFmtId="4" showAll="0"/>
    <pivotField showAll="0"/>
    <pivotField numFmtId="2" showAll="0"/>
    <pivotField showAll="0"/>
    <pivotField showAll="0"/>
    <pivotField showAll="0"/>
    <pivotField numFmtId="1" showAll="0"/>
    <pivotField axis="axisRow" showAll="0">
      <items count="10">
        <item x="8"/>
        <item x="2"/>
        <item x="0"/>
        <item x="7"/>
        <item x="1"/>
        <item x="6"/>
        <item x="3"/>
        <item x="5"/>
        <item x="4"/>
        <item t="default"/>
      </items>
    </pivotField>
    <pivotField numFmtId="4" showAll="0"/>
    <pivotField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2" subtotal="average" baseField="0" baseItem="0" numFmtId="3"/>
    <dataField name="Average of discounted_price" fld="1" subtotal="average" baseField="0" baseItem="0" numFmtId="3"/>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249197-E0E7-4BED-8318-FFA51B55C38A}"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K6:L17" firstHeaderRow="1" firstDataRow="1" firstDataCol="1"/>
  <pivotFields count="12">
    <pivotField showAll="0"/>
    <pivotField numFmtId="2" showAll="0"/>
    <pivotField numFmtId="4" showAll="0"/>
    <pivotField showAll="0"/>
    <pivotField numFmtId="2" showAll="0"/>
    <pivotField axis="axisRow" showAll="0">
      <items count="11">
        <item x="7"/>
        <item x="4"/>
        <item x="3"/>
        <item x="0"/>
        <item x="6"/>
        <item x="5"/>
        <item x="2"/>
        <item x="1"/>
        <item x="8"/>
        <item x="9"/>
        <item t="default"/>
      </items>
    </pivotField>
    <pivotField dataField="1" showAll="0" sortType="descending"/>
    <pivotField showAll="0"/>
    <pivotField numFmtId="1" showAll="0"/>
    <pivotField showAll="0"/>
    <pivotField numFmtId="4" showAll="0"/>
    <pivotField showAll="0"/>
  </pivotFields>
  <rowFields count="1">
    <field x="5"/>
  </rowFields>
  <rowItems count="11">
    <i>
      <x/>
    </i>
    <i>
      <x v="1"/>
    </i>
    <i>
      <x v="2"/>
    </i>
    <i>
      <x v="3"/>
    </i>
    <i>
      <x v="4"/>
    </i>
    <i>
      <x v="5"/>
    </i>
    <i>
      <x v="6"/>
    </i>
    <i>
      <x v="7"/>
    </i>
    <i>
      <x v="8"/>
    </i>
    <i>
      <x v="9"/>
    </i>
    <i t="grand">
      <x/>
    </i>
  </rowItems>
  <colItems count="1">
    <i/>
  </colItems>
  <dataFields count="1">
    <dataField name="Average of rating" fld="6" subtotal="average" baseField="0"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3B25A9-B42A-4335-8CA7-FB2B4A5D386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location ref="A163:B173" firstHeaderRow="1" firstDataRow="1" firstDataCol="1"/>
  <pivotFields count="12">
    <pivotField showAll="0"/>
    <pivotField numFmtId="2" showAll="0"/>
    <pivotField numFmtId="4" showAll="0"/>
    <pivotField showAll="0"/>
    <pivotField dataField="1" numFmtId="2" showAll="0"/>
    <pivotField showAll="0"/>
    <pivotField showAll="0" sortType="descending"/>
    <pivotField showAll="0"/>
    <pivotField numFmtId="1"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4" showAll="0"/>
    <pivotField showAll="0"/>
  </pivotFields>
  <rowFields count="1">
    <field x="9"/>
  </rowFields>
  <rowItems count="10">
    <i>
      <x v="1"/>
    </i>
    <i>
      <x v="2"/>
    </i>
    <i>
      <x v="4"/>
    </i>
    <i>
      <x v="7"/>
    </i>
    <i>
      <x v="6"/>
    </i>
    <i>
      <x v="5"/>
    </i>
    <i>
      <x v="3"/>
    </i>
    <i>
      <x/>
    </i>
    <i>
      <x v="8"/>
    </i>
    <i t="grand">
      <x/>
    </i>
  </rowItems>
  <colItems count="1">
    <i/>
  </colItems>
  <dataFields count="1">
    <dataField name="Max of discount precentage" fld="4"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29B9B6-20BE-4A0E-9F84-2F7582C6508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107:B117" firstHeaderRow="1" firstDataRow="1" firstDataCol="1"/>
  <pivotFields count="12">
    <pivotField showAll="0"/>
    <pivotField numFmtId="2" showAll="0"/>
    <pivotField numFmtId="4" showAll="0"/>
    <pivotField showAll="0"/>
    <pivotField numFmtId="2" showAll="0"/>
    <pivotField showAll="0"/>
    <pivotField showAll="0" sortType="descending"/>
    <pivotField showAll="0"/>
    <pivotField numFmtId="1"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dataField="1" numFmtId="4" showAll="0"/>
    <pivotField showAll="0"/>
  </pivotFields>
  <rowFields count="1">
    <field x="9"/>
  </rowFields>
  <rowItems count="10">
    <i>
      <x v="2"/>
    </i>
    <i>
      <x v="1"/>
    </i>
    <i>
      <x v="4"/>
    </i>
    <i>
      <x v="6"/>
    </i>
    <i>
      <x v="7"/>
    </i>
    <i>
      <x v="3"/>
    </i>
    <i>
      <x v="5"/>
    </i>
    <i>
      <x/>
    </i>
    <i>
      <x v="8"/>
    </i>
    <i t="grand">
      <x/>
    </i>
  </rowItems>
  <colItems count="1">
    <i/>
  </colItems>
  <dataFields count="1">
    <dataField name="Sum of potential Revenue"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65F1AB5-0C1E-46DC-A0B1-DC3F7C0FABD8}"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location ref="A63:C73" firstHeaderRow="0" firstDataRow="1" firstDataCol="1"/>
  <pivotFields count="12">
    <pivotField showAll="0"/>
    <pivotField dataField="1" numFmtId="2" showAll="0"/>
    <pivotField dataField="1" numFmtId="4" showAll="0"/>
    <pivotField showAll="0"/>
    <pivotField numFmtId="2" showAll="0"/>
    <pivotField showAll="0"/>
    <pivotField showAll="0"/>
    <pivotField showAll="0"/>
    <pivotField numFmtId="1"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1"/>
            </reference>
          </references>
        </pivotArea>
      </autoSortScope>
    </pivotField>
    <pivotField numFmtId="4" showAll="0"/>
    <pivotField showAll="0"/>
  </pivotFields>
  <rowFields count="1">
    <field x="9"/>
  </rowFields>
  <rowItems count="10">
    <i>
      <x v="8"/>
    </i>
    <i>
      <x v="7"/>
    </i>
    <i>
      <x v="5"/>
    </i>
    <i>
      <x v="6"/>
    </i>
    <i>
      <x v="1"/>
    </i>
    <i>
      <x v="3"/>
    </i>
    <i>
      <x v="4"/>
    </i>
    <i>
      <x/>
    </i>
    <i>
      <x v="2"/>
    </i>
    <i t="grand">
      <x/>
    </i>
  </rowItems>
  <colFields count="1">
    <field x="-2"/>
  </colFields>
  <colItems count="2">
    <i>
      <x/>
    </i>
    <i i="1">
      <x v="1"/>
    </i>
  </colItems>
  <dataFields count="2">
    <dataField name="Average of Actual price" fld="2" subtotal="average" baseField="0" baseItem="0" numFmtId="3"/>
    <dataField name="Average of discounted_price" fld="1" subtotal="average" baseField="0" baseItem="0" numFmtId="3"/>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684B71-D23C-475D-85EF-FF48BB27B3F7}"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40:B50" firstHeaderRow="1" firstDataRow="1" firstDataCol="1"/>
  <pivotFields count="12">
    <pivotField showAll="0"/>
    <pivotField numFmtId="2" showAll="0"/>
    <pivotField numFmtId="4" showAll="0"/>
    <pivotField showAll="0"/>
    <pivotField numFmtId="2" showAll="0"/>
    <pivotField showAll="0"/>
    <pivotField showAll="0"/>
    <pivotField dataField="1" showAll="0"/>
    <pivotField numFmtId="1"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4" showAll="0"/>
    <pivotField showAll="0"/>
  </pivotFields>
  <rowFields count="1">
    <field x="9"/>
  </rowFields>
  <rowItems count="10">
    <i>
      <x/>
    </i>
    <i>
      <x v="3"/>
    </i>
    <i>
      <x v="5"/>
    </i>
    <i>
      <x v="8"/>
    </i>
    <i>
      <x v="6"/>
    </i>
    <i>
      <x v="7"/>
    </i>
    <i>
      <x v="4"/>
    </i>
    <i>
      <x v="1"/>
    </i>
    <i>
      <x v="2"/>
    </i>
    <i t="grand">
      <x/>
    </i>
  </rowItems>
  <colItems count="1">
    <i/>
  </colItems>
  <dataFields count="1">
    <dataField name="Sum of rating_count" fld="7"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76C8B59-D3E2-4BFD-A15F-7F12E7EA0BAF}"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26:B36" firstHeaderRow="1" firstDataRow="1" firstDataCol="1"/>
  <pivotFields count="12">
    <pivotField dataField="1" showAll="0"/>
    <pivotField numFmtId="2" showAll="0"/>
    <pivotField numFmtId="4" showAll="0"/>
    <pivotField showAll="0"/>
    <pivotField numFmtId="2" showAll="0"/>
    <pivotField showAll="0"/>
    <pivotField showAll="0"/>
    <pivotField showAll="0"/>
    <pivotField numFmtId="1" showAll="0"/>
    <pivotField axis="axisRow" showAll="0" sortType="a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4" showAll="0"/>
    <pivotField showAll="0"/>
  </pivotFields>
  <rowFields count="1">
    <field x="9"/>
  </rowFields>
  <rowItems count="10">
    <i>
      <x/>
    </i>
    <i>
      <x v="3"/>
    </i>
    <i>
      <x v="8"/>
    </i>
    <i>
      <x v="5"/>
    </i>
    <i>
      <x v="6"/>
    </i>
    <i>
      <x v="7"/>
    </i>
    <i>
      <x v="4"/>
    </i>
    <i>
      <x v="1"/>
    </i>
    <i>
      <x v="2"/>
    </i>
    <i t="grand">
      <x/>
    </i>
  </rowItems>
  <colItems count="1">
    <i/>
  </colItems>
  <dataFields count="1">
    <dataField name="Count of Produ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30C0B0-0E71-4F55-B451-6BA3BDEF7E78}" name="Table1" displayName="Table1" ref="A1:L1466" totalsRowShown="0">
  <sortState ref="A2:L1466">
    <sortCondition descending="1" ref="I2:I1466"/>
  </sortState>
  <tableColumns count="12">
    <tableColumn id="1" xr3:uid="{FCC78D46-B215-43A0-8E30-9B8FAA06B1F4}" name="Product Name"/>
    <tableColumn id="2" xr3:uid="{9EEDB7F4-48A7-4CF0-A03F-487E2B79B8C9}" name="discounted_price" dataDxfId="13"/>
    <tableColumn id="3" xr3:uid="{38D1FBA4-C388-43B3-AE84-3BD334884472}" name="Actual price" dataDxfId="12"/>
    <tableColumn id="12" xr3:uid="{48D0B870-567E-4F58-88DE-6B3CA0F65610}" name="is_50_percent_or_more" dataDxfId="11">
      <calculatedColumnFormula>IF(Table1[[#This Row],[discount precentage]]&gt;=0.5, "Yes", "No")</calculatedColumnFormula>
    </tableColumn>
    <tableColumn id="4" xr3:uid="{A88D77FC-8CB0-479B-A6F8-30540D2EE3B3}" name="discount precentage" dataDxfId="10">
      <calculatedColumnFormula>(IF(C2=0,"",(C2-B2)/C2*100))</calculatedColumnFormula>
    </tableColumn>
    <tableColumn id="14" xr3:uid="{B328647E-1D7F-411A-BC60-AE9D7E1669C7}" name="discount Bucket" dataDxfId="9">
      <calculatedColumnFormula>IF(E2&lt;=10, "0–10%", IF(E2&lt;=20, "11–20%", IF(E2&lt;=30, "21–30%", IF(E2&lt;=40, "31–40%", IF(E2&lt;=50, "41–50%", IF(E2&lt;=60, "51–60%", IF(E2&lt;=70, "61–70%", IF(E2&lt;=80, "71–80%", IF(E2&lt;=90, "81–90%", "91–100%")))))))))</calculatedColumnFormula>
    </tableColumn>
    <tableColumn id="5" xr3:uid="{9A8CD38A-E64D-41B2-B7C7-6ED8A9D6D4C3}" name="rating"/>
    <tableColumn id="6" xr3:uid="{5792E1C6-C517-4CCB-801B-B70B5F6415B8}" name="rating_count" dataDxfId="8" dataCellStyle="Comma"/>
    <tableColumn id="16" xr3:uid="{0CC2510D-41D6-4A03-9C9A-E915BC418FFB}" name="rating_plus_reviews_score" dataDxfId="7" dataCellStyle="Comma">
      <calculatedColumnFormula>G2 + (H2 / 1000)</calculatedColumnFormula>
    </tableColumn>
    <tableColumn id="7" xr3:uid="{104A65C2-8241-42A3-8EA6-9C6E0187F3C6}" name="Category clean"/>
    <tableColumn id="8" xr3:uid="{FC59E076-1A33-4D23-B2F6-63AD6022E5FC}" name="potential Revenue" dataDxfId="6">
      <calculatedColumnFormula>C2 * H2</calculatedColumnFormula>
    </tableColumn>
    <tableColumn id="9" xr3:uid="{A50F355E-D3BC-413D-924D-A831813961D1}" name="Price Range Bucket">
      <calculatedColumnFormula>IF(B2&lt;200, "&lt;200", IF(B2&lt;=500, "200–500", "&gt;500"))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12727-F7E2-467C-A335-A742D0AAF907}" name="Table35" displayName="Table35" ref="A77:C82" totalsRowShown="0">
  <autoFilter ref="A77:C82" xr:uid="{67648942-FE4A-4202-87E7-5E0EDC5A6D07}"/>
  <tableColumns count="3">
    <tableColumn id="1" xr3:uid="{204A8466-2CD7-402E-9314-A1451B551570}" name="Product Name" dataDxfId="5"/>
    <tableColumn id="8" xr3:uid="{CB0BF784-B065-427A-B2EC-87D85E2EA803}" name="rating_count" dataDxfId="4" dataCellStyle="Comma"/>
    <tableColumn id="10" xr3:uid="{F3BA25FC-36AE-4BEC-B45B-7979096B4A1B}" name="Category clean"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D0D3A8-9273-42E0-B36C-0425D4E1945E}" name="Table57" displayName="Table57" ref="A85:B87" totalsRowShown="0">
  <autoFilter ref="A85:B87" xr:uid="{C1A8593C-390C-4C69-A62A-B00F758486F9}"/>
  <tableColumns count="2">
    <tableColumn id="1" xr3:uid="{C8FCD29F-FF87-4866-A51C-F484CED73881}" name="50%+ Discount?"/>
    <tableColumn id="2" xr3:uid="{4F2C052F-099D-4200-840C-8FF09D5EC8BF}" name="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2B4805A-31D5-45D2-860F-AB48E68AC460}" name="Table38" displayName="Table38" ref="A177:C182" totalsRowShown="0">
  <autoFilter ref="A177:C182" xr:uid="{43F2567F-F0AE-4233-8DBD-CD6FADCEFA19}"/>
  <tableColumns count="3">
    <tableColumn id="1" xr3:uid="{71B17D9A-05E7-42F0-B248-4F119116B305}" name="Product Name" dataDxfId="2"/>
    <tableColumn id="8" xr3:uid="{90F12F8F-1280-460A-8B43-76B11BC61EA9}" name="rating_count" dataDxfId="1" dataCellStyle="Comma"/>
    <tableColumn id="10" xr3:uid="{3B4AA22E-95A7-4ADA-8C9B-15FD8925AF2D}" name="Category clea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openxmlformats.org/officeDocument/2006/relationships/printerSettings" Target="../printerSettings/printerSettings2.bin"/><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14.xml"/><Relationship Id="rId7" Type="http://schemas.openxmlformats.org/officeDocument/2006/relationships/table" Target="../tables/table2.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xml"/><Relationship Id="rId5" Type="http://schemas.openxmlformats.org/officeDocument/2006/relationships/pivotTable" Target="../pivotTables/pivotTable16.xml"/><Relationship Id="rId4" Type="http://schemas.openxmlformats.org/officeDocument/2006/relationships/pivotTable" Target="../pivotTables/pivotTable15.xml"/><Relationship Id="rId9"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449" workbookViewId="0">
      <selection activeCell="G461" sqref="G461"/>
    </sheetView>
  </sheetViews>
  <sheetFormatPr defaultColWidth="11.53515625" defaultRowHeight="15.5"/>
  <cols>
    <col min="8" max="8" width="11.460937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9932</v>
      </c>
      <c r="B2" t="s">
        <v>9933</v>
      </c>
      <c r="C2" t="s">
        <v>8563</v>
      </c>
      <c r="D2">
        <v>784</v>
      </c>
      <c r="E2" s="2">
        <v>1599</v>
      </c>
      <c r="F2" s="1">
        <v>0.51</v>
      </c>
      <c r="G2">
        <v>4.5</v>
      </c>
      <c r="H2" s="4">
        <v>11</v>
      </c>
      <c r="I2" t="s">
        <v>9934</v>
      </c>
      <c r="J2" t="s">
        <v>9935</v>
      </c>
      <c r="K2" t="s">
        <v>9936</v>
      </c>
      <c r="L2" t="s">
        <v>9937</v>
      </c>
      <c r="M2" t="s">
        <v>9938</v>
      </c>
      <c r="N2" t="s">
        <v>9939</v>
      </c>
      <c r="O2" t="s">
        <v>9940</v>
      </c>
      <c r="P2" t="s">
        <v>9941</v>
      </c>
    </row>
    <row r="3" spans="1:16">
      <c r="A3" t="s">
        <v>11285</v>
      </c>
      <c r="B3" t="s">
        <v>11286</v>
      </c>
      <c r="C3" t="s">
        <v>8563</v>
      </c>
      <c r="D3">
        <v>899</v>
      </c>
      <c r="E3" s="2">
        <v>1599</v>
      </c>
      <c r="F3" s="1">
        <v>0.44</v>
      </c>
      <c r="G3">
        <v>3.4</v>
      </c>
      <c r="H3" s="4">
        <v>15</v>
      </c>
      <c r="I3" t="s">
        <v>11287</v>
      </c>
      <c r="J3" t="s">
        <v>11288</v>
      </c>
      <c r="K3" t="s">
        <v>11289</v>
      </c>
      <c r="L3" t="s">
        <v>11290</v>
      </c>
      <c r="M3" t="s">
        <v>11291</v>
      </c>
      <c r="N3" t="s">
        <v>11292</v>
      </c>
      <c r="O3" t="s">
        <v>11293</v>
      </c>
      <c r="P3" t="s">
        <v>11294</v>
      </c>
    </row>
    <row r="4" spans="1:16">
      <c r="A4" t="s">
        <v>1237</v>
      </c>
      <c r="B4" t="s">
        <v>1238</v>
      </c>
      <c r="C4" t="s">
        <v>129</v>
      </c>
      <c r="D4">
        <v>999</v>
      </c>
      <c r="E4" s="2">
        <v>2399</v>
      </c>
      <c r="F4" s="1">
        <v>0.57999999999999996</v>
      </c>
      <c r="G4">
        <v>4.5999999999999996</v>
      </c>
      <c r="H4" s="4">
        <v>3664</v>
      </c>
      <c r="I4" t="s">
        <v>1239</v>
      </c>
      <c r="J4" t="s">
        <v>1240</v>
      </c>
      <c r="K4" t="s">
        <v>1241</v>
      </c>
      <c r="L4" t="s">
        <v>1242</v>
      </c>
      <c r="M4" t="s">
        <v>1243</v>
      </c>
      <c r="N4" t="s">
        <v>1244</v>
      </c>
      <c r="O4" t="s">
        <v>1245</v>
      </c>
      <c r="P4" t="s">
        <v>1246</v>
      </c>
    </row>
    <row r="5" spans="1:16">
      <c r="A5" t="s">
        <v>4541</v>
      </c>
      <c r="B5" t="s">
        <v>4542</v>
      </c>
      <c r="C5" t="s">
        <v>2948</v>
      </c>
      <c r="D5">
        <v>499</v>
      </c>
      <c r="E5" s="2">
        <v>1899</v>
      </c>
      <c r="F5" s="1">
        <v>0.74</v>
      </c>
      <c r="G5">
        <v>4.0999999999999996</v>
      </c>
      <c r="H5" s="4">
        <v>412</v>
      </c>
      <c r="I5" t="s">
        <v>4543</v>
      </c>
      <c r="J5" t="s">
        <v>4544</v>
      </c>
      <c r="K5" t="s">
        <v>4545</v>
      </c>
      <c r="L5" t="s">
        <v>4546</v>
      </c>
      <c r="M5" t="s">
        <v>4547</v>
      </c>
      <c r="N5" t="s">
        <v>4548</v>
      </c>
      <c r="O5" t="s">
        <v>4549</v>
      </c>
      <c r="P5" t="s">
        <v>4550</v>
      </c>
    </row>
    <row r="6" spans="1:16">
      <c r="A6" t="s">
        <v>6865</v>
      </c>
      <c r="B6" t="s">
        <v>6866</v>
      </c>
      <c r="C6" t="s">
        <v>5755</v>
      </c>
      <c r="D6">
        <v>90</v>
      </c>
      <c r="E6">
        <v>175</v>
      </c>
      <c r="F6" s="1">
        <v>0.49</v>
      </c>
      <c r="G6">
        <v>4.4000000000000004</v>
      </c>
      <c r="H6" s="4">
        <v>7429</v>
      </c>
      <c r="I6" t="s">
        <v>6867</v>
      </c>
      <c r="J6" t="s">
        <v>6868</v>
      </c>
      <c r="K6" t="s">
        <v>6869</v>
      </c>
      <c r="L6" t="s">
        <v>6870</v>
      </c>
      <c r="M6" t="s">
        <v>6871</v>
      </c>
      <c r="N6" t="s">
        <v>6872</v>
      </c>
      <c r="O6" t="s">
        <v>6873</v>
      </c>
      <c r="P6" t="s">
        <v>6874</v>
      </c>
    </row>
    <row r="7" spans="1:16">
      <c r="A7" t="s">
        <v>5067</v>
      </c>
      <c r="B7" t="s">
        <v>5068</v>
      </c>
      <c r="C7" t="s">
        <v>5069</v>
      </c>
      <c r="D7">
        <v>130</v>
      </c>
      <c r="E7">
        <v>165</v>
      </c>
      <c r="F7" s="1">
        <v>0.21</v>
      </c>
      <c r="G7">
        <v>3.9</v>
      </c>
      <c r="H7" s="4">
        <v>14778</v>
      </c>
      <c r="I7" t="s">
        <v>5070</v>
      </c>
      <c r="J7" t="s">
        <v>5071</v>
      </c>
      <c r="K7" t="s">
        <v>5072</v>
      </c>
      <c r="L7" t="s">
        <v>5073</v>
      </c>
      <c r="M7" t="s">
        <v>5074</v>
      </c>
      <c r="N7" t="s">
        <v>5075</v>
      </c>
      <c r="O7" t="s">
        <v>5076</v>
      </c>
      <c r="P7" t="s">
        <v>5077</v>
      </c>
    </row>
    <row r="8" spans="1:16">
      <c r="A8" t="s">
        <v>12934</v>
      </c>
      <c r="B8" t="s">
        <v>12935</v>
      </c>
      <c r="C8" t="s">
        <v>9192</v>
      </c>
      <c r="D8">
        <v>498</v>
      </c>
      <c r="E8" s="2">
        <v>1200</v>
      </c>
      <c r="F8" s="1">
        <v>0.59</v>
      </c>
      <c r="G8">
        <v>3.2</v>
      </c>
      <c r="H8" s="4">
        <v>113</v>
      </c>
      <c r="I8" t="s">
        <v>12936</v>
      </c>
      <c r="J8" t="s">
        <v>12937</v>
      </c>
      <c r="K8" t="s">
        <v>12938</v>
      </c>
      <c r="L8" t="s">
        <v>12939</v>
      </c>
      <c r="M8" t="s">
        <v>12940</v>
      </c>
      <c r="N8" t="s">
        <v>12941</v>
      </c>
      <c r="O8" t="s">
        <v>12942</v>
      </c>
      <c r="P8" t="s">
        <v>12943</v>
      </c>
    </row>
    <row r="9" spans="1:16">
      <c r="A9" t="s">
        <v>2309</v>
      </c>
      <c r="B9" t="s">
        <v>2310</v>
      </c>
      <c r="C9" t="s">
        <v>462</v>
      </c>
      <c r="D9">
        <v>790</v>
      </c>
      <c r="E9" s="2">
        <v>1999</v>
      </c>
      <c r="F9" s="1">
        <v>0.6</v>
      </c>
      <c r="G9">
        <v>3</v>
      </c>
      <c r="H9" s="4">
        <v>103</v>
      </c>
      <c r="I9" t="s">
        <v>2311</v>
      </c>
      <c r="J9" t="s">
        <v>2312</v>
      </c>
      <c r="K9" t="s">
        <v>2313</v>
      </c>
      <c r="L9" t="s">
        <v>2314</v>
      </c>
      <c r="M9" t="s">
        <v>2315</v>
      </c>
      <c r="N9" t="s">
        <v>2316</v>
      </c>
      <c r="O9" t="s">
        <v>2317</v>
      </c>
      <c r="P9" t="s">
        <v>2318</v>
      </c>
    </row>
    <row r="10" spans="1:16">
      <c r="A10" t="s">
        <v>1586</v>
      </c>
      <c r="B10" t="s">
        <v>1587</v>
      </c>
      <c r="C10" t="s">
        <v>462</v>
      </c>
      <c r="D10">
        <v>799</v>
      </c>
      <c r="E10" s="2">
        <v>1999</v>
      </c>
      <c r="F10" s="1">
        <v>0.6</v>
      </c>
      <c r="G10">
        <v>3.3</v>
      </c>
      <c r="H10" s="4">
        <v>576</v>
      </c>
      <c r="I10" t="s">
        <v>1588</v>
      </c>
      <c r="J10" t="s">
        <v>1589</v>
      </c>
      <c r="K10" t="s">
        <v>1590</v>
      </c>
      <c r="L10" t="s">
        <v>1591</v>
      </c>
      <c r="M10" t="s">
        <v>1592</v>
      </c>
      <c r="N10" t="s">
        <v>1593</v>
      </c>
      <c r="O10" t="s">
        <v>1594</v>
      </c>
      <c r="P10" t="s">
        <v>1595</v>
      </c>
    </row>
    <row r="11" spans="1:16">
      <c r="A11" t="s">
        <v>2211</v>
      </c>
      <c r="B11" t="s">
        <v>2212</v>
      </c>
      <c r="C11" t="s">
        <v>462</v>
      </c>
      <c r="D11">
        <v>349</v>
      </c>
      <c r="E11">
        <v>799</v>
      </c>
      <c r="F11" s="1">
        <v>0.56000000000000005</v>
      </c>
      <c r="G11">
        <v>3.6</v>
      </c>
      <c r="H11" s="4">
        <v>323</v>
      </c>
      <c r="I11" t="s">
        <v>2213</v>
      </c>
      <c r="J11" t="s">
        <v>2214</v>
      </c>
      <c r="K11" t="s">
        <v>2215</v>
      </c>
      <c r="L11" t="s">
        <v>2216</v>
      </c>
      <c r="M11" t="s">
        <v>2217</v>
      </c>
      <c r="N11" t="s">
        <v>2218</v>
      </c>
      <c r="O11" t="s">
        <v>2219</v>
      </c>
      <c r="P11" t="s">
        <v>2220</v>
      </c>
    </row>
    <row r="12" spans="1:16">
      <c r="A12" t="s">
        <v>460</v>
      </c>
      <c r="B12" t="s">
        <v>461</v>
      </c>
      <c r="C12" t="s">
        <v>462</v>
      </c>
      <c r="D12">
        <v>399</v>
      </c>
      <c r="E12">
        <v>999</v>
      </c>
      <c r="F12" s="1">
        <v>0.6</v>
      </c>
      <c r="G12">
        <v>3.6</v>
      </c>
      <c r="H12" s="4">
        <v>493</v>
      </c>
      <c r="I12" t="s">
        <v>463</v>
      </c>
      <c r="J12" t="s">
        <v>464</v>
      </c>
      <c r="K12" t="s">
        <v>465</v>
      </c>
      <c r="L12" t="s">
        <v>466</v>
      </c>
      <c r="M12" t="s">
        <v>467</v>
      </c>
      <c r="N12" t="s">
        <v>468</v>
      </c>
      <c r="O12" t="s">
        <v>469</v>
      </c>
      <c r="P12" t="s">
        <v>470</v>
      </c>
    </row>
    <row r="13" spans="1:16">
      <c r="A13" t="s">
        <v>1423</v>
      </c>
      <c r="B13" t="s">
        <v>1424</v>
      </c>
      <c r="C13" t="s">
        <v>462</v>
      </c>
      <c r="D13">
        <v>399</v>
      </c>
      <c r="E13">
        <v>899</v>
      </c>
      <c r="F13" s="1">
        <v>0.56000000000000005</v>
      </c>
      <c r="G13">
        <v>3.9</v>
      </c>
      <c r="H13" s="4">
        <v>254</v>
      </c>
      <c r="I13" t="s">
        <v>1425</v>
      </c>
      <c r="J13" t="s">
        <v>1426</v>
      </c>
      <c r="K13" t="s">
        <v>1427</v>
      </c>
      <c r="L13" t="s">
        <v>1428</v>
      </c>
      <c r="M13" t="s">
        <v>1429</v>
      </c>
      <c r="N13" t="s">
        <v>1430</v>
      </c>
      <c r="O13" t="s">
        <v>1431</v>
      </c>
      <c r="P13" t="s">
        <v>1432</v>
      </c>
    </row>
    <row r="14" spans="1:16">
      <c r="A14" t="s">
        <v>1387</v>
      </c>
      <c r="B14" t="s">
        <v>1388</v>
      </c>
      <c r="C14" t="s">
        <v>462</v>
      </c>
      <c r="D14">
        <v>399</v>
      </c>
      <c r="E14">
        <v>799</v>
      </c>
      <c r="F14" s="1">
        <v>0.5</v>
      </c>
      <c r="G14">
        <v>4.3</v>
      </c>
      <c r="H14" s="4">
        <v>12</v>
      </c>
      <c r="I14" t="s">
        <v>1389</v>
      </c>
      <c r="J14" t="s">
        <v>1390</v>
      </c>
      <c r="K14" t="s">
        <v>1391</v>
      </c>
      <c r="L14" t="s">
        <v>1392</v>
      </c>
      <c r="M14" t="s">
        <v>1393</v>
      </c>
      <c r="N14" t="s">
        <v>1394</v>
      </c>
      <c r="O14" t="s">
        <v>1395</v>
      </c>
      <c r="P14" t="s">
        <v>1396</v>
      </c>
    </row>
    <row r="15" spans="1:16">
      <c r="A15" t="s">
        <v>1161</v>
      </c>
      <c r="B15" t="s">
        <v>1162</v>
      </c>
      <c r="C15" t="s">
        <v>462</v>
      </c>
      <c r="D15">
        <v>349</v>
      </c>
      <c r="E15">
        <v>599</v>
      </c>
      <c r="F15" s="1">
        <v>0.42</v>
      </c>
      <c r="G15">
        <v>4.2</v>
      </c>
      <c r="H15" s="4">
        <v>284</v>
      </c>
      <c r="I15" t="s">
        <v>1163</v>
      </c>
      <c r="J15" t="s">
        <v>1164</v>
      </c>
      <c r="K15" t="s">
        <v>1165</v>
      </c>
      <c r="L15" t="s">
        <v>1166</v>
      </c>
      <c r="M15" t="s">
        <v>1167</v>
      </c>
      <c r="N15" t="s">
        <v>1168</v>
      </c>
      <c r="O15" t="s">
        <v>1169</v>
      </c>
      <c r="P15" t="s">
        <v>1170</v>
      </c>
    </row>
    <row r="16" spans="1:16">
      <c r="A16" t="s">
        <v>1863</v>
      </c>
      <c r="B16" t="s">
        <v>1864</v>
      </c>
      <c r="C16" t="s">
        <v>462</v>
      </c>
      <c r="D16">
        <v>235</v>
      </c>
      <c r="E16">
        <v>599</v>
      </c>
      <c r="F16" s="1">
        <v>0.61</v>
      </c>
      <c r="G16">
        <v>3.5</v>
      </c>
      <c r="H16" s="4">
        <v>197</v>
      </c>
      <c r="I16" t="s">
        <v>1865</v>
      </c>
      <c r="J16" t="s">
        <v>1866</v>
      </c>
      <c r="K16" t="s">
        <v>1867</v>
      </c>
      <c r="L16" t="s">
        <v>1868</v>
      </c>
      <c r="M16" t="s">
        <v>1869</v>
      </c>
      <c r="N16" t="s">
        <v>1870</v>
      </c>
      <c r="O16" t="s">
        <v>1871</v>
      </c>
      <c r="P16" t="s">
        <v>1872</v>
      </c>
    </row>
    <row r="17" spans="1:16">
      <c r="A17" t="s">
        <v>2221</v>
      </c>
      <c r="B17" t="s">
        <v>2222</v>
      </c>
      <c r="C17" t="s">
        <v>462</v>
      </c>
      <c r="D17">
        <v>499</v>
      </c>
      <c r="E17">
        <v>899</v>
      </c>
      <c r="F17" s="1">
        <v>0.44</v>
      </c>
      <c r="G17">
        <v>3.7</v>
      </c>
      <c r="H17" s="4">
        <v>185</v>
      </c>
      <c r="I17" t="s">
        <v>2223</v>
      </c>
      <c r="J17" t="s">
        <v>2224</v>
      </c>
      <c r="K17" t="s">
        <v>2225</v>
      </c>
      <c r="L17" t="s">
        <v>2226</v>
      </c>
      <c r="M17" t="s">
        <v>2227</v>
      </c>
      <c r="N17" t="s">
        <v>2228</v>
      </c>
      <c r="O17" t="s">
        <v>2229</v>
      </c>
      <c r="P17" t="s">
        <v>2230</v>
      </c>
    </row>
    <row r="18" spans="1:16">
      <c r="A18" t="s">
        <v>2801</v>
      </c>
      <c r="B18" t="s">
        <v>2802</v>
      </c>
      <c r="C18" t="s">
        <v>462</v>
      </c>
      <c r="D18" s="2">
        <v>1369</v>
      </c>
      <c r="E18" s="2">
        <v>2999</v>
      </c>
      <c r="F18" s="1">
        <v>0.54</v>
      </c>
      <c r="G18">
        <v>3.3</v>
      </c>
      <c r="H18" s="4">
        <v>227</v>
      </c>
      <c r="I18" t="s">
        <v>2803</v>
      </c>
      <c r="J18" t="s">
        <v>2804</v>
      </c>
      <c r="K18" t="s">
        <v>2805</v>
      </c>
      <c r="L18" t="s">
        <v>2806</v>
      </c>
      <c r="M18" t="s">
        <v>2807</v>
      </c>
      <c r="N18" t="s">
        <v>2808</v>
      </c>
      <c r="O18" t="s">
        <v>2809</v>
      </c>
      <c r="P18" t="s">
        <v>2810</v>
      </c>
    </row>
    <row r="19" spans="1:16">
      <c r="A19" t="s">
        <v>2602</v>
      </c>
      <c r="B19" t="s">
        <v>2603</v>
      </c>
      <c r="C19" t="s">
        <v>462</v>
      </c>
      <c r="D19">
        <v>349</v>
      </c>
      <c r="E19">
        <v>699</v>
      </c>
      <c r="F19" s="1">
        <v>0.5</v>
      </c>
      <c r="G19">
        <v>3.9</v>
      </c>
      <c r="H19" s="4">
        <v>214</v>
      </c>
      <c r="I19" t="s">
        <v>2604</v>
      </c>
      <c r="J19" t="s">
        <v>2605</v>
      </c>
      <c r="K19" t="s">
        <v>2606</v>
      </c>
      <c r="L19" t="s">
        <v>2607</v>
      </c>
      <c r="M19" t="s">
        <v>2608</v>
      </c>
      <c r="N19" t="s">
        <v>2609</v>
      </c>
      <c r="O19" t="s">
        <v>2610</v>
      </c>
      <c r="P19" t="s">
        <v>2611</v>
      </c>
    </row>
    <row r="20" spans="1:16">
      <c r="A20" t="s">
        <v>2098</v>
      </c>
      <c r="B20" t="s">
        <v>2099</v>
      </c>
      <c r="C20" t="s">
        <v>462</v>
      </c>
      <c r="D20">
        <v>399</v>
      </c>
      <c r="E20">
        <v>899</v>
      </c>
      <c r="F20" s="1">
        <v>0.56000000000000005</v>
      </c>
      <c r="G20">
        <v>3.4</v>
      </c>
      <c r="H20" s="4">
        <v>431</v>
      </c>
      <c r="I20" t="s">
        <v>2100</v>
      </c>
      <c r="J20" t="s">
        <v>2101</v>
      </c>
      <c r="K20" t="s">
        <v>2102</v>
      </c>
      <c r="L20" t="s">
        <v>2103</v>
      </c>
      <c r="M20" t="s">
        <v>2104</v>
      </c>
      <c r="N20" t="s">
        <v>2105</v>
      </c>
      <c r="O20" t="s">
        <v>2106</v>
      </c>
      <c r="P20" t="s">
        <v>2107</v>
      </c>
    </row>
    <row r="21" spans="1:16">
      <c r="A21" t="s">
        <v>12462</v>
      </c>
      <c r="B21" t="s">
        <v>12463</v>
      </c>
      <c r="C21" t="s">
        <v>12122</v>
      </c>
      <c r="D21">
        <v>149</v>
      </c>
      <c r="E21">
        <v>300</v>
      </c>
      <c r="F21" s="1">
        <v>0.5</v>
      </c>
      <c r="G21">
        <v>4.0999999999999996</v>
      </c>
      <c r="H21" s="4">
        <v>4074</v>
      </c>
      <c r="I21" t="s">
        <v>12464</v>
      </c>
      <c r="J21" t="s">
        <v>12465</v>
      </c>
      <c r="K21" t="s">
        <v>12466</v>
      </c>
      <c r="L21" t="s">
        <v>12467</v>
      </c>
      <c r="M21" t="s">
        <v>12468</v>
      </c>
      <c r="N21" t="s">
        <v>12469</v>
      </c>
      <c r="O21" t="s">
        <v>12470</v>
      </c>
      <c r="P21" t="s">
        <v>12471</v>
      </c>
    </row>
    <row r="22" spans="1:16">
      <c r="A22" t="s">
        <v>2330</v>
      </c>
      <c r="B22" t="s">
        <v>2331</v>
      </c>
      <c r="C22" t="s">
        <v>169</v>
      </c>
      <c r="D22" s="2">
        <v>18999</v>
      </c>
      <c r="E22" s="2">
        <v>24990</v>
      </c>
      <c r="F22" s="1">
        <v>0.24</v>
      </c>
      <c r="G22">
        <v>4.3</v>
      </c>
      <c r="H22" s="4">
        <v>4702</v>
      </c>
      <c r="I22" t="s">
        <v>2332</v>
      </c>
      <c r="J22" t="s">
        <v>246</v>
      </c>
      <c r="K22" t="s">
        <v>247</v>
      </c>
      <c r="L22" t="s">
        <v>248</v>
      </c>
      <c r="M22" t="s">
        <v>249</v>
      </c>
      <c r="N22" t="s">
        <v>13024</v>
      </c>
      <c r="O22" t="s">
        <v>2333</v>
      </c>
      <c r="P22" t="s">
        <v>2334</v>
      </c>
    </row>
    <row r="23" spans="1:16">
      <c r="A23" t="s">
        <v>1182</v>
      </c>
      <c r="B23" t="s">
        <v>1183</v>
      </c>
      <c r="C23" t="s">
        <v>169</v>
      </c>
      <c r="D23" s="2">
        <v>23999</v>
      </c>
      <c r="E23" s="2">
        <v>34990</v>
      </c>
      <c r="F23" s="1">
        <v>0.31</v>
      </c>
      <c r="G23">
        <v>4.3</v>
      </c>
      <c r="H23" s="4">
        <v>4703</v>
      </c>
      <c r="I23" t="s">
        <v>805</v>
      </c>
      <c r="J23" t="s">
        <v>246</v>
      </c>
      <c r="K23" t="s">
        <v>247</v>
      </c>
      <c r="L23" t="s">
        <v>248</v>
      </c>
      <c r="M23" t="s">
        <v>249</v>
      </c>
      <c r="N23" t="s">
        <v>13024</v>
      </c>
      <c r="O23" t="s">
        <v>1184</v>
      </c>
      <c r="P23" t="s">
        <v>1185</v>
      </c>
    </row>
    <row r="24" spans="1:16">
      <c r="A24" t="s">
        <v>803</v>
      </c>
      <c r="B24" t="s">
        <v>804</v>
      </c>
      <c r="C24" t="s">
        <v>169</v>
      </c>
      <c r="D24" s="2">
        <v>27999</v>
      </c>
      <c r="E24" s="2">
        <v>40990</v>
      </c>
      <c r="F24" s="1">
        <v>0.32</v>
      </c>
      <c r="G24">
        <v>4.3</v>
      </c>
      <c r="H24" s="4">
        <v>4703</v>
      </c>
      <c r="I24" t="s">
        <v>805</v>
      </c>
      <c r="J24" t="s">
        <v>246</v>
      </c>
      <c r="K24" t="s">
        <v>247</v>
      </c>
      <c r="L24" t="s">
        <v>248</v>
      </c>
      <c r="M24" t="s">
        <v>249</v>
      </c>
      <c r="N24" t="s">
        <v>13024</v>
      </c>
      <c r="O24" t="s">
        <v>806</v>
      </c>
      <c r="P24" t="s">
        <v>807</v>
      </c>
    </row>
    <row r="25" spans="1:16">
      <c r="A25" t="s">
        <v>2377</v>
      </c>
      <c r="B25" t="s">
        <v>2378</v>
      </c>
      <c r="C25" t="s">
        <v>169</v>
      </c>
      <c r="D25" s="2">
        <v>35999</v>
      </c>
      <c r="E25" s="2">
        <v>49990</v>
      </c>
      <c r="F25" s="1">
        <v>0.28000000000000003</v>
      </c>
      <c r="G25">
        <v>4.3</v>
      </c>
      <c r="H25" s="4">
        <v>1611</v>
      </c>
      <c r="I25" t="s">
        <v>2379</v>
      </c>
      <c r="J25" t="s">
        <v>1504</v>
      </c>
      <c r="K25" t="s">
        <v>1505</v>
      </c>
      <c r="L25" t="s">
        <v>1506</v>
      </c>
      <c r="M25" t="s">
        <v>1507</v>
      </c>
      <c r="N25" t="s">
        <v>1508</v>
      </c>
      <c r="O25" t="s">
        <v>2380</v>
      </c>
      <c r="P25" t="s">
        <v>2381</v>
      </c>
    </row>
    <row r="26" spans="1:16">
      <c r="A26" t="s">
        <v>1531</v>
      </c>
      <c r="B26" t="s">
        <v>1532</v>
      </c>
      <c r="C26" t="s">
        <v>169</v>
      </c>
      <c r="D26" s="2">
        <v>32999</v>
      </c>
      <c r="E26" s="2">
        <v>47990</v>
      </c>
      <c r="F26" s="1">
        <v>0.31</v>
      </c>
      <c r="G26">
        <v>4.3</v>
      </c>
      <c r="H26" s="4">
        <v>4703</v>
      </c>
      <c r="I26" t="s">
        <v>805</v>
      </c>
      <c r="J26" t="s">
        <v>246</v>
      </c>
      <c r="K26" t="s">
        <v>247</v>
      </c>
      <c r="L26" t="s">
        <v>248</v>
      </c>
      <c r="M26" t="s">
        <v>249</v>
      </c>
      <c r="N26" t="s">
        <v>13024</v>
      </c>
      <c r="O26" t="s">
        <v>1533</v>
      </c>
      <c r="P26" t="s">
        <v>1534</v>
      </c>
    </row>
    <row r="27" spans="1:16">
      <c r="A27" t="s">
        <v>243</v>
      </c>
      <c r="B27" t="s">
        <v>244</v>
      </c>
      <c r="C27" t="s">
        <v>169</v>
      </c>
      <c r="D27" s="2">
        <v>11499</v>
      </c>
      <c r="E27" s="2">
        <v>19990</v>
      </c>
      <c r="F27" s="1">
        <v>0.42</v>
      </c>
      <c r="G27">
        <v>4.3</v>
      </c>
      <c r="H27" s="4">
        <v>4703</v>
      </c>
      <c r="I27" t="s">
        <v>245</v>
      </c>
      <c r="J27" t="s">
        <v>246</v>
      </c>
      <c r="K27" t="s">
        <v>247</v>
      </c>
      <c r="L27" t="s">
        <v>248</v>
      </c>
      <c r="M27" t="s">
        <v>249</v>
      </c>
      <c r="N27" t="s">
        <v>13024</v>
      </c>
      <c r="O27" t="s">
        <v>250</v>
      </c>
      <c r="P27" t="s">
        <v>251</v>
      </c>
    </row>
    <row r="28" spans="1:16">
      <c r="A28" t="s">
        <v>631</v>
      </c>
      <c r="B28" t="s">
        <v>632</v>
      </c>
      <c r="C28" t="s">
        <v>508</v>
      </c>
      <c r="D28" s="2">
        <v>7999</v>
      </c>
      <c r="E28" s="2">
        <v>14990</v>
      </c>
      <c r="F28" s="1">
        <v>0.47</v>
      </c>
      <c r="G28">
        <v>4.3</v>
      </c>
      <c r="H28" s="4">
        <v>457</v>
      </c>
      <c r="I28" t="s">
        <v>633</v>
      </c>
      <c r="J28" t="s">
        <v>634</v>
      </c>
      <c r="K28" t="s">
        <v>635</v>
      </c>
      <c r="L28" t="s">
        <v>636</v>
      </c>
      <c r="M28" t="s">
        <v>637</v>
      </c>
      <c r="N28" t="s">
        <v>638</v>
      </c>
      <c r="O28" t="s">
        <v>639</v>
      </c>
      <c r="P28" t="s">
        <v>640</v>
      </c>
    </row>
    <row r="29" spans="1:16">
      <c r="A29" t="s">
        <v>1501</v>
      </c>
      <c r="B29" t="s">
        <v>1502</v>
      </c>
      <c r="C29" t="s">
        <v>169</v>
      </c>
      <c r="D29" s="2">
        <v>12499</v>
      </c>
      <c r="E29" s="2">
        <v>22990</v>
      </c>
      <c r="F29" s="1">
        <v>0.46</v>
      </c>
      <c r="G29">
        <v>4.3</v>
      </c>
      <c r="H29" s="4">
        <v>1611</v>
      </c>
      <c r="I29" t="s">
        <v>1503</v>
      </c>
      <c r="J29" t="s">
        <v>1504</v>
      </c>
      <c r="K29" t="s">
        <v>1505</v>
      </c>
      <c r="L29" t="s">
        <v>1506</v>
      </c>
      <c r="M29" t="s">
        <v>1507</v>
      </c>
      <c r="N29" t="s">
        <v>1508</v>
      </c>
      <c r="O29" t="s">
        <v>1509</v>
      </c>
      <c r="P29" t="s">
        <v>1510</v>
      </c>
    </row>
    <row r="30" spans="1:16">
      <c r="A30" t="s">
        <v>5816</v>
      </c>
      <c r="B30" t="s">
        <v>5817</v>
      </c>
      <c r="C30" t="s">
        <v>5818</v>
      </c>
      <c r="D30" s="2">
        <v>6299</v>
      </c>
      <c r="E30" s="2">
        <v>13750</v>
      </c>
      <c r="F30" s="1">
        <v>0.54</v>
      </c>
      <c r="G30">
        <v>4.2</v>
      </c>
      <c r="H30" s="4">
        <v>2014</v>
      </c>
      <c r="I30" t="s">
        <v>5819</v>
      </c>
      <c r="J30" t="s">
        <v>5820</v>
      </c>
      <c r="K30" t="s">
        <v>5821</v>
      </c>
      <c r="L30" t="s">
        <v>5822</v>
      </c>
      <c r="M30" t="s">
        <v>5823</v>
      </c>
      <c r="N30" t="s">
        <v>5824</v>
      </c>
      <c r="O30" t="s">
        <v>5825</v>
      </c>
      <c r="P30" t="s">
        <v>5826</v>
      </c>
    </row>
    <row r="31" spans="1:16">
      <c r="A31" t="s">
        <v>11315</v>
      </c>
      <c r="B31" t="s">
        <v>11316</v>
      </c>
      <c r="C31" t="s">
        <v>9295</v>
      </c>
      <c r="D31" s="2">
        <v>1099</v>
      </c>
      <c r="E31" s="2">
        <v>1990</v>
      </c>
      <c r="F31" s="1">
        <v>0.45</v>
      </c>
      <c r="G31">
        <v>3.9</v>
      </c>
      <c r="H31" s="4">
        <v>5911</v>
      </c>
      <c r="I31" t="s">
        <v>11317</v>
      </c>
      <c r="J31" t="s">
        <v>11318</v>
      </c>
      <c r="K31" t="s">
        <v>11319</v>
      </c>
      <c r="L31" t="s">
        <v>11320</v>
      </c>
      <c r="M31" t="s">
        <v>11321</v>
      </c>
      <c r="N31" t="s">
        <v>11322</v>
      </c>
      <c r="O31" t="s">
        <v>11323</v>
      </c>
      <c r="P31" t="s">
        <v>11324</v>
      </c>
    </row>
    <row r="32" spans="1:16">
      <c r="A32" t="s">
        <v>12643</v>
      </c>
      <c r="B32" t="s">
        <v>12644</v>
      </c>
      <c r="C32" t="s">
        <v>8710</v>
      </c>
      <c r="D32" s="2">
        <v>1199</v>
      </c>
      <c r="E32" s="2">
        <v>2990</v>
      </c>
      <c r="F32" s="1">
        <v>0.6</v>
      </c>
      <c r="G32">
        <v>3.8</v>
      </c>
      <c r="H32" s="4">
        <v>133</v>
      </c>
      <c r="I32" t="s">
        <v>12645</v>
      </c>
      <c r="J32" t="s">
        <v>12646</v>
      </c>
      <c r="K32" t="s">
        <v>12647</v>
      </c>
      <c r="L32" t="s">
        <v>12648</v>
      </c>
      <c r="M32" t="s">
        <v>12649</v>
      </c>
      <c r="N32" t="s">
        <v>12650</v>
      </c>
      <c r="O32" t="s">
        <v>12651</v>
      </c>
      <c r="P32" t="s">
        <v>12652</v>
      </c>
    </row>
    <row r="33" spans="1:16">
      <c r="A33" t="s">
        <v>9953</v>
      </c>
      <c r="B33" t="s">
        <v>9954</v>
      </c>
      <c r="C33" t="s">
        <v>8563</v>
      </c>
      <c r="D33">
        <v>899</v>
      </c>
      <c r="E33" s="2">
        <v>1990</v>
      </c>
      <c r="F33" s="1">
        <v>0.55000000000000004</v>
      </c>
      <c r="G33">
        <v>4.0999999999999996</v>
      </c>
      <c r="H33" s="4">
        <v>185</v>
      </c>
      <c r="I33" t="s">
        <v>9955</v>
      </c>
      <c r="J33" t="s">
        <v>9956</v>
      </c>
      <c r="K33" t="s">
        <v>9957</v>
      </c>
      <c r="L33" t="s">
        <v>9958</v>
      </c>
      <c r="M33" t="s">
        <v>9959</v>
      </c>
      <c r="N33" t="s">
        <v>9960</v>
      </c>
      <c r="O33" t="s">
        <v>9961</v>
      </c>
      <c r="P33" t="s">
        <v>9962</v>
      </c>
    </row>
    <row r="34" spans="1:16">
      <c r="A34" t="s">
        <v>10641</v>
      </c>
      <c r="B34" t="s">
        <v>10642</v>
      </c>
      <c r="C34" t="s">
        <v>8721</v>
      </c>
      <c r="D34" s="2">
        <v>1899</v>
      </c>
      <c r="E34" s="2">
        <v>3790</v>
      </c>
      <c r="F34" s="1">
        <v>0.5</v>
      </c>
      <c r="G34">
        <v>3.8</v>
      </c>
      <c r="H34" s="4">
        <v>3842</v>
      </c>
      <c r="I34" t="s">
        <v>10643</v>
      </c>
      <c r="J34" t="s">
        <v>10644</v>
      </c>
      <c r="K34" t="s">
        <v>10645</v>
      </c>
      <c r="L34" t="s">
        <v>10646</v>
      </c>
      <c r="M34" t="s">
        <v>10647</v>
      </c>
      <c r="N34" t="s">
        <v>10648</v>
      </c>
      <c r="O34" t="s">
        <v>10649</v>
      </c>
      <c r="P34" t="s">
        <v>10650</v>
      </c>
    </row>
    <row r="35" spans="1:16">
      <c r="A35" t="s">
        <v>10031</v>
      </c>
      <c r="B35" t="s">
        <v>10032</v>
      </c>
      <c r="C35" t="s">
        <v>9944</v>
      </c>
      <c r="D35" s="2">
        <v>3199</v>
      </c>
      <c r="E35" s="2">
        <v>5999</v>
      </c>
      <c r="F35" s="1">
        <v>0.47</v>
      </c>
      <c r="G35">
        <v>4</v>
      </c>
      <c r="H35" s="4">
        <v>3242</v>
      </c>
      <c r="I35" t="s">
        <v>10033</v>
      </c>
      <c r="J35" t="s">
        <v>10034</v>
      </c>
      <c r="K35" t="s">
        <v>10035</v>
      </c>
      <c r="L35" t="s">
        <v>10036</v>
      </c>
      <c r="M35" t="s">
        <v>10037</v>
      </c>
      <c r="N35" t="s">
        <v>10038</v>
      </c>
      <c r="O35" t="s">
        <v>10039</v>
      </c>
      <c r="P35" t="s">
        <v>10040</v>
      </c>
    </row>
    <row r="36" spans="1:16">
      <c r="A36" t="s">
        <v>10850</v>
      </c>
      <c r="B36" t="s">
        <v>10851</v>
      </c>
      <c r="C36" t="s">
        <v>9944</v>
      </c>
      <c r="D36" s="2">
        <v>6236</v>
      </c>
      <c r="E36" s="2">
        <v>9999</v>
      </c>
      <c r="F36" s="1">
        <v>0.38</v>
      </c>
      <c r="G36">
        <v>4.0999999999999996</v>
      </c>
      <c r="H36" s="4">
        <v>3552</v>
      </c>
      <c r="I36" t="s">
        <v>10852</v>
      </c>
      <c r="J36" t="s">
        <v>10853</v>
      </c>
      <c r="K36" t="s">
        <v>10854</v>
      </c>
      <c r="L36" t="s">
        <v>10855</v>
      </c>
      <c r="M36" t="s">
        <v>10856</v>
      </c>
      <c r="N36" t="s">
        <v>10857</v>
      </c>
      <c r="O36" t="s">
        <v>10858</v>
      </c>
      <c r="P36" t="s">
        <v>10859</v>
      </c>
    </row>
    <row r="37" spans="1:16">
      <c r="A37" t="s">
        <v>3273</v>
      </c>
      <c r="B37" t="s">
        <v>3274</v>
      </c>
      <c r="C37" t="s">
        <v>3275</v>
      </c>
      <c r="D37">
        <v>139</v>
      </c>
      <c r="E37">
        <v>495</v>
      </c>
      <c r="F37" s="1">
        <v>0.72</v>
      </c>
      <c r="G37">
        <v>4.3</v>
      </c>
      <c r="H37" s="4">
        <v>14185</v>
      </c>
      <c r="I37" t="s">
        <v>3276</v>
      </c>
      <c r="J37" t="s">
        <v>2037</v>
      </c>
      <c r="K37" t="s">
        <v>2038</v>
      </c>
      <c r="L37" t="s">
        <v>2039</v>
      </c>
      <c r="M37" t="s">
        <v>2040</v>
      </c>
      <c r="N37" t="s">
        <v>3277</v>
      </c>
      <c r="O37" t="s">
        <v>3278</v>
      </c>
      <c r="P37" t="s">
        <v>3279</v>
      </c>
    </row>
    <row r="38" spans="1:16">
      <c r="A38" t="s">
        <v>2034</v>
      </c>
      <c r="B38" t="s">
        <v>2035</v>
      </c>
      <c r="C38" t="s">
        <v>18</v>
      </c>
      <c r="D38">
        <v>159</v>
      </c>
      <c r="E38">
        <v>595</v>
      </c>
      <c r="F38" s="1">
        <v>0.73</v>
      </c>
      <c r="G38">
        <v>4.3</v>
      </c>
      <c r="H38" s="4">
        <v>14184</v>
      </c>
      <c r="I38" t="s">
        <v>2036</v>
      </c>
      <c r="J38" t="s">
        <v>2037</v>
      </c>
      <c r="K38" t="s">
        <v>2038</v>
      </c>
      <c r="L38" t="s">
        <v>2039</v>
      </c>
      <c r="M38" t="s">
        <v>2040</v>
      </c>
      <c r="N38" t="s">
        <v>2041</v>
      </c>
      <c r="O38" t="s">
        <v>2042</v>
      </c>
      <c r="P38" t="s">
        <v>2043</v>
      </c>
    </row>
    <row r="39" spans="1:16">
      <c r="A39" t="s">
        <v>11716</v>
      </c>
      <c r="B39" t="s">
        <v>11717</v>
      </c>
      <c r="C39" t="s">
        <v>11718</v>
      </c>
      <c r="D39">
        <v>587</v>
      </c>
      <c r="E39" s="2">
        <v>1295</v>
      </c>
      <c r="F39" s="1">
        <v>0.55000000000000004</v>
      </c>
      <c r="G39">
        <v>4.0999999999999996</v>
      </c>
      <c r="H39" s="4">
        <v>557</v>
      </c>
      <c r="I39" t="s">
        <v>11719</v>
      </c>
      <c r="J39" t="s">
        <v>11720</v>
      </c>
      <c r="K39" t="s">
        <v>11721</v>
      </c>
      <c r="L39" t="s">
        <v>11722</v>
      </c>
      <c r="M39" t="s">
        <v>11723</v>
      </c>
      <c r="N39" t="s">
        <v>11724</v>
      </c>
      <c r="O39" t="s">
        <v>11725</v>
      </c>
      <c r="P39" t="s">
        <v>11726</v>
      </c>
    </row>
    <row r="40" spans="1:16">
      <c r="A40" t="s">
        <v>8998</v>
      </c>
      <c r="B40" t="s">
        <v>8999</v>
      </c>
      <c r="C40" t="s">
        <v>8541</v>
      </c>
      <c r="D40" s="2">
        <v>1260</v>
      </c>
      <c r="E40" s="2">
        <v>1699</v>
      </c>
      <c r="F40" s="1">
        <v>0.26</v>
      </c>
      <c r="G40">
        <v>4.2</v>
      </c>
      <c r="H40" s="4">
        <v>2891</v>
      </c>
      <c r="I40" t="s">
        <v>9000</v>
      </c>
      <c r="J40" t="s">
        <v>9001</v>
      </c>
      <c r="K40" t="s">
        <v>9002</v>
      </c>
      <c r="L40" t="s">
        <v>9003</v>
      </c>
      <c r="M40" t="s">
        <v>9004</v>
      </c>
      <c r="N40" t="s">
        <v>9005</v>
      </c>
      <c r="O40" t="s">
        <v>9006</v>
      </c>
      <c r="P40" t="s">
        <v>9007</v>
      </c>
    </row>
    <row r="41" spans="1:16">
      <c r="A41" t="s">
        <v>12442</v>
      </c>
      <c r="B41" t="s">
        <v>12443</v>
      </c>
      <c r="C41" t="s">
        <v>11105</v>
      </c>
      <c r="D41" s="2">
        <v>3290</v>
      </c>
      <c r="E41" s="2">
        <v>5799</v>
      </c>
      <c r="F41" s="1">
        <v>0.43</v>
      </c>
      <c r="G41">
        <v>4.3</v>
      </c>
      <c r="H41" s="4">
        <v>168</v>
      </c>
      <c r="I41" t="s">
        <v>12444</v>
      </c>
      <c r="J41" t="s">
        <v>12445</v>
      </c>
      <c r="K41" t="s">
        <v>12446</v>
      </c>
      <c r="L41" t="s">
        <v>12447</v>
      </c>
      <c r="M41" t="s">
        <v>12448</v>
      </c>
      <c r="N41" t="s">
        <v>12449</v>
      </c>
      <c r="O41" t="s">
        <v>12450</v>
      </c>
      <c r="P41" t="s">
        <v>12451</v>
      </c>
    </row>
    <row r="42" spans="1:16">
      <c r="A42" t="s">
        <v>11727</v>
      </c>
      <c r="B42" t="s">
        <v>11728</v>
      </c>
      <c r="C42" t="s">
        <v>11729</v>
      </c>
      <c r="D42" s="2">
        <v>12609</v>
      </c>
      <c r="E42" s="2">
        <v>23999</v>
      </c>
      <c r="F42" s="1">
        <v>0.47</v>
      </c>
      <c r="G42">
        <v>4.4000000000000004</v>
      </c>
      <c r="H42" s="4">
        <v>2288</v>
      </c>
      <c r="I42" t="s">
        <v>11730</v>
      </c>
      <c r="J42" t="s">
        <v>11731</v>
      </c>
      <c r="K42" t="s">
        <v>11732</v>
      </c>
      <c r="L42" t="s">
        <v>11733</v>
      </c>
      <c r="M42" t="s">
        <v>11734</v>
      </c>
      <c r="N42" t="s">
        <v>11735</v>
      </c>
      <c r="O42" t="s">
        <v>11736</v>
      </c>
      <c r="P42" t="s">
        <v>11737</v>
      </c>
    </row>
    <row r="43" spans="1:16">
      <c r="A43" t="s">
        <v>8916</v>
      </c>
      <c r="B43" t="s">
        <v>8917</v>
      </c>
      <c r="C43" t="s">
        <v>8574</v>
      </c>
      <c r="D43">
        <v>678</v>
      </c>
      <c r="E43" s="2">
        <v>1499</v>
      </c>
      <c r="F43" s="1">
        <v>0.55000000000000004</v>
      </c>
      <c r="G43">
        <v>4.2</v>
      </c>
      <c r="H43" s="4">
        <v>900</v>
      </c>
      <c r="I43" t="s">
        <v>8918</v>
      </c>
      <c r="J43" t="s">
        <v>8919</v>
      </c>
      <c r="K43" t="s">
        <v>8920</v>
      </c>
      <c r="L43" t="s">
        <v>8921</v>
      </c>
      <c r="M43" t="s">
        <v>8922</v>
      </c>
      <c r="N43" t="s">
        <v>8923</v>
      </c>
      <c r="O43" t="s">
        <v>8924</v>
      </c>
      <c r="P43" t="s">
        <v>8925</v>
      </c>
    </row>
    <row r="44" spans="1:16">
      <c r="A44" t="s">
        <v>10418</v>
      </c>
      <c r="B44" t="s">
        <v>10419</v>
      </c>
      <c r="C44" t="s">
        <v>10420</v>
      </c>
      <c r="D44" s="2">
        <v>1699</v>
      </c>
      <c r="E44" s="2">
        <v>1999</v>
      </c>
      <c r="F44" s="1">
        <v>0.15</v>
      </c>
      <c r="G44">
        <v>4.0999999999999996</v>
      </c>
      <c r="H44" s="4">
        <v>8873</v>
      </c>
      <c r="I44" t="s">
        <v>10421</v>
      </c>
      <c r="J44" t="s">
        <v>10422</v>
      </c>
      <c r="K44" t="s">
        <v>10423</v>
      </c>
      <c r="L44" t="s">
        <v>10424</v>
      </c>
      <c r="M44" t="s">
        <v>10425</v>
      </c>
      <c r="N44" t="s">
        <v>10426</v>
      </c>
      <c r="O44" t="s">
        <v>10427</v>
      </c>
      <c r="P44" t="s">
        <v>10428</v>
      </c>
    </row>
    <row r="45" spans="1:16">
      <c r="A45" t="s">
        <v>8967</v>
      </c>
      <c r="B45" t="s">
        <v>8968</v>
      </c>
      <c r="C45" t="s">
        <v>8969</v>
      </c>
      <c r="D45" s="2">
        <v>1665</v>
      </c>
      <c r="E45" s="2">
        <v>2099</v>
      </c>
      <c r="F45" s="1">
        <v>0.21</v>
      </c>
      <c r="G45">
        <v>4</v>
      </c>
      <c r="H45" s="4">
        <v>14368</v>
      </c>
      <c r="I45" t="s">
        <v>8970</v>
      </c>
      <c r="J45" t="s">
        <v>8971</v>
      </c>
      <c r="K45" t="s">
        <v>8972</v>
      </c>
      <c r="L45" t="s">
        <v>8973</v>
      </c>
      <c r="M45" t="s">
        <v>8974</v>
      </c>
      <c r="N45" t="s">
        <v>8975</v>
      </c>
      <c r="O45" t="s">
        <v>8976</v>
      </c>
      <c r="P45" t="s">
        <v>8977</v>
      </c>
    </row>
    <row r="46" spans="1:16">
      <c r="A46" t="s">
        <v>12211</v>
      </c>
      <c r="B46" t="s">
        <v>12212</v>
      </c>
      <c r="C46" t="s">
        <v>9695</v>
      </c>
      <c r="D46" s="2">
        <v>3685</v>
      </c>
      <c r="E46" s="2">
        <v>5495</v>
      </c>
      <c r="F46" s="1">
        <v>0.33</v>
      </c>
      <c r="G46">
        <v>4.0999999999999996</v>
      </c>
      <c r="H46" s="4">
        <v>290</v>
      </c>
      <c r="I46" t="s">
        <v>12213</v>
      </c>
      <c r="J46" t="s">
        <v>12214</v>
      </c>
      <c r="K46" t="s">
        <v>12215</v>
      </c>
      <c r="L46" t="s">
        <v>12216</v>
      </c>
      <c r="M46" t="s">
        <v>12217</v>
      </c>
      <c r="N46" t="s">
        <v>12218</v>
      </c>
      <c r="O46" t="s">
        <v>12219</v>
      </c>
      <c r="P46" t="s">
        <v>12220</v>
      </c>
    </row>
    <row r="47" spans="1:16">
      <c r="A47" t="s">
        <v>12351</v>
      </c>
      <c r="B47" t="s">
        <v>12352</v>
      </c>
      <c r="C47" t="s">
        <v>8541</v>
      </c>
      <c r="D47" s="2">
        <v>1260</v>
      </c>
      <c r="E47" s="2">
        <v>2299</v>
      </c>
      <c r="F47" s="1">
        <v>0.45</v>
      </c>
      <c r="G47">
        <v>4.3</v>
      </c>
      <c r="H47" s="4">
        <v>55</v>
      </c>
      <c r="I47" t="s">
        <v>12353</v>
      </c>
      <c r="J47" t="s">
        <v>12354</v>
      </c>
      <c r="K47" t="s">
        <v>12355</v>
      </c>
      <c r="L47" t="s">
        <v>12356</v>
      </c>
      <c r="M47" t="s">
        <v>12357</v>
      </c>
      <c r="N47" t="s">
        <v>12358</v>
      </c>
      <c r="O47" t="s">
        <v>12359</v>
      </c>
      <c r="P47" t="s">
        <v>12360</v>
      </c>
    </row>
    <row r="48" spans="1:16">
      <c r="A48" t="s">
        <v>12693</v>
      </c>
      <c r="B48" t="s">
        <v>12694</v>
      </c>
      <c r="C48" t="s">
        <v>12695</v>
      </c>
      <c r="D48" s="2">
        <v>5999</v>
      </c>
      <c r="E48" s="2">
        <v>11495</v>
      </c>
      <c r="F48" s="1">
        <v>0.48</v>
      </c>
      <c r="G48">
        <v>4.3</v>
      </c>
      <c r="H48" s="4">
        <v>534</v>
      </c>
      <c r="I48" t="s">
        <v>12696</v>
      </c>
      <c r="J48" t="s">
        <v>12697</v>
      </c>
      <c r="K48" t="s">
        <v>12698</v>
      </c>
      <c r="L48" t="s">
        <v>12699</v>
      </c>
      <c r="M48" t="s">
        <v>12700</v>
      </c>
      <c r="N48" t="s">
        <v>12701</v>
      </c>
      <c r="O48" t="s">
        <v>12702</v>
      </c>
      <c r="P48" t="s">
        <v>12703</v>
      </c>
    </row>
    <row r="49" spans="1:16">
      <c r="A49" t="s">
        <v>9384</v>
      </c>
      <c r="B49" t="s">
        <v>9385</v>
      </c>
      <c r="C49" t="s">
        <v>9386</v>
      </c>
      <c r="D49" s="2">
        <v>4789</v>
      </c>
      <c r="E49" s="2">
        <v>8990</v>
      </c>
      <c r="F49" s="1">
        <v>0.47</v>
      </c>
      <c r="G49">
        <v>4.3</v>
      </c>
      <c r="H49" s="4">
        <v>1017</v>
      </c>
      <c r="I49" t="s">
        <v>9387</v>
      </c>
      <c r="J49" t="s">
        <v>9388</v>
      </c>
      <c r="K49" t="s">
        <v>9389</v>
      </c>
      <c r="L49" t="s">
        <v>9390</v>
      </c>
      <c r="M49" t="s">
        <v>9391</v>
      </c>
      <c r="N49" t="s">
        <v>9392</v>
      </c>
      <c r="O49" t="s">
        <v>9393</v>
      </c>
      <c r="P49" t="s">
        <v>9394</v>
      </c>
    </row>
    <row r="50" spans="1:16">
      <c r="A50" t="s">
        <v>2821</v>
      </c>
      <c r="B50" t="s">
        <v>2822</v>
      </c>
      <c r="C50" t="s">
        <v>129</v>
      </c>
      <c r="D50">
        <v>299</v>
      </c>
      <c r="E50">
        <v>599</v>
      </c>
      <c r="F50" s="1">
        <v>0.5</v>
      </c>
      <c r="G50">
        <v>4</v>
      </c>
      <c r="H50" s="4">
        <v>171</v>
      </c>
      <c r="I50" t="s">
        <v>2823</v>
      </c>
      <c r="J50" t="s">
        <v>2824</v>
      </c>
      <c r="K50" t="s">
        <v>2825</v>
      </c>
      <c r="L50" t="s">
        <v>2826</v>
      </c>
      <c r="M50" t="s">
        <v>2827</v>
      </c>
      <c r="N50" t="s">
        <v>2828</v>
      </c>
      <c r="O50" t="s">
        <v>2829</v>
      </c>
      <c r="P50" t="s">
        <v>2830</v>
      </c>
    </row>
    <row r="51" spans="1:16">
      <c r="A51" t="s">
        <v>6198</v>
      </c>
      <c r="B51" t="s">
        <v>6199</v>
      </c>
      <c r="C51" t="s">
        <v>6200</v>
      </c>
      <c r="D51">
        <v>449</v>
      </c>
      <c r="E51">
        <v>999</v>
      </c>
      <c r="F51" s="1">
        <v>0.55000000000000004</v>
      </c>
      <c r="G51">
        <v>4.4000000000000004</v>
      </c>
      <c r="H51" s="4">
        <v>9940</v>
      </c>
      <c r="I51" t="s">
        <v>6201</v>
      </c>
      <c r="J51" t="s">
        <v>6202</v>
      </c>
      <c r="K51" t="s">
        <v>6203</v>
      </c>
      <c r="L51" t="s">
        <v>6204</v>
      </c>
      <c r="M51" t="s">
        <v>6205</v>
      </c>
      <c r="N51" t="s">
        <v>6206</v>
      </c>
      <c r="O51" t="s">
        <v>6207</v>
      </c>
      <c r="P51" t="s">
        <v>6208</v>
      </c>
    </row>
    <row r="52" spans="1:16">
      <c r="A52" t="s">
        <v>7722</v>
      </c>
      <c r="B52" t="s">
        <v>7723</v>
      </c>
      <c r="C52" t="s">
        <v>6200</v>
      </c>
      <c r="D52">
        <v>449</v>
      </c>
      <c r="E52">
        <v>999</v>
      </c>
      <c r="F52" s="1">
        <v>0.55000000000000004</v>
      </c>
      <c r="G52">
        <v>4.3</v>
      </c>
      <c r="H52" s="4">
        <v>9701</v>
      </c>
      <c r="I52" t="s">
        <v>7724</v>
      </c>
      <c r="J52" t="s">
        <v>7725</v>
      </c>
      <c r="K52" t="s">
        <v>7726</v>
      </c>
      <c r="L52" t="s">
        <v>7727</v>
      </c>
      <c r="M52" t="s">
        <v>7728</v>
      </c>
      <c r="N52" t="s">
        <v>7729</v>
      </c>
      <c r="O52" t="s">
        <v>7730</v>
      </c>
      <c r="P52" t="s">
        <v>7731</v>
      </c>
    </row>
    <row r="53" spans="1:16">
      <c r="A53" t="s">
        <v>6595</v>
      </c>
      <c r="B53" t="s">
        <v>6596</v>
      </c>
      <c r="C53" t="s">
        <v>6200</v>
      </c>
      <c r="D53">
        <v>449</v>
      </c>
      <c r="E53">
        <v>999</v>
      </c>
      <c r="F53" s="1">
        <v>0.55000000000000004</v>
      </c>
      <c r="G53">
        <v>4.3</v>
      </c>
      <c r="H53" s="4">
        <v>11330</v>
      </c>
      <c r="I53" t="s">
        <v>6597</v>
      </c>
      <c r="J53" t="s">
        <v>6598</v>
      </c>
      <c r="K53" t="s">
        <v>6599</v>
      </c>
      <c r="L53" t="s">
        <v>6600</v>
      </c>
      <c r="M53" t="s">
        <v>6601</v>
      </c>
      <c r="N53" t="s">
        <v>6602</v>
      </c>
      <c r="O53" t="s">
        <v>6207</v>
      </c>
      <c r="P53" t="s">
        <v>6603</v>
      </c>
    </row>
    <row r="54" spans="1:16">
      <c r="A54" t="s">
        <v>5963</v>
      </c>
      <c r="B54" t="s">
        <v>5964</v>
      </c>
      <c r="C54" t="s">
        <v>5369</v>
      </c>
      <c r="D54">
        <v>299</v>
      </c>
      <c r="E54">
        <v>499</v>
      </c>
      <c r="F54" s="1">
        <v>0.4</v>
      </c>
      <c r="G54">
        <v>4.5</v>
      </c>
      <c r="H54" s="4">
        <v>21010</v>
      </c>
      <c r="I54" t="s">
        <v>5965</v>
      </c>
      <c r="J54" t="s">
        <v>5966</v>
      </c>
      <c r="K54" t="s">
        <v>5967</v>
      </c>
      <c r="L54" t="s">
        <v>5968</v>
      </c>
      <c r="M54" t="s">
        <v>5969</v>
      </c>
      <c r="N54" t="s">
        <v>5970</v>
      </c>
      <c r="O54" t="s">
        <v>5971</v>
      </c>
      <c r="P54" t="s">
        <v>5972</v>
      </c>
    </row>
    <row r="55" spans="1:16">
      <c r="A55" t="s">
        <v>6895</v>
      </c>
      <c r="B55" t="s">
        <v>6896</v>
      </c>
      <c r="C55" t="s">
        <v>6897</v>
      </c>
      <c r="D55" s="2">
        <v>2099</v>
      </c>
      <c r="E55" s="2">
        <v>3250</v>
      </c>
      <c r="F55" s="1">
        <v>0.35</v>
      </c>
      <c r="G55">
        <v>3.8</v>
      </c>
      <c r="H55" s="4">
        <v>11213</v>
      </c>
      <c r="I55" t="s">
        <v>6898</v>
      </c>
      <c r="J55" t="s">
        <v>6899</v>
      </c>
      <c r="K55" t="s">
        <v>6900</v>
      </c>
      <c r="L55" t="s">
        <v>6901</v>
      </c>
      <c r="M55" t="s">
        <v>6902</v>
      </c>
      <c r="N55" t="s">
        <v>6903</v>
      </c>
      <c r="O55" t="s">
        <v>6904</v>
      </c>
      <c r="P55" t="s">
        <v>6905</v>
      </c>
    </row>
    <row r="56" spans="1:16">
      <c r="A56" t="s">
        <v>2407</v>
      </c>
      <c r="B56" t="s">
        <v>2408</v>
      </c>
      <c r="C56" t="s">
        <v>1985</v>
      </c>
      <c r="D56">
        <v>917</v>
      </c>
      <c r="E56" s="2">
        <v>2299</v>
      </c>
      <c r="F56" s="1">
        <v>0.6</v>
      </c>
      <c r="G56">
        <v>4.2</v>
      </c>
      <c r="H56" s="4">
        <v>3300</v>
      </c>
      <c r="I56" t="s">
        <v>2409</v>
      </c>
      <c r="J56" t="s">
        <v>2410</v>
      </c>
      <c r="K56" t="s">
        <v>2411</v>
      </c>
      <c r="L56" t="s">
        <v>2412</v>
      </c>
      <c r="M56" t="s">
        <v>2413</v>
      </c>
      <c r="N56" t="s">
        <v>2414</v>
      </c>
      <c r="O56" t="s">
        <v>2415</v>
      </c>
      <c r="P56" t="s">
        <v>2416</v>
      </c>
    </row>
    <row r="57" spans="1:16">
      <c r="A57" t="s">
        <v>2906</v>
      </c>
      <c r="B57" t="s">
        <v>2907</v>
      </c>
      <c r="C57" t="s">
        <v>1985</v>
      </c>
      <c r="D57" s="2">
        <v>1299</v>
      </c>
      <c r="E57" s="2">
        <v>2499</v>
      </c>
      <c r="F57" s="1">
        <v>0.48</v>
      </c>
      <c r="G57">
        <v>4.3</v>
      </c>
      <c r="H57" s="4">
        <v>301</v>
      </c>
      <c r="I57" t="s">
        <v>2908</v>
      </c>
      <c r="J57" t="s">
        <v>2909</v>
      </c>
      <c r="K57" t="s">
        <v>2910</v>
      </c>
      <c r="L57" t="s">
        <v>2911</v>
      </c>
      <c r="M57" t="s">
        <v>2912</v>
      </c>
      <c r="N57" t="s">
        <v>2913</v>
      </c>
      <c r="O57" t="s">
        <v>2914</v>
      </c>
      <c r="P57" t="s">
        <v>2915</v>
      </c>
    </row>
    <row r="58" spans="1:16">
      <c r="A58" t="s">
        <v>1302</v>
      </c>
      <c r="B58" t="s">
        <v>1303</v>
      </c>
      <c r="C58" t="s">
        <v>462</v>
      </c>
      <c r="D58">
        <v>195</v>
      </c>
      <c r="E58">
        <v>499</v>
      </c>
      <c r="F58" s="1">
        <v>0.61</v>
      </c>
      <c r="G58">
        <v>3.7</v>
      </c>
      <c r="H58" s="4">
        <v>1383</v>
      </c>
      <c r="I58" t="s">
        <v>1304</v>
      </c>
      <c r="J58" t="s">
        <v>1305</v>
      </c>
      <c r="K58" t="s">
        <v>1306</v>
      </c>
      <c r="L58" t="s">
        <v>1307</v>
      </c>
      <c r="M58" t="s">
        <v>1308</v>
      </c>
      <c r="N58" t="s">
        <v>1309</v>
      </c>
      <c r="O58" t="s">
        <v>1310</v>
      </c>
      <c r="P58" t="s">
        <v>1311</v>
      </c>
    </row>
    <row r="59" spans="1:16">
      <c r="A59" t="s">
        <v>566</v>
      </c>
      <c r="B59" t="s">
        <v>567</v>
      </c>
      <c r="C59" t="s">
        <v>462</v>
      </c>
      <c r="D59">
        <v>179</v>
      </c>
      <c r="E59">
        <v>799</v>
      </c>
      <c r="F59" s="1">
        <v>0.78</v>
      </c>
      <c r="G59">
        <v>3.7</v>
      </c>
      <c r="H59" s="4">
        <v>2201</v>
      </c>
      <c r="I59" t="s">
        <v>568</v>
      </c>
      <c r="J59" t="s">
        <v>569</v>
      </c>
      <c r="K59" t="s">
        <v>570</v>
      </c>
      <c r="L59" t="s">
        <v>571</v>
      </c>
      <c r="M59" t="s">
        <v>572</v>
      </c>
      <c r="N59" t="s">
        <v>573</v>
      </c>
      <c r="O59" t="s">
        <v>574</v>
      </c>
      <c r="P59" t="s">
        <v>575</v>
      </c>
    </row>
    <row r="60" spans="1:16">
      <c r="A60" t="s">
        <v>2896</v>
      </c>
      <c r="B60" t="s">
        <v>2897</v>
      </c>
      <c r="C60" t="s">
        <v>462</v>
      </c>
      <c r="D60">
        <v>197</v>
      </c>
      <c r="E60">
        <v>499</v>
      </c>
      <c r="F60" s="1">
        <v>0.61</v>
      </c>
      <c r="G60">
        <v>3.8</v>
      </c>
      <c r="H60" s="4">
        <v>136</v>
      </c>
      <c r="I60" t="s">
        <v>2898</v>
      </c>
      <c r="J60" t="s">
        <v>2899</v>
      </c>
      <c r="K60" t="s">
        <v>2900</v>
      </c>
      <c r="L60" t="s">
        <v>2901</v>
      </c>
      <c r="M60" t="s">
        <v>2902</v>
      </c>
      <c r="N60" t="s">
        <v>2903</v>
      </c>
      <c r="O60" t="s">
        <v>2904</v>
      </c>
      <c r="P60" t="s">
        <v>2905</v>
      </c>
    </row>
    <row r="61" spans="1:16">
      <c r="A61" t="s">
        <v>10870</v>
      </c>
      <c r="B61" t="s">
        <v>10871</v>
      </c>
      <c r="C61" t="s">
        <v>10266</v>
      </c>
      <c r="D61">
        <v>721</v>
      </c>
      <c r="E61" s="2">
        <v>1499</v>
      </c>
      <c r="F61" s="1">
        <v>0.52</v>
      </c>
      <c r="G61">
        <v>3.1</v>
      </c>
      <c r="H61" s="4">
        <v>2449</v>
      </c>
      <c r="I61" t="s">
        <v>10872</v>
      </c>
      <c r="J61" t="s">
        <v>10873</v>
      </c>
      <c r="K61" t="s">
        <v>10874</v>
      </c>
      <c r="L61" t="s">
        <v>10875</v>
      </c>
      <c r="M61" t="s">
        <v>10876</v>
      </c>
      <c r="N61" t="s">
        <v>10877</v>
      </c>
      <c r="O61" t="s">
        <v>10878</v>
      </c>
      <c r="P61" t="s">
        <v>10879</v>
      </c>
    </row>
    <row r="62" spans="1:16">
      <c r="A62" t="s">
        <v>12914</v>
      </c>
      <c r="B62" t="s">
        <v>12915</v>
      </c>
      <c r="C62" t="s">
        <v>10266</v>
      </c>
      <c r="D62" s="2">
        <v>1563</v>
      </c>
      <c r="E62" s="2">
        <v>3098</v>
      </c>
      <c r="F62" s="1">
        <v>0.5</v>
      </c>
      <c r="G62">
        <v>3.5</v>
      </c>
      <c r="H62" s="4">
        <v>2283</v>
      </c>
      <c r="I62" t="s">
        <v>12916</v>
      </c>
      <c r="J62" t="s">
        <v>12917</v>
      </c>
      <c r="K62" t="s">
        <v>12918</v>
      </c>
      <c r="L62" t="s">
        <v>12919</v>
      </c>
      <c r="M62" t="s">
        <v>12920</v>
      </c>
      <c r="N62" t="s">
        <v>12921</v>
      </c>
      <c r="O62" t="s">
        <v>12922</v>
      </c>
      <c r="P62" t="s">
        <v>12923</v>
      </c>
    </row>
    <row r="63" spans="1:16">
      <c r="A63" t="s">
        <v>10264</v>
      </c>
      <c r="B63" t="s">
        <v>10265</v>
      </c>
      <c r="C63" t="s">
        <v>10266</v>
      </c>
      <c r="D63" s="2">
        <v>1484</v>
      </c>
      <c r="E63" s="2">
        <v>2499</v>
      </c>
      <c r="F63" s="1">
        <v>0.41</v>
      </c>
      <c r="G63">
        <v>3.7</v>
      </c>
      <c r="H63" s="4">
        <v>1067</v>
      </c>
      <c r="I63" t="s">
        <v>10267</v>
      </c>
      <c r="J63" t="s">
        <v>10268</v>
      </c>
      <c r="K63" t="s">
        <v>10269</v>
      </c>
      <c r="L63" t="s">
        <v>10270</v>
      </c>
      <c r="M63" t="s">
        <v>10271</v>
      </c>
      <c r="N63" t="s">
        <v>10272</v>
      </c>
      <c r="O63" t="s">
        <v>10273</v>
      </c>
      <c r="P63" t="s">
        <v>10274</v>
      </c>
    </row>
    <row r="64" spans="1:16">
      <c r="A64" t="s">
        <v>11103</v>
      </c>
      <c r="B64" t="s">
        <v>11104</v>
      </c>
      <c r="C64" t="s">
        <v>11105</v>
      </c>
      <c r="D64" s="2">
        <v>2249</v>
      </c>
      <c r="E64" s="2">
        <v>3550</v>
      </c>
      <c r="F64" s="1">
        <v>0.37</v>
      </c>
      <c r="G64">
        <v>4</v>
      </c>
      <c r="H64" s="4">
        <v>3973</v>
      </c>
      <c r="I64" t="s">
        <v>11106</v>
      </c>
      <c r="J64" t="s">
        <v>11107</v>
      </c>
      <c r="K64" t="s">
        <v>11108</v>
      </c>
      <c r="L64" t="s">
        <v>11109</v>
      </c>
      <c r="M64" t="s">
        <v>11110</v>
      </c>
      <c r="N64" t="s">
        <v>11111</v>
      </c>
      <c r="O64" t="s">
        <v>11112</v>
      </c>
      <c r="P64" t="s">
        <v>11113</v>
      </c>
    </row>
    <row r="65" spans="1:16">
      <c r="A65" t="s">
        <v>7900</v>
      </c>
      <c r="B65" t="s">
        <v>7901</v>
      </c>
      <c r="C65" t="s">
        <v>2948</v>
      </c>
      <c r="D65" s="2">
        <v>5998</v>
      </c>
      <c r="E65" s="2">
        <v>7999</v>
      </c>
      <c r="F65" s="1">
        <v>0.25</v>
      </c>
      <c r="G65">
        <v>4.2</v>
      </c>
      <c r="H65" s="4">
        <v>30355</v>
      </c>
      <c r="I65" t="s">
        <v>7902</v>
      </c>
      <c r="J65" t="s">
        <v>7903</v>
      </c>
      <c r="K65" t="s">
        <v>7904</v>
      </c>
      <c r="L65" t="s">
        <v>7905</v>
      </c>
      <c r="M65" t="s">
        <v>7906</v>
      </c>
      <c r="N65" t="s">
        <v>7907</v>
      </c>
      <c r="O65" t="s">
        <v>7908</v>
      </c>
      <c r="P65" t="s">
        <v>7909</v>
      </c>
    </row>
    <row r="66" spans="1:16">
      <c r="A66" t="s">
        <v>2677</v>
      </c>
      <c r="B66" t="s">
        <v>2678</v>
      </c>
      <c r="C66" t="s">
        <v>129</v>
      </c>
      <c r="D66">
        <v>499</v>
      </c>
      <c r="E66">
        <v>900</v>
      </c>
      <c r="F66" s="1">
        <v>0.45</v>
      </c>
      <c r="G66">
        <v>4.4000000000000004</v>
      </c>
      <c r="H66" s="4">
        <v>2165</v>
      </c>
      <c r="I66" t="s">
        <v>2679</v>
      </c>
      <c r="J66" t="s">
        <v>2680</v>
      </c>
      <c r="K66" t="s">
        <v>2681</v>
      </c>
      <c r="L66" t="s">
        <v>2682</v>
      </c>
      <c r="M66" t="s">
        <v>2683</v>
      </c>
      <c r="N66" t="s">
        <v>2684</v>
      </c>
      <c r="O66" t="s">
        <v>2558</v>
      </c>
      <c r="P66" t="s">
        <v>2685</v>
      </c>
    </row>
    <row r="67" spans="1:16">
      <c r="A67" t="s">
        <v>9049</v>
      </c>
      <c r="B67" t="s">
        <v>9050</v>
      </c>
      <c r="C67" t="s">
        <v>8762</v>
      </c>
      <c r="D67">
        <v>749</v>
      </c>
      <c r="E67" s="2">
        <v>1299</v>
      </c>
      <c r="F67" s="1">
        <v>0.42</v>
      </c>
      <c r="G67">
        <v>4</v>
      </c>
      <c r="H67" s="4">
        <v>119</v>
      </c>
      <c r="I67" t="s">
        <v>9051</v>
      </c>
      <c r="J67" t="s">
        <v>9052</v>
      </c>
      <c r="K67" t="s">
        <v>9053</v>
      </c>
      <c r="L67" t="s">
        <v>9054</v>
      </c>
      <c r="M67" t="s">
        <v>9055</v>
      </c>
      <c r="N67" t="s">
        <v>9056</v>
      </c>
      <c r="O67" t="s">
        <v>9057</v>
      </c>
      <c r="P67" t="s">
        <v>9058</v>
      </c>
    </row>
    <row r="68" spans="1:16">
      <c r="A68" t="s">
        <v>2128</v>
      </c>
      <c r="B68" t="s">
        <v>2129</v>
      </c>
      <c r="C68" t="s">
        <v>2130</v>
      </c>
      <c r="D68">
        <v>399</v>
      </c>
      <c r="E68">
        <v>795</v>
      </c>
      <c r="F68" s="1">
        <v>0.5</v>
      </c>
      <c r="G68">
        <v>4.4000000000000004</v>
      </c>
      <c r="H68" s="4">
        <v>12091</v>
      </c>
      <c r="I68" t="s">
        <v>2131</v>
      </c>
      <c r="J68" t="s">
        <v>2132</v>
      </c>
      <c r="K68" t="s">
        <v>2133</v>
      </c>
      <c r="L68" t="s">
        <v>2134</v>
      </c>
      <c r="M68" t="s">
        <v>2135</v>
      </c>
      <c r="N68" t="s">
        <v>2136</v>
      </c>
      <c r="O68" t="s">
        <v>2137</v>
      </c>
      <c r="P68" t="s">
        <v>2138</v>
      </c>
    </row>
    <row r="69" spans="1:16">
      <c r="A69" t="s">
        <v>4735</v>
      </c>
      <c r="B69" t="s">
        <v>4736</v>
      </c>
      <c r="C69" t="s">
        <v>3162</v>
      </c>
      <c r="D69">
        <v>219</v>
      </c>
      <c r="E69">
        <v>499</v>
      </c>
      <c r="F69" s="1">
        <v>0.56000000000000005</v>
      </c>
      <c r="G69">
        <v>4.4000000000000004</v>
      </c>
      <c r="H69" s="4">
        <v>14</v>
      </c>
      <c r="I69" t="s">
        <v>4737</v>
      </c>
      <c r="J69" t="s">
        <v>4738</v>
      </c>
      <c r="K69" t="s">
        <v>4739</v>
      </c>
      <c r="L69" t="s">
        <v>4740</v>
      </c>
      <c r="M69" t="s">
        <v>4741</v>
      </c>
      <c r="N69" t="s">
        <v>4742</v>
      </c>
      <c r="O69" t="s">
        <v>4743</v>
      </c>
      <c r="P69" t="s">
        <v>4744</v>
      </c>
    </row>
    <row r="70" spans="1:16">
      <c r="A70" t="s">
        <v>9231</v>
      </c>
      <c r="B70" t="s">
        <v>9232</v>
      </c>
      <c r="C70" t="s">
        <v>8563</v>
      </c>
      <c r="D70" s="2">
        <v>1049</v>
      </c>
      <c r="E70" s="2">
        <v>1699</v>
      </c>
      <c r="F70" s="1">
        <v>0.38</v>
      </c>
      <c r="G70">
        <v>3.1</v>
      </c>
      <c r="H70" s="4">
        <v>111</v>
      </c>
      <c r="I70" t="s">
        <v>9233</v>
      </c>
      <c r="J70" t="s">
        <v>9234</v>
      </c>
      <c r="K70" t="s">
        <v>9235</v>
      </c>
      <c r="L70" t="s">
        <v>9236</v>
      </c>
      <c r="M70" t="s">
        <v>9237</v>
      </c>
      <c r="N70" t="s">
        <v>9238</v>
      </c>
      <c r="O70" t="s">
        <v>9239</v>
      </c>
      <c r="P70" t="s">
        <v>9240</v>
      </c>
    </row>
    <row r="71" spans="1:16">
      <c r="A71" t="s">
        <v>11686</v>
      </c>
      <c r="B71" t="s">
        <v>11687</v>
      </c>
      <c r="C71" t="s">
        <v>8688</v>
      </c>
      <c r="D71">
        <v>799</v>
      </c>
      <c r="E71" s="2">
        <v>1699</v>
      </c>
      <c r="F71" s="1">
        <v>0.53</v>
      </c>
      <c r="G71">
        <v>4</v>
      </c>
      <c r="H71" s="4">
        <v>97</v>
      </c>
      <c r="I71" t="s">
        <v>11688</v>
      </c>
      <c r="J71" t="s">
        <v>11689</v>
      </c>
      <c r="K71" t="s">
        <v>11690</v>
      </c>
      <c r="L71" t="s">
        <v>11691</v>
      </c>
      <c r="M71" t="s">
        <v>11692</v>
      </c>
      <c r="N71" t="s">
        <v>11693</v>
      </c>
      <c r="O71" t="s">
        <v>11694</v>
      </c>
      <c r="P71" t="s">
        <v>11695</v>
      </c>
    </row>
    <row r="72" spans="1:16">
      <c r="A72" t="s">
        <v>11265</v>
      </c>
      <c r="B72" t="s">
        <v>11266</v>
      </c>
      <c r="C72" t="s">
        <v>9612</v>
      </c>
      <c r="D72" s="2">
        <v>1189</v>
      </c>
      <c r="E72" s="2">
        <v>2400</v>
      </c>
      <c r="F72" s="1">
        <v>0.5</v>
      </c>
      <c r="G72">
        <v>4.0999999999999996</v>
      </c>
      <c r="H72" s="4">
        <v>618</v>
      </c>
      <c r="I72" t="s">
        <v>11267</v>
      </c>
      <c r="J72" t="s">
        <v>11268</v>
      </c>
      <c r="K72" t="s">
        <v>11269</v>
      </c>
      <c r="L72" t="s">
        <v>11270</v>
      </c>
      <c r="M72" t="s">
        <v>11271</v>
      </c>
      <c r="N72" t="s">
        <v>11272</v>
      </c>
      <c r="O72" t="s">
        <v>11273</v>
      </c>
      <c r="P72" t="s">
        <v>11274</v>
      </c>
    </row>
    <row r="73" spans="1:16">
      <c r="A73" t="s">
        <v>1928</v>
      </c>
      <c r="B73" t="s">
        <v>1929</v>
      </c>
      <c r="C73" t="s">
        <v>1930</v>
      </c>
      <c r="D73">
        <v>209</v>
      </c>
      <c r="E73">
        <v>600</v>
      </c>
      <c r="F73" s="1">
        <v>0.65</v>
      </c>
      <c r="G73">
        <v>4.4000000000000004</v>
      </c>
      <c r="H73" s="4">
        <v>18872</v>
      </c>
      <c r="I73" t="s">
        <v>1931</v>
      </c>
      <c r="J73" t="s">
        <v>1932</v>
      </c>
      <c r="K73" t="s">
        <v>1933</v>
      </c>
      <c r="L73" t="s">
        <v>1934</v>
      </c>
      <c r="M73" t="s">
        <v>1935</v>
      </c>
      <c r="N73" t="s">
        <v>1936</v>
      </c>
      <c r="O73" t="s">
        <v>1937</v>
      </c>
      <c r="P73" t="s">
        <v>1938</v>
      </c>
    </row>
    <row r="74" spans="1:16">
      <c r="A74" t="s">
        <v>455</v>
      </c>
      <c r="B74" t="s">
        <v>456</v>
      </c>
      <c r="C74" t="s">
        <v>129</v>
      </c>
      <c r="D74">
        <v>309</v>
      </c>
      <c r="E74">
        <v>475</v>
      </c>
      <c r="F74" s="1">
        <v>0.35</v>
      </c>
      <c r="G74">
        <v>4.4000000000000004</v>
      </c>
      <c r="H74" s="4">
        <v>426973</v>
      </c>
      <c r="I74" t="s">
        <v>457</v>
      </c>
      <c r="J74" t="s">
        <v>131</v>
      </c>
      <c r="K74" t="s">
        <v>132</v>
      </c>
      <c r="L74" t="s">
        <v>133</v>
      </c>
      <c r="M74" t="s">
        <v>134</v>
      </c>
      <c r="N74" t="s">
        <v>135</v>
      </c>
      <c r="O74" t="s">
        <v>458</v>
      </c>
      <c r="P74" t="s">
        <v>459</v>
      </c>
    </row>
    <row r="75" spans="1:16">
      <c r="A75" t="s">
        <v>616</v>
      </c>
      <c r="B75" t="s">
        <v>617</v>
      </c>
      <c r="C75" t="s">
        <v>129</v>
      </c>
      <c r="D75">
        <v>309</v>
      </c>
      <c r="E75" s="2">
        <v>1400</v>
      </c>
      <c r="F75" s="1">
        <v>0.78</v>
      </c>
      <c r="G75">
        <v>4.4000000000000004</v>
      </c>
      <c r="H75" s="4">
        <v>426973</v>
      </c>
      <c r="I75" t="s">
        <v>618</v>
      </c>
      <c r="J75" t="s">
        <v>131</v>
      </c>
      <c r="K75" t="s">
        <v>132</v>
      </c>
      <c r="L75" t="s">
        <v>133</v>
      </c>
      <c r="M75" t="s">
        <v>134</v>
      </c>
      <c r="N75" t="s">
        <v>135</v>
      </c>
      <c r="O75" t="s">
        <v>619</v>
      </c>
      <c r="P75" t="s">
        <v>620</v>
      </c>
    </row>
    <row r="76" spans="1:16">
      <c r="A76" t="s">
        <v>6091</v>
      </c>
      <c r="B76" t="s">
        <v>6092</v>
      </c>
      <c r="C76" t="s">
        <v>4856</v>
      </c>
      <c r="D76">
        <v>289</v>
      </c>
      <c r="E76">
        <v>999</v>
      </c>
      <c r="F76" s="1">
        <v>0.71</v>
      </c>
      <c r="G76">
        <v>4.0999999999999996</v>
      </c>
      <c r="H76" s="4">
        <v>401</v>
      </c>
      <c r="I76" t="s">
        <v>6093</v>
      </c>
      <c r="J76" t="s">
        <v>6094</v>
      </c>
      <c r="K76" t="s">
        <v>6095</v>
      </c>
      <c r="L76" t="s">
        <v>6096</v>
      </c>
      <c r="M76" t="s">
        <v>6097</v>
      </c>
      <c r="N76" t="s">
        <v>6098</v>
      </c>
      <c r="O76" t="s">
        <v>6099</v>
      </c>
      <c r="P76" t="s">
        <v>6100</v>
      </c>
    </row>
    <row r="77" spans="1:16">
      <c r="A77" t="s">
        <v>6071</v>
      </c>
      <c r="B77" t="s">
        <v>6072</v>
      </c>
      <c r="C77" t="s">
        <v>4876</v>
      </c>
      <c r="D77">
        <v>599</v>
      </c>
      <c r="E77" s="2">
        <v>3999</v>
      </c>
      <c r="F77" s="1">
        <v>0.85</v>
      </c>
      <c r="G77">
        <v>3.9</v>
      </c>
      <c r="H77" s="4">
        <v>1087</v>
      </c>
      <c r="I77" t="s">
        <v>6073</v>
      </c>
      <c r="J77" t="s">
        <v>6074</v>
      </c>
      <c r="K77" t="s">
        <v>6075</v>
      </c>
      <c r="L77" t="s">
        <v>6076</v>
      </c>
      <c r="M77" t="s">
        <v>6077</v>
      </c>
      <c r="N77" t="s">
        <v>6078</v>
      </c>
      <c r="O77" t="s">
        <v>6079</v>
      </c>
      <c r="P77" t="s">
        <v>6080</v>
      </c>
    </row>
    <row r="78" spans="1:16">
      <c r="A78" t="s">
        <v>927</v>
      </c>
      <c r="B78" t="s">
        <v>928</v>
      </c>
      <c r="C78" t="s">
        <v>18</v>
      </c>
      <c r="D78">
        <v>849</v>
      </c>
      <c r="E78" s="2">
        <v>1809</v>
      </c>
      <c r="F78" s="1">
        <v>0.53</v>
      </c>
      <c r="G78">
        <v>4.3</v>
      </c>
      <c r="H78" s="4">
        <v>6547</v>
      </c>
      <c r="I78" t="s">
        <v>498</v>
      </c>
      <c r="J78" t="s">
        <v>929</v>
      </c>
      <c r="K78" t="s">
        <v>930</v>
      </c>
      <c r="L78" t="s">
        <v>931</v>
      </c>
      <c r="M78" t="s">
        <v>932</v>
      </c>
      <c r="N78" t="s">
        <v>933</v>
      </c>
      <c r="O78" t="s">
        <v>504</v>
      </c>
      <c r="P78" t="s">
        <v>934</v>
      </c>
    </row>
    <row r="79" spans="1:16">
      <c r="A79" t="s">
        <v>1641</v>
      </c>
      <c r="B79" t="s">
        <v>1642</v>
      </c>
      <c r="C79" t="s">
        <v>18</v>
      </c>
      <c r="D79">
        <v>299</v>
      </c>
      <c r="E79">
        <v>485</v>
      </c>
      <c r="F79" s="1">
        <v>0.38</v>
      </c>
      <c r="G79">
        <v>4.3</v>
      </c>
      <c r="H79" s="4">
        <v>10911</v>
      </c>
      <c r="I79" t="s">
        <v>1643</v>
      </c>
      <c r="J79" t="s">
        <v>1644</v>
      </c>
      <c r="K79" t="s">
        <v>1645</v>
      </c>
      <c r="L79" t="s">
        <v>1646</v>
      </c>
      <c r="M79" t="s">
        <v>1647</v>
      </c>
      <c r="N79" t="s">
        <v>1648</v>
      </c>
      <c r="O79" t="s">
        <v>1649</v>
      </c>
      <c r="P79" t="s">
        <v>1650</v>
      </c>
    </row>
    <row r="80" spans="1:16">
      <c r="A80" t="s">
        <v>1681</v>
      </c>
      <c r="B80" t="s">
        <v>1682</v>
      </c>
      <c r="C80" t="s">
        <v>18</v>
      </c>
      <c r="D80">
        <v>709</v>
      </c>
      <c r="E80" s="2">
        <v>1999</v>
      </c>
      <c r="F80" s="1">
        <v>0.65</v>
      </c>
      <c r="G80">
        <v>4.0999999999999996</v>
      </c>
      <c r="H80" s="4">
        <v>178817</v>
      </c>
      <c r="I80" t="s">
        <v>1683</v>
      </c>
      <c r="J80" t="s">
        <v>1684</v>
      </c>
      <c r="K80" t="s">
        <v>1685</v>
      </c>
      <c r="L80" t="s">
        <v>1686</v>
      </c>
      <c r="M80" t="s">
        <v>1687</v>
      </c>
      <c r="N80" t="s">
        <v>13033</v>
      </c>
      <c r="O80" t="s">
        <v>1688</v>
      </c>
      <c r="P80" t="s">
        <v>1689</v>
      </c>
    </row>
    <row r="81" spans="1:16">
      <c r="A81" t="s">
        <v>2279</v>
      </c>
      <c r="B81" t="s">
        <v>2280</v>
      </c>
      <c r="C81" t="s">
        <v>18</v>
      </c>
      <c r="D81">
        <v>789</v>
      </c>
      <c r="E81" s="2">
        <v>1999</v>
      </c>
      <c r="F81" s="1">
        <v>0.61</v>
      </c>
      <c r="G81">
        <v>4.2</v>
      </c>
      <c r="H81" s="4">
        <v>34540</v>
      </c>
      <c r="I81" t="s">
        <v>2281</v>
      </c>
      <c r="J81" t="s">
        <v>2282</v>
      </c>
      <c r="K81" t="s">
        <v>2283</v>
      </c>
      <c r="L81" t="s">
        <v>2284</v>
      </c>
      <c r="M81" t="s">
        <v>2285</v>
      </c>
      <c r="N81" t="s">
        <v>2286</v>
      </c>
      <c r="O81" t="s">
        <v>2287</v>
      </c>
      <c r="P81" t="s">
        <v>2288</v>
      </c>
    </row>
    <row r="82" spans="1:16">
      <c r="A82" t="s">
        <v>1878</v>
      </c>
      <c r="B82" t="s">
        <v>1879</v>
      </c>
      <c r="C82" t="s">
        <v>18</v>
      </c>
      <c r="D82">
        <v>799</v>
      </c>
      <c r="E82" s="2">
        <v>1999</v>
      </c>
      <c r="F82" s="1">
        <v>0.6</v>
      </c>
      <c r="G82">
        <v>4.2</v>
      </c>
      <c r="H82" s="4">
        <v>8583</v>
      </c>
      <c r="I82" t="s">
        <v>1880</v>
      </c>
      <c r="J82" t="s">
        <v>1881</v>
      </c>
      <c r="K82" t="s">
        <v>1882</v>
      </c>
      <c r="L82" t="s">
        <v>1883</v>
      </c>
      <c r="M82" t="s">
        <v>1884</v>
      </c>
      <c r="N82" t="s">
        <v>1885</v>
      </c>
      <c r="O82" t="s">
        <v>1886</v>
      </c>
      <c r="P82" t="s">
        <v>1887</v>
      </c>
    </row>
    <row r="83" spans="1:16">
      <c r="A83" t="s">
        <v>652</v>
      </c>
      <c r="B83" t="s">
        <v>653</v>
      </c>
      <c r="C83" t="s">
        <v>18</v>
      </c>
      <c r="D83">
        <v>219</v>
      </c>
      <c r="E83">
        <v>700</v>
      </c>
      <c r="F83" s="1">
        <v>0.69</v>
      </c>
      <c r="G83">
        <v>4.3</v>
      </c>
      <c r="H83" s="4">
        <v>20053</v>
      </c>
      <c r="I83" t="s">
        <v>654</v>
      </c>
      <c r="J83" t="s">
        <v>655</v>
      </c>
      <c r="K83" t="s">
        <v>656</v>
      </c>
      <c r="L83" t="s">
        <v>657</v>
      </c>
      <c r="M83" t="s">
        <v>658</v>
      </c>
      <c r="N83" t="s">
        <v>659</v>
      </c>
      <c r="O83" t="s">
        <v>660</v>
      </c>
      <c r="P83" t="s">
        <v>661</v>
      </c>
    </row>
    <row r="84" spans="1:16">
      <c r="A84" t="s">
        <v>652</v>
      </c>
      <c r="B84" t="s">
        <v>653</v>
      </c>
      <c r="C84" t="s">
        <v>18</v>
      </c>
      <c r="D84">
        <v>219</v>
      </c>
      <c r="E84">
        <v>700</v>
      </c>
      <c r="F84" s="1">
        <v>0.69</v>
      </c>
      <c r="G84">
        <v>4.3</v>
      </c>
      <c r="H84" s="4">
        <v>20052</v>
      </c>
      <c r="I84" t="s">
        <v>654</v>
      </c>
      <c r="J84" t="s">
        <v>655</v>
      </c>
      <c r="K84" t="s">
        <v>656</v>
      </c>
      <c r="L84" t="s">
        <v>657</v>
      </c>
      <c r="M84" t="s">
        <v>658</v>
      </c>
      <c r="N84" t="s">
        <v>659</v>
      </c>
      <c r="O84" t="s">
        <v>4655</v>
      </c>
      <c r="P84" t="s">
        <v>4656</v>
      </c>
    </row>
    <row r="85" spans="1:16">
      <c r="A85" t="s">
        <v>652</v>
      </c>
      <c r="B85" t="s">
        <v>653</v>
      </c>
      <c r="C85" t="s">
        <v>18</v>
      </c>
      <c r="D85">
        <v>219</v>
      </c>
      <c r="E85">
        <v>700</v>
      </c>
      <c r="F85" s="1">
        <v>0.69</v>
      </c>
      <c r="G85">
        <v>4.3</v>
      </c>
      <c r="H85" s="4">
        <v>20053</v>
      </c>
      <c r="I85" t="s">
        <v>654</v>
      </c>
      <c r="J85" t="s">
        <v>655</v>
      </c>
      <c r="K85" t="s">
        <v>656</v>
      </c>
      <c r="L85" t="s">
        <v>657</v>
      </c>
      <c r="M85" t="s">
        <v>658</v>
      </c>
      <c r="N85" t="s">
        <v>659</v>
      </c>
      <c r="O85" t="s">
        <v>660</v>
      </c>
      <c r="P85" t="s">
        <v>8152</v>
      </c>
    </row>
    <row r="86" spans="1:16">
      <c r="A86" t="s">
        <v>6388</v>
      </c>
      <c r="B86" t="s">
        <v>6389</v>
      </c>
      <c r="C86" t="s">
        <v>4845</v>
      </c>
      <c r="D86">
        <v>499</v>
      </c>
      <c r="E86" s="2">
        <v>1000</v>
      </c>
      <c r="F86" s="1">
        <v>0.5</v>
      </c>
      <c r="G86">
        <v>5</v>
      </c>
      <c r="H86" s="4">
        <v>23</v>
      </c>
      <c r="I86" t="s">
        <v>6390</v>
      </c>
      <c r="J86" t="s">
        <v>6391</v>
      </c>
      <c r="K86" t="s">
        <v>6392</v>
      </c>
      <c r="L86" t="s">
        <v>6393</v>
      </c>
      <c r="M86" t="s">
        <v>6394</v>
      </c>
      <c r="N86" t="s">
        <v>6395</v>
      </c>
      <c r="O86" t="s">
        <v>6396</v>
      </c>
      <c r="P86" t="s">
        <v>6397</v>
      </c>
    </row>
    <row r="87" spans="1:16">
      <c r="A87" t="s">
        <v>8561</v>
      </c>
      <c r="B87" t="s">
        <v>8562</v>
      </c>
      <c r="C87" t="s">
        <v>8563</v>
      </c>
      <c r="D87" s="2">
        <v>1199</v>
      </c>
      <c r="E87" s="2">
        <v>2000</v>
      </c>
      <c r="F87" s="1">
        <v>0.4</v>
      </c>
      <c r="G87">
        <v>4</v>
      </c>
      <c r="H87" s="4">
        <v>18543</v>
      </c>
      <c r="I87" t="s">
        <v>8564</v>
      </c>
      <c r="J87" t="s">
        <v>8565</v>
      </c>
      <c r="K87" t="s">
        <v>8566</v>
      </c>
      <c r="L87" t="s">
        <v>8567</v>
      </c>
      <c r="M87" t="s">
        <v>8568</v>
      </c>
      <c r="N87" t="s">
        <v>8569</v>
      </c>
      <c r="O87" t="s">
        <v>8570</v>
      </c>
      <c r="P87" t="s">
        <v>8571</v>
      </c>
    </row>
    <row r="88" spans="1:16">
      <c r="A88" t="s">
        <v>2432</v>
      </c>
      <c r="B88" t="s">
        <v>2433</v>
      </c>
      <c r="C88" t="s">
        <v>18</v>
      </c>
      <c r="D88">
        <v>119</v>
      </c>
      <c r="E88">
        <v>299</v>
      </c>
      <c r="F88" s="1">
        <v>0.6</v>
      </c>
      <c r="G88">
        <v>3.8</v>
      </c>
      <c r="H88" s="4">
        <v>51</v>
      </c>
      <c r="I88" t="s">
        <v>2434</v>
      </c>
      <c r="J88" t="s">
        <v>2435</v>
      </c>
      <c r="K88" t="s">
        <v>2436</v>
      </c>
      <c r="L88" t="s">
        <v>2437</v>
      </c>
      <c r="M88" t="s">
        <v>2438</v>
      </c>
      <c r="N88" t="s">
        <v>2439</v>
      </c>
      <c r="O88" t="s">
        <v>2440</v>
      </c>
      <c r="P88" t="s">
        <v>2441</v>
      </c>
    </row>
    <row r="89" spans="1:16">
      <c r="A89" t="s">
        <v>2477</v>
      </c>
      <c r="B89" t="s">
        <v>2478</v>
      </c>
      <c r="C89" t="s">
        <v>18</v>
      </c>
      <c r="D89">
        <v>199</v>
      </c>
      <c r="E89">
        <v>999</v>
      </c>
      <c r="F89" s="1">
        <v>0.8</v>
      </c>
      <c r="G89">
        <v>3</v>
      </c>
      <c r="I89" t="s">
        <v>2479</v>
      </c>
      <c r="J89" t="s">
        <v>2480</v>
      </c>
      <c r="K89" t="s">
        <v>2481</v>
      </c>
      <c r="L89" t="s">
        <v>2482</v>
      </c>
      <c r="M89" t="s">
        <v>2483</v>
      </c>
      <c r="N89" t="s">
        <v>2484</v>
      </c>
      <c r="O89" t="s">
        <v>2485</v>
      </c>
      <c r="P89" t="s">
        <v>2486</v>
      </c>
    </row>
    <row r="90" spans="1:16">
      <c r="A90" t="s">
        <v>2752</v>
      </c>
      <c r="B90" t="s">
        <v>2753</v>
      </c>
      <c r="C90" t="s">
        <v>18</v>
      </c>
      <c r="D90">
        <v>129</v>
      </c>
      <c r="E90">
        <v>599</v>
      </c>
      <c r="F90" s="1">
        <v>0.78</v>
      </c>
      <c r="G90">
        <v>4.0999999999999996</v>
      </c>
      <c r="H90" s="4">
        <v>265</v>
      </c>
      <c r="I90" t="s">
        <v>2754</v>
      </c>
      <c r="J90" t="s">
        <v>2755</v>
      </c>
      <c r="K90" t="s">
        <v>2756</v>
      </c>
      <c r="L90" t="s">
        <v>2757</v>
      </c>
      <c r="M90" t="s">
        <v>2758</v>
      </c>
      <c r="N90" t="s">
        <v>2759</v>
      </c>
      <c r="O90" t="s">
        <v>2760</v>
      </c>
      <c r="P90" t="s">
        <v>2761</v>
      </c>
    </row>
    <row r="91" spans="1:16">
      <c r="A91" t="s">
        <v>2289</v>
      </c>
      <c r="B91" t="s">
        <v>2290</v>
      </c>
      <c r="C91" t="s">
        <v>129</v>
      </c>
      <c r="D91">
        <v>299</v>
      </c>
      <c r="E91">
        <v>700</v>
      </c>
      <c r="F91" s="1">
        <v>0.56999999999999995</v>
      </c>
      <c r="G91">
        <v>4.4000000000000004</v>
      </c>
      <c r="H91" s="4">
        <v>8714</v>
      </c>
      <c r="I91" t="s">
        <v>2291</v>
      </c>
      <c r="J91" t="s">
        <v>2292</v>
      </c>
      <c r="K91" t="s">
        <v>2293</v>
      </c>
      <c r="L91" t="s">
        <v>2294</v>
      </c>
      <c r="M91" t="s">
        <v>2295</v>
      </c>
      <c r="N91" t="s">
        <v>2296</v>
      </c>
      <c r="O91" t="s">
        <v>2297</v>
      </c>
      <c r="P91" t="s">
        <v>2298</v>
      </c>
    </row>
    <row r="92" spans="1:16">
      <c r="A92" t="s">
        <v>2550</v>
      </c>
      <c r="B92" t="s">
        <v>2551</v>
      </c>
      <c r="C92" t="s">
        <v>129</v>
      </c>
      <c r="D92">
        <v>609</v>
      </c>
      <c r="E92" s="2">
        <v>1500</v>
      </c>
      <c r="F92" s="1">
        <v>0.59</v>
      </c>
      <c r="G92">
        <v>4.5</v>
      </c>
      <c r="H92" s="4">
        <v>1029</v>
      </c>
      <c r="I92" t="s">
        <v>2552</v>
      </c>
      <c r="J92" t="s">
        <v>2553</v>
      </c>
      <c r="K92" t="s">
        <v>2554</v>
      </c>
      <c r="L92" t="s">
        <v>2555</v>
      </c>
      <c r="M92" t="s">
        <v>2556</v>
      </c>
      <c r="N92" t="s">
        <v>2557</v>
      </c>
      <c r="O92" t="s">
        <v>2558</v>
      </c>
      <c r="P92" t="s">
        <v>2559</v>
      </c>
    </row>
    <row r="93" spans="1:16">
      <c r="A93" t="s">
        <v>2876</v>
      </c>
      <c r="B93" t="s">
        <v>2877</v>
      </c>
      <c r="C93" t="s">
        <v>169</v>
      </c>
      <c r="D93" s="2">
        <v>24499</v>
      </c>
      <c r="E93" s="2">
        <v>50000</v>
      </c>
      <c r="F93" s="1">
        <v>0.51</v>
      </c>
      <c r="G93">
        <v>3.9</v>
      </c>
      <c r="H93" s="4">
        <v>3518</v>
      </c>
      <c r="I93" t="s">
        <v>2878</v>
      </c>
      <c r="J93" t="s">
        <v>2879</v>
      </c>
      <c r="K93" t="s">
        <v>2880</v>
      </c>
      <c r="L93" t="s">
        <v>2881</v>
      </c>
      <c r="M93" t="s">
        <v>2882</v>
      </c>
      <c r="N93" t="s">
        <v>2883</v>
      </c>
      <c r="O93" t="s">
        <v>2884</v>
      </c>
      <c r="P93" t="s">
        <v>2885</v>
      </c>
    </row>
    <row r="94" spans="1:16">
      <c r="A94" t="s">
        <v>1141</v>
      </c>
      <c r="B94" t="s">
        <v>1142</v>
      </c>
      <c r="C94" t="s">
        <v>129</v>
      </c>
      <c r="D94">
        <v>229</v>
      </c>
      <c r="E94">
        <v>595</v>
      </c>
      <c r="F94" s="1">
        <v>0.62</v>
      </c>
      <c r="G94">
        <v>4.3</v>
      </c>
      <c r="H94" s="4">
        <v>12835</v>
      </c>
      <c r="I94" t="s">
        <v>1143</v>
      </c>
      <c r="J94" t="s">
        <v>1144</v>
      </c>
      <c r="K94" t="s">
        <v>1145</v>
      </c>
      <c r="L94" t="s">
        <v>1146</v>
      </c>
      <c r="M94" t="s">
        <v>1147</v>
      </c>
      <c r="N94" t="s">
        <v>1148</v>
      </c>
      <c r="O94" t="s">
        <v>1149</v>
      </c>
      <c r="P94" t="s">
        <v>1150</v>
      </c>
    </row>
    <row r="95" spans="1:16">
      <c r="A95" t="s">
        <v>1171</v>
      </c>
      <c r="B95" t="s">
        <v>1172</v>
      </c>
      <c r="C95" t="s">
        <v>1173</v>
      </c>
      <c r="D95">
        <v>489</v>
      </c>
      <c r="E95" s="2">
        <v>1200</v>
      </c>
      <c r="F95" s="1">
        <v>0.59</v>
      </c>
      <c r="G95">
        <v>4.4000000000000004</v>
      </c>
      <c r="H95" s="4">
        <v>69538</v>
      </c>
      <c r="I95" t="s">
        <v>1174</v>
      </c>
      <c r="J95" t="s">
        <v>1175</v>
      </c>
      <c r="K95" t="s">
        <v>1176</v>
      </c>
      <c r="L95" t="s">
        <v>1177</v>
      </c>
      <c r="M95" t="s">
        <v>1178</v>
      </c>
      <c r="N95" t="s">
        <v>1179</v>
      </c>
      <c r="O95" t="s">
        <v>1180</v>
      </c>
      <c r="P95" t="s">
        <v>1181</v>
      </c>
    </row>
    <row r="96" spans="1:16">
      <c r="A96" t="s">
        <v>2044</v>
      </c>
      <c r="B96" t="s">
        <v>2045</v>
      </c>
      <c r="C96" t="s">
        <v>2046</v>
      </c>
      <c r="D96">
        <v>499</v>
      </c>
      <c r="E96" s="2">
        <v>1100</v>
      </c>
      <c r="F96" s="1">
        <v>0.55000000000000004</v>
      </c>
      <c r="G96">
        <v>4.4000000000000004</v>
      </c>
      <c r="H96" s="4">
        <v>25177</v>
      </c>
      <c r="I96" t="s">
        <v>2047</v>
      </c>
      <c r="J96" t="s">
        <v>2048</v>
      </c>
      <c r="K96" t="s">
        <v>2049</v>
      </c>
      <c r="L96" t="s">
        <v>2050</v>
      </c>
      <c r="M96" t="s">
        <v>2051</v>
      </c>
      <c r="N96" t="s">
        <v>2052</v>
      </c>
      <c r="O96" t="s">
        <v>2053</v>
      </c>
      <c r="P96" t="s">
        <v>2054</v>
      </c>
    </row>
    <row r="97" spans="1:16">
      <c r="A97" t="s">
        <v>1131</v>
      </c>
      <c r="B97" t="s">
        <v>1132</v>
      </c>
      <c r="C97" t="s">
        <v>129</v>
      </c>
      <c r="D97">
        <v>799</v>
      </c>
      <c r="E97" s="2">
        <v>1700</v>
      </c>
      <c r="F97" s="1">
        <v>0.53</v>
      </c>
      <c r="G97">
        <v>4.0999999999999996</v>
      </c>
      <c r="H97" s="4">
        <v>28638</v>
      </c>
      <c r="I97" t="s">
        <v>1133</v>
      </c>
      <c r="J97" t="s">
        <v>1134</v>
      </c>
      <c r="K97" t="s">
        <v>1135</v>
      </c>
      <c r="L97" t="s">
        <v>1136</v>
      </c>
      <c r="M97" t="s">
        <v>1137</v>
      </c>
      <c r="N97" t="s">
        <v>1138</v>
      </c>
      <c r="O97" t="s">
        <v>1139</v>
      </c>
      <c r="P97" t="s">
        <v>1140</v>
      </c>
    </row>
    <row r="98" spans="1:16">
      <c r="A98" t="s">
        <v>11746</v>
      </c>
      <c r="B98" t="s">
        <v>11747</v>
      </c>
      <c r="C98" t="s">
        <v>9326</v>
      </c>
      <c r="D98" s="2">
        <v>3799</v>
      </c>
      <c r="E98" s="2">
        <v>6000</v>
      </c>
      <c r="F98" s="1">
        <v>0.37</v>
      </c>
      <c r="G98">
        <v>4.2</v>
      </c>
      <c r="H98" s="4">
        <v>11935</v>
      </c>
      <c r="I98" t="s">
        <v>11748</v>
      </c>
      <c r="J98" t="s">
        <v>11749</v>
      </c>
      <c r="K98" t="s">
        <v>11750</v>
      </c>
      <c r="L98" t="s">
        <v>11751</v>
      </c>
      <c r="M98" t="s">
        <v>11752</v>
      </c>
      <c r="N98" t="s">
        <v>11753</v>
      </c>
      <c r="O98" t="s">
        <v>11754</v>
      </c>
      <c r="P98" t="s">
        <v>11755</v>
      </c>
    </row>
    <row r="99" spans="1:16">
      <c r="A99" t="s">
        <v>1433</v>
      </c>
      <c r="B99" t="s">
        <v>1434</v>
      </c>
      <c r="C99" t="s">
        <v>1333</v>
      </c>
      <c r="D99" s="2">
        <v>1089</v>
      </c>
      <c r="E99" s="2">
        <v>1600</v>
      </c>
      <c r="F99" s="1">
        <v>0.32</v>
      </c>
      <c r="G99">
        <v>4</v>
      </c>
      <c r="H99" s="4">
        <v>3565</v>
      </c>
      <c r="I99" t="s">
        <v>1435</v>
      </c>
      <c r="J99" t="s">
        <v>1436</v>
      </c>
      <c r="K99" t="s">
        <v>1437</v>
      </c>
      <c r="L99" t="s">
        <v>1438</v>
      </c>
      <c r="M99" t="s">
        <v>1439</v>
      </c>
      <c r="N99" t="s">
        <v>1440</v>
      </c>
      <c r="O99" t="s">
        <v>1441</v>
      </c>
      <c r="P99" t="s">
        <v>1442</v>
      </c>
    </row>
    <row r="100" spans="1:16">
      <c r="A100" t="s">
        <v>1631</v>
      </c>
      <c r="B100" t="s">
        <v>1632</v>
      </c>
      <c r="C100" t="s">
        <v>18</v>
      </c>
      <c r="D100">
        <v>499</v>
      </c>
      <c r="E100" s="2">
        <v>1200</v>
      </c>
      <c r="F100" s="1">
        <v>0.57999999999999996</v>
      </c>
      <c r="G100">
        <v>4.3</v>
      </c>
      <c r="H100" s="4">
        <v>5451</v>
      </c>
      <c r="I100" t="s">
        <v>1633</v>
      </c>
      <c r="J100" t="s">
        <v>1634</v>
      </c>
      <c r="K100" t="s">
        <v>1635</v>
      </c>
      <c r="L100" t="s">
        <v>1636</v>
      </c>
      <c r="M100" t="s">
        <v>1637</v>
      </c>
      <c r="N100" t="s">
        <v>1638</v>
      </c>
      <c r="O100" t="s">
        <v>1639</v>
      </c>
      <c r="P100" t="s">
        <v>1640</v>
      </c>
    </row>
    <row r="101" spans="1:16">
      <c r="A101" t="s">
        <v>2536</v>
      </c>
      <c r="B101" t="s">
        <v>2537</v>
      </c>
      <c r="C101" t="s">
        <v>18</v>
      </c>
      <c r="D101">
        <v>649</v>
      </c>
      <c r="E101" s="2">
        <v>1600</v>
      </c>
      <c r="F101" s="1">
        <v>0.59</v>
      </c>
      <c r="G101">
        <v>4.3</v>
      </c>
      <c r="H101" s="4">
        <v>5451</v>
      </c>
      <c r="I101" t="s">
        <v>2538</v>
      </c>
      <c r="J101" t="s">
        <v>1634</v>
      </c>
      <c r="K101" t="s">
        <v>1635</v>
      </c>
      <c r="L101" t="s">
        <v>1636</v>
      </c>
      <c r="M101" t="s">
        <v>1637</v>
      </c>
      <c r="N101" t="s">
        <v>1638</v>
      </c>
      <c r="O101" t="s">
        <v>2539</v>
      </c>
      <c r="P101" t="s">
        <v>2540</v>
      </c>
    </row>
    <row r="102" spans="1:16">
      <c r="A102" t="s">
        <v>127</v>
      </c>
      <c r="B102" t="s">
        <v>128</v>
      </c>
      <c r="C102" t="s">
        <v>129</v>
      </c>
      <c r="D102">
        <v>219</v>
      </c>
      <c r="E102">
        <v>700</v>
      </c>
      <c r="F102" s="1">
        <v>0.69</v>
      </c>
      <c r="G102">
        <v>4.4000000000000004</v>
      </c>
      <c r="H102" s="4">
        <v>426973</v>
      </c>
      <c r="I102" t="s">
        <v>130</v>
      </c>
      <c r="J102" t="s">
        <v>131</v>
      </c>
      <c r="K102" t="s">
        <v>132</v>
      </c>
      <c r="L102" t="s">
        <v>133</v>
      </c>
      <c r="M102" t="s">
        <v>134</v>
      </c>
      <c r="N102" t="s">
        <v>135</v>
      </c>
      <c r="O102" t="s">
        <v>136</v>
      </c>
      <c r="P102" t="s">
        <v>137</v>
      </c>
    </row>
    <row r="103" spans="1:16">
      <c r="A103" t="s">
        <v>127</v>
      </c>
      <c r="B103" t="s">
        <v>128</v>
      </c>
      <c r="C103" t="s">
        <v>129</v>
      </c>
      <c r="D103">
        <v>219</v>
      </c>
      <c r="E103">
        <v>700</v>
      </c>
      <c r="F103" s="1">
        <v>0.69</v>
      </c>
      <c r="G103">
        <v>4.4000000000000004</v>
      </c>
      <c r="H103" s="4">
        <v>426972</v>
      </c>
      <c r="I103" t="s">
        <v>130</v>
      </c>
      <c r="J103" t="s">
        <v>131</v>
      </c>
      <c r="K103" t="s">
        <v>132</v>
      </c>
      <c r="L103" t="s">
        <v>133</v>
      </c>
      <c r="M103" t="s">
        <v>134</v>
      </c>
      <c r="N103" t="s">
        <v>135</v>
      </c>
      <c r="O103" t="s">
        <v>136</v>
      </c>
      <c r="P103" t="s">
        <v>5620</v>
      </c>
    </row>
    <row r="104" spans="1:16">
      <c r="A104" t="s">
        <v>12762</v>
      </c>
      <c r="B104" t="s">
        <v>12763</v>
      </c>
      <c r="C104" t="s">
        <v>12764</v>
      </c>
      <c r="D104" s="3">
        <v>1982.84</v>
      </c>
      <c r="E104" s="2">
        <v>3300</v>
      </c>
      <c r="F104" s="1">
        <v>0.4</v>
      </c>
      <c r="G104">
        <v>4.0999999999999996</v>
      </c>
      <c r="H104" s="4">
        <v>5873</v>
      </c>
      <c r="I104" t="s">
        <v>12765</v>
      </c>
      <c r="J104" t="s">
        <v>12766</v>
      </c>
      <c r="K104" t="s">
        <v>12767</v>
      </c>
      <c r="L104" t="s">
        <v>12768</v>
      </c>
      <c r="M104" t="s">
        <v>12769</v>
      </c>
      <c r="N104" t="s">
        <v>12770</v>
      </c>
      <c r="O104" t="s">
        <v>12771</v>
      </c>
      <c r="P104" t="s">
        <v>12772</v>
      </c>
    </row>
    <row r="105" spans="1:16">
      <c r="A105" t="s">
        <v>2345</v>
      </c>
      <c r="B105" t="s">
        <v>2346</v>
      </c>
      <c r="C105" t="s">
        <v>129</v>
      </c>
      <c r="D105">
        <v>269</v>
      </c>
      <c r="E105">
        <v>650</v>
      </c>
      <c r="F105" s="1">
        <v>0.59</v>
      </c>
      <c r="G105">
        <v>4.4000000000000004</v>
      </c>
      <c r="H105" s="4">
        <v>35877</v>
      </c>
      <c r="I105" t="s">
        <v>2347</v>
      </c>
      <c r="J105" t="s">
        <v>2348</v>
      </c>
      <c r="K105" t="s">
        <v>2349</v>
      </c>
      <c r="L105" t="s">
        <v>2350</v>
      </c>
      <c r="M105" t="s">
        <v>2351</v>
      </c>
      <c r="N105" t="s">
        <v>2352</v>
      </c>
      <c r="O105" t="s">
        <v>2353</v>
      </c>
      <c r="P105" t="s">
        <v>2354</v>
      </c>
    </row>
    <row r="106" spans="1:16">
      <c r="A106" t="s">
        <v>10680</v>
      </c>
      <c r="B106" t="s">
        <v>10681</v>
      </c>
      <c r="C106" t="s">
        <v>8647</v>
      </c>
      <c r="D106" s="2">
        <v>1999</v>
      </c>
      <c r="E106" s="2">
        <v>3300</v>
      </c>
      <c r="F106" s="1">
        <v>0.39</v>
      </c>
      <c r="G106">
        <v>4.2</v>
      </c>
      <c r="H106" s="4">
        <v>780</v>
      </c>
      <c r="I106" t="s">
        <v>10682</v>
      </c>
      <c r="J106" t="s">
        <v>10683</v>
      </c>
      <c r="K106" t="s">
        <v>10684</v>
      </c>
      <c r="L106" t="s">
        <v>10685</v>
      </c>
      <c r="M106" t="s">
        <v>10686</v>
      </c>
      <c r="N106" t="s">
        <v>10687</v>
      </c>
      <c r="O106" t="s">
        <v>10688</v>
      </c>
      <c r="P106" t="s">
        <v>10689</v>
      </c>
    </row>
    <row r="107" spans="1:16">
      <c r="A107" t="s">
        <v>491</v>
      </c>
      <c r="B107" t="s">
        <v>492</v>
      </c>
      <c r="C107" t="s">
        <v>18</v>
      </c>
      <c r="D107">
        <v>179</v>
      </c>
      <c r="E107">
        <v>500</v>
      </c>
      <c r="F107" s="1">
        <v>0.64</v>
      </c>
      <c r="G107">
        <v>4.2</v>
      </c>
      <c r="H107" s="4">
        <v>92595</v>
      </c>
      <c r="I107" t="s">
        <v>493</v>
      </c>
      <c r="J107" t="s">
        <v>474</v>
      </c>
      <c r="K107" t="s">
        <v>475</v>
      </c>
      <c r="L107" t="s">
        <v>476</v>
      </c>
      <c r="M107" t="s">
        <v>477</v>
      </c>
      <c r="N107" t="s">
        <v>478</v>
      </c>
      <c r="O107" t="s">
        <v>494</v>
      </c>
      <c r="P107" t="s">
        <v>495</v>
      </c>
    </row>
    <row r="108" spans="1:16">
      <c r="A108" t="s">
        <v>471</v>
      </c>
      <c r="B108" t="s">
        <v>472</v>
      </c>
      <c r="C108" t="s">
        <v>18</v>
      </c>
      <c r="D108">
        <v>199</v>
      </c>
      <c r="E108">
        <v>395</v>
      </c>
      <c r="F108" s="1">
        <v>0.5</v>
      </c>
      <c r="G108">
        <v>4.2</v>
      </c>
      <c r="H108" s="4">
        <v>92595</v>
      </c>
      <c r="I108" t="s">
        <v>473</v>
      </c>
      <c r="J108" t="s">
        <v>474</v>
      </c>
      <c r="K108" t="s">
        <v>475</v>
      </c>
      <c r="L108" t="s">
        <v>476</v>
      </c>
      <c r="M108" t="s">
        <v>477</v>
      </c>
      <c r="N108" t="s">
        <v>478</v>
      </c>
      <c r="O108" t="s">
        <v>479</v>
      </c>
      <c r="P108" t="s">
        <v>480</v>
      </c>
    </row>
    <row r="109" spans="1:16">
      <c r="A109" t="s">
        <v>471</v>
      </c>
      <c r="B109" t="s">
        <v>472</v>
      </c>
      <c r="C109" t="s">
        <v>18</v>
      </c>
      <c r="D109">
        <v>199</v>
      </c>
      <c r="E109">
        <v>395</v>
      </c>
      <c r="F109" s="1">
        <v>0.5</v>
      </c>
      <c r="G109">
        <v>4.2</v>
      </c>
      <c r="H109" s="4">
        <v>92595</v>
      </c>
      <c r="I109" t="s">
        <v>473</v>
      </c>
      <c r="J109" t="s">
        <v>474</v>
      </c>
      <c r="K109" t="s">
        <v>475</v>
      </c>
      <c r="L109" t="s">
        <v>476</v>
      </c>
      <c r="M109" t="s">
        <v>477</v>
      </c>
      <c r="N109" t="s">
        <v>478</v>
      </c>
      <c r="O109" t="s">
        <v>479</v>
      </c>
      <c r="P109" t="s">
        <v>7396</v>
      </c>
    </row>
    <row r="110" spans="1:16">
      <c r="A110" t="s">
        <v>1212</v>
      </c>
      <c r="B110" t="s">
        <v>1213</v>
      </c>
      <c r="C110" t="s">
        <v>18</v>
      </c>
      <c r="D110">
        <v>689</v>
      </c>
      <c r="E110" s="2">
        <v>1500</v>
      </c>
      <c r="F110" s="1">
        <v>0.54</v>
      </c>
      <c r="G110">
        <v>4.2</v>
      </c>
      <c r="H110" s="4">
        <v>42301</v>
      </c>
      <c r="I110" t="s">
        <v>1214</v>
      </c>
      <c r="J110" t="s">
        <v>1215</v>
      </c>
      <c r="K110" t="s">
        <v>1216</v>
      </c>
      <c r="L110" t="s">
        <v>1217</v>
      </c>
      <c r="M110" t="s">
        <v>1218</v>
      </c>
      <c r="N110" t="s">
        <v>1219</v>
      </c>
      <c r="O110" t="s">
        <v>1220</v>
      </c>
      <c r="P110" t="s">
        <v>1221</v>
      </c>
    </row>
    <row r="111" spans="1:16">
      <c r="A111" t="s">
        <v>496</v>
      </c>
      <c r="B111" t="s">
        <v>497</v>
      </c>
      <c r="C111" t="s">
        <v>18</v>
      </c>
      <c r="D111">
        <v>799</v>
      </c>
      <c r="E111" s="2">
        <v>2100</v>
      </c>
      <c r="F111" s="1">
        <v>0.62</v>
      </c>
      <c r="G111">
        <v>4.3</v>
      </c>
      <c r="H111" s="4">
        <v>8188</v>
      </c>
      <c r="I111" t="s">
        <v>498</v>
      </c>
      <c r="J111" t="s">
        <v>499</v>
      </c>
      <c r="K111" t="s">
        <v>500</v>
      </c>
      <c r="L111" t="s">
        <v>501</v>
      </c>
      <c r="M111" t="s">
        <v>502</v>
      </c>
      <c r="N111" t="s">
        <v>503</v>
      </c>
      <c r="O111" t="s">
        <v>504</v>
      </c>
      <c r="P111" t="s">
        <v>505</v>
      </c>
    </row>
    <row r="112" spans="1:16">
      <c r="A112" t="s">
        <v>496</v>
      </c>
      <c r="B112" t="s">
        <v>497</v>
      </c>
      <c r="C112" t="s">
        <v>18</v>
      </c>
      <c r="D112">
        <v>799</v>
      </c>
      <c r="E112" s="2">
        <v>2100</v>
      </c>
      <c r="F112" s="1">
        <v>0.62</v>
      </c>
      <c r="G112">
        <v>4.3</v>
      </c>
      <c r="H112" s="4">
        <v>8188</v>
      </c>
      <c r="I112" t="s">
        <v>498</v>
      </c>
      <c r="J112" t="s">
        <v>499</v>
      </c>
      <c r="K112" t="s">
        <v>500</v>
      </c>
      <c r="L112" t="s">
        <v>501</v>
      </c>
      <c r="M112" t="s">
        <v>502</v>
      </c>
      <c r="N112" t="s">
        <v>503</v>
      </c>
      <c r="O112" t="s">
        <v>4459</v>
      </c>
      <c r="P112" t="s">
        <v>4460</v>
      </c>
    </row>
    <row r="113" spans="1:16">
      <c r="A113" t="s">
        <v>496</v>
      </c>
      <c r="B113" t="s">
        <v>497</v>
      </c>
      <c r="C113" t="s">
        <v>18</v>
      </c>
      <c r="D113">
        <v>799</v>
      </c>
      <c r="E113" s="2">
        <v>2100</v>
      </c>
      <c r="F113" s="1">
        <v>0.62</v>
      </c>
      <c r="G113">
        <v>4.3</v>
      </c>
      <c r="H113" s="4">
        <v>8188</v>
      </c>
      <c r="I113" t="s">
        <v>498</v>
      </c>
      <c r="J113" t="s">
        <v>499</v>
      </c>
      <c r="K113" t="s">
        <v>500</v>
      </c>
      <c r="L113" t="s">
        <v>501</v>
      </c>
      <c r="M113" t="s">
        <v>502</v>
      </c>
      <c r="N113" t="s">
        <v>503</v>
      </c>
      <c r="O113" t="s">
        <v>7501</v>
      </c>
      <c r="P113" t="s">
        <v>7502</v>
      </c>
    </row>
    <row r="114" spans="1:16">
      <c r="A114" t="s">
        <v>1312</v>
      </c>
      <c r="B114" t="s">
        <v>1313</v>
      </c>
      <c r="C114" t="s">
        <v>18</v>
      </c>
      <c r="D114">
        <v>999</v>
      </c>
      <c r="E114" s="2">
        <v>2100</v>
      </c>
      <c r="F114" s="1">
        <v>0.52</v>
      </c>
      <c r="G114">
        <v>4.5</v>
      </c>
      <c r="H114" s="4">
        <v>5492</v>
      </c>
      <c r="I114" t="s">
        <v>498</v>
      </c>
      <c r="J114" t="s">
        <v>1314</v>
      </c>
      <c r="K114" t="s">
        <v>1315</v>
      </c>
      <c r="L114" t="s">
        <v>1316</v>
      </c>
      <c r="M114" t="s">
        <v>1317</v>
      </c>
      <c r="N114" t="s">
        <v>1318</v>
      </c>
      <c r="O114" t="s">
        <v>1319</v>
      </c>
      <c r="P114" t="s">
        <v>1320</v>
      </c>
    </row>
    <row r="115" spans="1:16">
      <c r="A115" t="s">
        <v>356</v>
      </c>
      <c r="B115" t="s">
        <v>357</v>
      </c>
      <c r="C115" t="s">
        <v>18</v>
      </c>
      <c r="D115">
        <v>899</v>
      </c>
      <c r="E115" s="2">
        <v>1900</v>
      </c>
      <c r="F115" s="1">
        <v>0.53</v>
      </c>
      <c r="G115">
        <v>4.4000000000000004</v>
      </c>
      <c r="H115" s="4">
        <v>13552</v>
      </c>
      <c r="I115" t="s">
        <v>358</v>
      </c>
      <c r="J115" t="s">
        <v>359</v>
      </c>
      <c r="K115" t="s">
        <v>360</v>
      </c>
      <c r="L115" t="s">
        <v>361</v>
      </c>
      <c r="M115" t="s">
        <v>362</v>
      </c>
      <c r="N115" t="s">
        <v>363</v>
      </c>
      <c r="O115" t="s">
        <v>364</v>
      </c>
      <c r="P115" t="s">
        <v>365</v>
      </c>
    </row>
    <row r="116" spans="1:16">
      <c r="A116" t="s">
        <v>356</v>
      </c>
      <c r="B116" t="s">
        <v>357</v>
      </c>
      <c r="C116" t="s">
        <v>18</v>
      </c>
      <c r="D116">
        <v>899</v>
      </c>
      <c r="E116" s="2">
        <v>1900</v>
      </c>
      <c r="F116" s="1">
        <v>0.53</v>
      </c>
      <c r="G116">
        <v>4.4000000000000004</v>
      </c>
      <c r="H116" s="4">
        <v>13552</v>
      </c>
      <c r="I116" t="s">
        <v>358</v>
      </c>
      <c r="J116" t="s">
        <v>359</v>
      </c>
      <c r="K116" t="s">
        <v>360</v>
      </c>
      <c r="L116" t="s">
        <v>361</v>
      </c>
      <c r="M116" t="s">
        <v>362</v>
      </c>
      <c r="N116" t="s">
        <v>363</v>
      </c>
      <c r="O116" t="s">
        <v>4271</v>
      </c>
      <c r="P116" t="s">
        <v>4272</v>
      </c>
    </row>
    <row r="117" spans="1:16">
      <c r="A117" t="s">
        <v>356</v>
      </c>
      <c r="B117" t="s">
        <v>357</v>
      </c>
      <c r="C117" t="s">
        <v>18</v>
      </c>
      <c r="D117">
        <v>899</v>
      </c>
      <c r="E117" s="2">
        <v>1900</v>
      </c>
      <c r="F117" s="1">
        <v>0.53</v>
      </c>
      <c r="G117">
        <v>4.4000000000000004</v>
      </c>
      <c r="H117" s="4">
        <v>13552</v>
      </c>
      <c r="I117" t="s">
        <v>358</v>
      </c>
      <c r="J117" t="s">
        <v>359</v>
      </c>
      <c r="K117" t="s">
        <v>360</v>
      </c>
      <c r="L117" t="s">
        <v>361</v>
      </c>
      <c r="M117" t="s">
        <v>362</v>
      </c>
      <c r="N117" t="s">
        <v>363</v>
      </c>
      <c r="O117" t="s">
        <v>6990</v>
      </c>
      <c r="P117" t="s">
        <v>6991</v>
      </c>
    </row>
    <row r="118" spans="1:16">
      <c r="A118" t="s">
        <v>302</v>
      </c>
      <c r="B118" t="s">
        <v>303</v>
      </c>
      <c r="C118" t="s">
        <v>18</v>
      </c>
      <c r="D118">
        <v>199</v>
      </c>
      <c r="E118">
        <v>750</v>
      </c>
      <c r="F118" s="1">
        <v>0.73</v>
      </c>
      <c r="G118">
        <v>4.5</v>
      </c>
      <c r="H118" s="4">
        <v>74976</v>
      </c>
      <c r="I118" t="s">
        <v>304</v>
      </c>
      <c r="J118" t="s">
        <v>305</v>
      </c>
      <c r="K118" t="s">
        <v>306</v>
      </c>
      <c r="L118" t="s">
        <v>307</v>
      </c>
      <c r="M118" t="s">
        <v>308</v>
      </c>
      <c r="N118" t="s">
        <v>309</v>
      </c>
      <c r="O118" t="s">
        <v>310</v>
      </c>
      <c r="P118" t="s">
        <v>311</v>
      </c>
    </row>
    <row r="119" spans="1:16">
      <c r="A119" t="s">
        <v>302</v>
      </c>
      <c r="B119" t="s">
        <v>303</v>
      </c>
      <c r="C119" t="s">
        <v>18</v>
      </c>
      <c r="D119">
        <v>199</v>
      </c>
      <c r="E119">
        <v>750</v>
      </c>
      <c r="F119" s="1">
        <v>0.73</v>
      </c>
      <c r="G119">
        <v>4.5</v>
      </c>
      <c r="H119" s="4">
        <v>74976</v>
      </c>
      <c r="I119" t="s">
        <v>304</v>
      </c>
      <c r="J119" t="s">
        <v>305</v>
      </c>
      <c r="K119" t="s">
        <v>306</v>
      </c>
      <c r="L119" t="s">
        <v>307</v>
      </c>
      <c r="M119" t="s">
        <v>308</v>
      </c>
      <c r="N119" t="s">
        <v>309</v>
      </c>
      <c r="O119" t="s">
        <v>6656</v>
      </c>
      <c r="P119" t="s">
        <v>6657</v>
      </c>
    </row>
    <row r="120" spans="1:16">
      <c r="A120" t="s">
        <v>396</v>
      </c>
      <c r="B120" t="s">
        <v>397</v>
      </c>
      <c r="C120" t="s">
        <v>18</v>
      </c>
      <c r="D120">
        <v>209</v>
      </c>
      <c r="E120">
        <v>695</v>
      </c>
      <c r="F120" s="1">
        <v>0.7</v>
      </c>
      <c r="G120">
        <v>4.5</v>
      </c>
      <c r="H120" s="4">
        <v>107687</v>
      </c>
      <c r="I120" t="s">
        <v>398</v>
      </c>
      <c r="J120" t="s">
        <v>399</v>
      </c>
      <c r="K120" t="s">
        <v>400</v>
      </c>
      <c r="L120" t="s">
        <v>401</v>
      </c>
      <c r="M120" t="s">
        <v>402</v>
      </c>
      <c r="N120" t="s">
        <v>403</v>
      </c>
      <c r="O120" t="s">
        <v>404</v>
      </c>
      <c r="P120" t="s">
        <v>405</v>
      </c>
    </row>
    <row r="121" spans="1:16">
      <c r="A121" t="s">
        <v>396</v>
      </c>
      <c r="B121" t="s">
        <v>397</v>
      </c>
      <c r="C121" t="s">
        <v>18</v>
      </c>
      <c r="D121">
        <v>209</v>
      </c>
      <c r="E121">
        <v>695</v>
      </c>
      <c r="F121" s="1">
        <v>0.7</v>
      </c>
      <c r="G121">
        <v>4.5</v>
      </c>
      <c r="H121" s="4">
        <v>107686</v>
      </c>
      <c r="I121" t="s">
        <v>398</v>
      </c>
      <c r="J121" t="s">
        <v>399</v>
      </c>
      <c r="K121" t="s">
        <v>400</v>
      </c>
      <c r="L121" t="s">
        <v>401</v>
      </c>
      <c r="M121" t="s">
        <v>402</v>
      </c>
      <c r="N121" t="s">
        <v>403</v>
      </c>
      <c r="O121" t="s">
        <v>404</v>
      </c>
      <c r="P121" t="s">
        <v>7100</v>
      </c>
    </row>
    <row r="122" spans="1:16">
      <c r="A122" t="s">
        <v>1873</v>
      </c>
      <c r="B122" t="s">
        <v>1874</v>
      </c>
      <c r="C122" t="s">
        <v>18</v>
      </c>
      <c r="D122">
        <v>299</v>
      </c>
      <c r="E122">
        <v>800</v>
      </c>
      <c r="F122" s="1">
        <v>0.63</v>
      </c>
      <c r="G122">
        <v>4.5</v>
      </c>
      <c r="H122" s="4">
        <v>74977</v>
      </c>
      <c r="I122" t="s">
        <v>1875</v>
      </c>
      <c r="J122" t="s">
        <v>305</v>
      </c>
      <c r="K122" t="s">
        <v>306</v>
      </c>
      <c r="L122" t="s">
        <v>307</v>
      </c>
      <c r="M122" t="s">
        <v>308</v>
      </c>
      <c r="N122" t="s">
        <v>309</v>
      </c>
      <c r="O122" t="s">
        <v>1876</v>
      </c>
      <c r="P122" t="s">
        <v>1877</v>
      </c>
    </row>
    <row r="123" spans="1:16">
      <c r="A123" t="s">
        <v>1626</v>
      </c>
      <c r="B123" t="s">
        <v>1627</v>
      </c>
      <c r="C123" t="s">
        <v>18</v>
      </c>
      <c r="D123">
        <v>949</v>
      </c>
      <c r="E123" s="2">
        <v>1999</v>
      </c>
      <c r="F123" s="1">
        <v>0.53</v>
      </c>
      <c r="G123">
        <v>4.4000000000000004</v>
      </c>
      <c r="H123" s="4">
        <v>13552</v>
      </c>
      <c r="I123" t="s">
        <v>1628</v>
      </c>
      <c r="J123" t="s">
        <v>359</v>
      </c>
      <c r="K123" t="s">
        <v>360</v>
      </c>
      <c r="L123" t="s">
        <v>361</v>
      </c>
      <c r="M123" t="s">
        <v>362</v>
      </c>
      <c r="N123" t="s">
        <v>363</v>
      </c>
      <c r="O123" t="s">
        <v>1629</v>
      </c>
      <c r="P123" t="s">
        <v>1630</v>
      </c>
    </row>
    <row r="124" spans="1:16">
      <c r="A124" t="s">
        <v>1651</v>
      </c>
      <c r="B124" t="s">
        <v>1652</v>
      </c>
      <c r="C124" t="s">
        <v>18</v>
      </c>
      <c r="D124">
        <v>949</v>
      </c>
      <c r="E124" s="2">
        <v>1999</v>
      </c>
      <c r="F124" s="1">
        <v>0.53</v>
      </c>
      <c r="G124">
        <v>4.4000000000000004</v>
      </c>
      <c r="H124" s="4">
        <v>13552</v>
      </c>
      <c r="I124" t="s">
        <v>1653</v>
      </c>
      <c r="J124" t="s">
        <v>359</v>
      </c>
      <c r="K124" t="s">
        <v>360</v>
      </c>
      <c r="L124" t="s">
        <v>361</v>
      </c>
      <c r="M124" t="s">
        <v>362</v>
      </c>
      <c r="N124" t="s">
        <v>363</v>
      </c>
      <c r="O124" t="s">
        <v>1654</v>
      </c>
      <c r="P124" t="s">
        <v>1655</v>
      </c>
    </row>
    <row r="125" spans="1:16">
      <c r="A125" t="s">
        <v>2580</v>
      </c>
      <c r="B125" t="s">
        <v>2581</v>
      </c>
      <c r="C125" t="s">
        <v>18</v>
      </c>
      <c r="D125">
        <v>349</v>
      </c>
      <c r="E125">
        <v>899</v>
      </c>
      <c r="F125" s="1">
        <v>0.61</v>
      </c>
      <c r="G125">
        <v>4.0999999999999996</v>
      </c>
      <c r="H125" s="4">
        <v>14896</v>
      </c>
      <c r="I125" t="s">
        <v>2582</v>
      </c>
      <c r="J125" t="s">
        <v>2583</v>
      </c>
      <c r="K125" t="s">
        <v>2584</v>
      </c>
      <c r="L125" t="s">
        <v>2585</v>
      </c>
      <c r="M125" t="s">
        <v>2586</v>
      </c>
      <c r="N125" t="s">
        <v>2587</v>
      </c>
      <c r="O125" t="s">
        <v>2588</v>
      </c>
      <c r="P125" t="s">
        <v>2589</v>
      </c>
    </row>
    <row r="126" spans="1:16">
      <c r="A126" t="s">
        <v>596</v>
      </c>
      <c r="B126" t="s">
        <v>597</v>
      </c>
      <c r="C126" t="s">
        <v>18</v>
      </c>
      <c r="D126">
        <v>329</v>
      </c>
      <c r="E126">
        <v>845</v>
      </c>
      <c r="F126" s="1">
        <v>0.61</v>
      </c>
      <c r="G126">
        <v>4.2</v>
      </c>
      <c r="H126" s="4">
        <v>29746</v>
      </c>
      <c r="I126" t="s">
        <v>598</v>
      </c>
      <c r="J126" t="s">
        <v>599</v>
      </c>
      <c r="K126" t="s">
        <v>600</v>
      </c>
      <c r="L126" t="s">
        <v>601</v>
      </c>
      <c r="M126" t="s">
        <v>602</v>
      </c>
      <c r="N126" t="s">
        <v>603</v>
      </c>
      <c r="O126" t="s">
        <v>604</v>
      </c>
      <c r="P126" t="s">
        <v>605</v>
      </c>
    </row>
    <row r="127" spans="1:16">
      <c r="A127" t="s">
        <v>596</v>
      </c>
      <c r="B127" t="s">
        <v>597</v>
      </c>
      <c r="C127" t="s">
        <v>18</v>
      </c>
      <c r="D127">
        <v>329</v>
      </c>
      <c r="E127">
        <v>845</v>
      </c>
      <c r="F127" s="1">
        <v>0.61</v>
      </c>
      <c r="G127">
        <v>4.2</v>
      </c>
      <c r="H127" s="4">
        <v>29746</v>
      </c>
      <c r="I127" t="s">
        <v>598</v>
      </c>
      <c r="J127" t="s">
        <v>599</v>
      </c>
      <c r="K127" t="s">
        <v>600</v>
      </c>
      <c r="L127" t="s">
        <v>601</v>
      </c>
      <c r="M127" t="s">
        <v>602</v>
      </c>
      <c r="N127" t="s">
        <v>603</v>
      </c>
      <c r="O127" t="s">
        <v>7893</v>
      </c>
      <c r="P127" t="s">
        <v>7894</v>
      </c>
    </row>
    <row r="128" spans="1:16">
      <c r="A128" t="s">
        <v>2186</v>
      </c>
      <c r="B128" t="s">
        <v>2187</v>
      </c>
      <c r="C128" t="s">
        <v>18</v>
      </c>
      <c r="D128">
        <v>549</v>
      </c>
      <c r="E128">
        <v>995</v>
      </c>
      <c r="F128" s="1">
        <v>0.45</v>
      </c>
      <c r="G128">
        <v>4.2</v>
      </c>
      <c r="H128" s="4">
        <v>29746</v>
      </c>
      <c r="I128" t="s">
        <v>2188</v>
      </c>
      <c r="J128" t="s">
        <v>599</v>
      </c>
      <c r="K128" t="s">
        <v>600</v>
      </c>
      <c r="L128" t="s">
        <v>601</v>
      </c>
      <c r="M128" t="s">
        <v>602</v>
      </c>
      <c r="N128" t="s">
        <v>603</v>
      </c>
      <c r="O128" t="s">
        <v>2189</v>
      </c>
      <c r="P128" t="s">
        <v>2190</v>
      </c>
    </row>
    <row r="129" spans="1:16">
      <c r="A129" t="s">
        <v>3564</v>
      </c>
      <c r="B129" t="s">
        <v>3565</v>
      </c>
      <c r="C129" t="s">
        <v>2979</v>
      </c>
      <c r="D129">
        <v>999</v>
      </c>
      <c r="E129" s="2">
        <v>1599</v>
      </c>
      <c r="F129" s="1">
        <v>0.38</v>
      </c>
      <c r="G129">
        <v>4</v>
      </c>
      <c r="H129" s="4">
        <v>7222</v>
      </c>
      <c r="I129" t="s">
        <v>3566</v>
      </c>
      <c r="J129" t="s">
        <v>3567</v>
      </c>
      <c r="K129" t="s">
        <v>3568</v>
      </c>
      <c r="L129" t="s">
        <v>3569</v>
      </c>
      <c r="M129" t="s">
        <v>3570</v>
      </c>
      <c r="N129" t="s">
        <v>3571</v>
      </c>
      <c r="O129" t="s">
        <v>3572</v>
      </c>
      <c r="P129" t="s">
        <v>3573</v>
      </c>
    </row>
    <row r="130" spans="1:16">
      <c r="A130" t="s">
        <v>3761</v>
      </c>
      <c r="B130" t="s">
        <v>3762</v>
      </c>
      <c r="C130" t="s">
        <v>2979</v>
      </c>
      <c r="D130">
        <v>999</v>
      </c>
      <c r="E130" s="2">
        <v>1599</v>
      </c>
      <c r="F130" s="1">
        <v>0.38</v>
      </c>
      <c r="G130">
        <v>4</v>
      </c>
      <c r="H130" s="4">
        <v>7222</v>
      </c>
      <c r="I130" t="s">
        <v>3763</v>
      </c>
      <c r="J130" t="s">
        <v>3567</v>
      </c>
      <c r="K130" t="s">
        <v>3568</v>
      </c>
      <c r="L130" t="s">
        <v>3569</v>
      </c>
      <c r="M130" t="s">
        <v>3570</v>
      </c>
      <c r="N130" t="s">
        <v>3571</v>
      </c>
      <c r="O130" t="s">
        <v>3764</v>
      </c>
      <c r="P130" t="s">
        <v>3765</v>
      </c>
    </row>
    <row r="131" spans="1:16">
      <c r="A131" t="s">
        <v>707</v>
      </c>
      <c r="B131" t="s">
        <v>708</v>
      </c>
      <c r="C131" t="s">
        <v>18</v>
      </c>
      <c r="D131">
        <v>199</v>
      </c>
      <c r="E131">
        <v>499</v>
      </c>
      <c r="F131" s="1">
        <v>0.6</v>
      </c>
      <c r="G131">
        <v>4.0999999999999996</v>
      </c>
      <c r="H131" s="4">
        <v>602</v>
      </c>
      <c r="I131" t="s">
        <v>709</v>
      </c>
      <c r="J131" t="s">
        <v>710</v>
      </c>
      <c r="K131" t="s">
        <v>711</v>
      </c>
      <c r="L131" t="s">
        <v>712</v>
      </c>
      <c r="M131" t="s">
        <v>713</v>
      </c>
      <c r="N131" t="s">
        <v>714</v>
      </c>
      <c r="O131" t="s">
        <v>715</v>
      </c>
      <c r="P131" t="s">
        <v>716</v>
      </c>
    </row>
    <row r="132" spans="1:16">
      <c r="A132" t="s">
        <v>707</v>
      </c>
      <c r="B132" t="s">
        <v>708</v>
      </c>
      <c r="C132" t="s">
        <v>18</v>
      </c>
      <c r="D132">
        <v>199</v>
      </c>
      <c r="E132">
        <v>499</v>
      </c>
      <c r="F132" s="1">
        <v>0.6</v>
      </c>
      <c r="G132">
        <v>4.0999999999999996</v>
      </c>
      <c r="H132" s="4">
        <v>602</v>
      </c>
      <c r="I132" t="s">
        <v>709</v>
      </c>
      <c r="J132" t="s">
        <v>710</v>
      </c>
      <c r="K132" t="s">
        <v>711</v>
      </c>
      <c r="L132" t="s">
        <v>712</v>
      </c>
      <c r="M132" t="s">
        <v>713</v>
      </c>
      <c r="N132" t="s">
        <v>714</v>
      </c>
      <c r="O132" t="s">
        <v>4697</v>
      </c>
      <c r="P132" t="s">
        <v>4698</v>
      </c>
    </row>
    <row r="133" spans="1:16">
      <c r="A133" t="s">
        <v>707</v>
      </c>
      <c r="B133" t="s">
        <v>708</v>
      </c>
      <c r="C133" t="s">
        <v>18</v>
      </c>
      <c r="D133">
        <v>199</v>
      </c>
      <c r="E133">
        <v>499</v>
      </c>
      <c r="F133" s="1">
        <v>0.6</v>
      </c>
      <c r="G133">
        <v>4.0999999999999996</v>
      </c>
      <c r="H133" s="4">
        <v>602</v>
      </c>
      <c r="I133" t="s">
        <v>709</v>
      </c>
      <c r="J133" t="s">
        <v>710</v>
      </c>
      <c r="K133" t="s">
        <v>711</v>
      </c>
      <c r="L133" t="s">
        <v>712</v>
      </c>
      <c r="M133" t="s">
        <v>713</v>
      </c>
      <c r="N133" t="s">
        <v>714</v>
      </c>
      <c r="O133" t="s">
        <v>8282</v>
      </c>
      <c r="P133" t="s">
        <v>8283</v>
      </c>
    </row>
    <row r="134" spans="1:16">
      <c r="A134" t="s">
        <v>3592</v>
      </c>
      <c r="B134" t="s">
        <v>3593</v>
      </c>
      <c r="C134" t="s">
        <v>2979</v>
      </c>
      <c r="D134" s="2">
        <v>1799</v>
      </c>
      <c r="E134" s="2">
        <v>2499</v>
      </c>
      <c r="F134" s="1">
        <v>0.28000000000000003</v>
      </c>
      <c r="G134">
        <v>4.0999999999999996</v>
      </c>
      <c r="H134" s="4">
        <v>18678</v>
      </c>
      <c r="I134" t="s">
        <v>3594</v>
      </c>
      <c r="J134" t="s">
        <v>3595</v>
      </c>
      <c r="K134" t="s">
        <v>3596</v>
      </c>
      <c r="L134" t="s">
        <v>3597</v>
      </c>
      <c r="M134" t="s">
        <v>3598</v>
      </c>
      <c r="N134" t="s">
        <v>13039</v>
      </c>
      <c r="O134" t="s">
        <v>3599</v>
      </c>
      <c r="P134" t="s">
        <v>3600</v>
      </c>
    </row>
    <row r="135" spans="1:16">
      <c r="A135" t="s">
        <v>3592</v>
      </c>
      <c r="B135" t="s">
        <v>3593</v>
      </c>
      <c r="C135" t="s">
        <v>2979</v>
      </c>
      <c r="D135" s="2">
        <v>1799</v>
      </c>
      <c r="E135" s="2">
        <v>2499</v>
      </c>
      <c r="F135" s="1">
        <v>0.28000000000000003</v>
      </c>
      <c r="G135">
        <v>4.0999999999999996</v>
      </c>
      <c r="H135" s="4">
        <v>18678</v>
      </c>
      <c r="I135" t="s">
        <v>3594</v>
      </c>
      <c r="J135" t="s">
        <v>3595</v>
      </c>
      <c r="K135" t="s">
        <v>3596</v>
      </c>
      <c r="L135" t="s">
        <v>3597</v>
      </c>
      <c r="M135" t="s">
        <v>3598</v>
      </c>
      <c r="N135" t="s">
        <v>13039</v>
      </c>
      <c r="O135" t="s">
        <v>5397</v>
      </c>
      <c r="P135" t="s">
        <v>5398</v>
      </c>
    </row>
    <row r="136" spans="1:16">
      <c r="A136" t="s">
        <v>4755</v>
      </c>
      <c r="B136" t="s">
        <v>4756</v>
      </c>
      <c r="C136" t="s">
        <v>2979</v>
      </c>
      <c r="D136" s="2">
        <v>2499</v>
      </c>
      <c r="E136" s="2">
        <v>2999</v>
      </c>
      <c r="F136" s="1">
        <v>0.17</v>
      </c>
      <c r="G136">
        <v>4.0999999999999996</v>
      </c>
      <c r="H136" s="4">
        <v>3156</v>
      </c>
      <c r="I136" t="s">
        <v>4757</v>
      </c>
      <c r="J136" t="s">
        <v>4758</v>
      </c>
      <c r="K136" t="s">
        <v>4759</v>
      </c>
      <c r="L136" t="s">
        <v>4760</v>
      </c>
      <c r="M136" t="s">
        <v>4761</v>
      </c>
      <c r="N136" t="s">
        <v>4762</v>
      </c>
      <c r="O136" t="s">
        <v>4763</v>
      </c>
      <c r="P136" t="s">
        <v>4764</v>
      </c>
    </row>
    <row r="137" spans="1:16">
      <c r="A137" t="s">
        <v>1535</v>
      </c>
      <c r="B137" t="s">
        <v>1536</v>
      </c>
      <c r="C137" t="s">
        <v>18</v>
      </c>
      <c r="D137">
        <v>149</v>
      </c>
      <c r="E137">
        <v>399</v>
      </c>
      <c r="F137" s="1">
        <v>0.63</v>
      </c>
      <c r="G137">
        <v>4</v>
      </c>
      <c r="H137" s="4">
        <v>1423</v>
      </c>
      <c r="I137" t="s">
        <v>1537</v>
      </c>
      <c r="J137" t="s">
        <v>720</v>
      </c>
      <c r="K137" t="s">
        <v>721</v>
      </c>
      <c r="L137" t="s">
        <v>722</v>
      </c>
      <c r="M137" t="s">
        <v>723</v>
      </c>
      <c r="N137" t="s">
        <v>13029</v>
      </c>
      <c r="O137" t="s">
        <v>1538</v>
      </c>
      <c r="P137" t="s">
        <v>1539</v>
      </c>
    </row>
    <row r="138" spans="1:16">
      <c r="A138" t="s">
        <v>717</v>
      </c>
      <c r="B138" t="s">
        <v>718</v>
      </c>
      <c r="C138" t="s">
        <v>18</v>
      </c>
      <c r="D138">
        <v>179</v>
      </c>
      <c r="E138">
        <v>399</v>
      </c>
      <c r="F138" s="1">
        <v>0.55000000000000004</v>
      </c>
      <c r="G138">
        <v>4</v>
      </c>
      <c r="H138" s="4">
        <v>1423</v>
      </c>
      <c r="I138" t="s">
        <v>719</v>
      </c>
      <c r="J138" t="s">
        <v>720</v>
      </c>
      <c r="K138" t="s">
        <v>721</v>
      </c>
      <c r="L138" t="s">
        <v>722</v>
      </c>
      <c r="M138" t="s">
        <v>723</v>
      </c>
      <c r="N138" t="s">
        <v>13029</v>
      </c>
      <c r="O138" t="s">
        <v>724</v>
      </c>
      <c r="P138" t="s">
        <v>725</v>
      </c>
    </row>
    <row r="139" spans="1:16">
      <c r="A139" t="s">
        <v>717</v>
      </c>
      <c r="B139" t="s">
        <v>718</v>
      </c>
      <c r="C139" t="s">
        <v>18</v>
      </c>
      <c r="D139">
        <v>179</v>
      </c>
      <c r="E139">
        <v>399</v>
      </c>
      <c r="F139" s="1">
        <v>0.55000000000000004</v>
      </c>
      <c r="G139">
        <v>4</v>
      </c>
      <c r="H139" s="4">
        <v>1423</v>
      </c>
      <c r="I139" t="s">
        <v>719</v>
      </c>
      <c r="J139" t="s">
        <v>720</v>
      </c>
      <c r="K139" t="s">
        <v>721</v>
      </c>
      <c r="L139" t="s">
        <v>722</v>
      </c>
      <c r="M139" t="s">
        <v>723</v>
      </c>
      <c r="N139" t="s">
        <v>13029</v>
      </c>
      <c r="O139" t="s">
        <v>4699</v>
      </c>
      <c r="P139" t="s">
        <v>4700</v>
      </c>
    </row>
    <row r="140" spans="1:16">
      <c r="A140" t="s">
        <v>717</v>
      </c>
      <c r="B140" t="s">
        <v>718</v>
      </c>
      <c r="C140" t="s">
        <v>18</v>
      </c>
      <c r="D140">
        <v>179</v>
      </c>
      <c r="E140">
        <v>399</v>
      </c>
      <c r="F140" s="1">
        <v>0.55000000000000004</v>
      </c>
      <c r="G140">
        <v>4</v>
      </c>
      <c r="H140" s="4">
        <v>1423</v>
      </c>
      <c r="I140" t="s">
        <v>719</v>
      </c>
      <c r="J140" t="s">
        <v>720</v>
      </c>
      <c r="K140" t="s">
        <v>721</v>
      </c>
      <c r="L140" t="s">
        <v>722</v>
      </c>
      <c r="M140" t="s">
        <v>723</v>
      </c>
      <c r="N140" t="s">
        <v>13029</v>
      </c>
      <c r="O140" t="s">
        <v>8294</v>
      </c>
      <c r="P140" t="s">
        <v>8295</v>
      </c>
    </row>
    <row r="141" spans="1:16">
      <c r="A141" t="s">
        <v>2139</v>
      </c>
      <c r="B141" t="s">
        <v>2140</v>
      </c>
      <c r="C141" t="s">
        <v>18</v>
      </c>
      <c r="D141">
        <v>179</v>
      </c>
      <c r="E141">
        <v>399</v>
      </c>
      <c r="F141" s="1">
        <v>0.55000000000000004</v>
      </c>
      <c r="G141">
        <v>4</v>
      </c>
      <c r="H141" s="4">
        <v>1423</v>
      </c>
      <c r="I141" t="s">
        <v>719</v>
      </c>
      <c r="J141" t="s">
        <v>720</v>
      </c>
      <c r="K141" t="s">
        <v>721</v>
      </c>
      <c r="L141" t="s">
        <v>722</v>
      </c>
      <c r="M141" t="s">
        <v>723</v>
      </c>
      <c r="N141" t="s">
        <v>13029</v>
      </c>
      <c r="O141" t="s">
        <v>2141</v>
      </c>
      <c r="P141" t="s">
        <v>2142</v>
      </c>
    </row>
    <row r="142" spans="1:16">
      <c r="A142" t="s">
        <v>312</v>
      </c>
      <c r="B142" t="s">
        <v>313</v>
      </c>
      <c r="C142" t="s">
        <v>18</v>
      </c>
      <c r="D142">
        <v>179</v>
      </c>
      <c r="E142">
        <v>499</v>
      </c>
      <c r="F142" s="1">
        <v>0.64</v>
      </c>
      <c r="G142">
        <v>4</v>
      </c>
      <c r="H142" s="4">
        <v>1934</v>
      </c>
      <c r="I142" t="s">
        <v>314</v>
      </c>
      <c r="J142" t="s">
        <v>315</v>
      </c>
      <c r="K142" t="s">
        <v>316</v>
      </c>
      <c r="L142" t="s">
        <v>317</v>
      </c>
      <c r="M142" t="s">
        <v>13025</v>
      </c>
      <c r="N142" t="s">
        <v>13026</v>
      </c>
      <c r="O142" t="s">
        <v>318</v>
      </c>
      <c r="P142" t="s">
        <v>319</v>
      </c>
    </row>
    <row r="143" spans="1:16">
      <c r="A143" t="s">
        <v>312</v>
      </c>
      <c r="B143" t="s">
        <v>313</v>
      </c>
      <c r="C143" t="s">
        <v>18</v>
      </c>
      <c r="D143">
        <v>179</v>
      </c>
      <c r="E143">
        <v>499</v>
      </c>
      <c r="F143" s="1">
        <v>0.64</v>
      </c>
      <c r="G143">
        <v>4</v>
      </c>
      <c r="H143" s="4">
        <v>1933</v>
      </c>
      <c r="I143" t="s">
        <v>314</v>
      </c>
      <c r="J143" t="s">
        <v>315</v>
      </c>
      <c r="K143" t="s">
        <v>316</v>
      </c>
      <c r="L143" t="s">
        <v>317</v>
      </c>
      <c r="M143" t="s">
        <v>13025</v>
      </c>
      <c r="N143" t="s">
        <v>13026</v>
      </c>
      <c r="O143" t="s">
        <v>318</v>
      </c>
      <c r="P143" t="s">
        <v>6813</v>
      </c>
    </row>
    <row r="144" spans="1:16">
      <c r="A144" t="s">
        <v>1457</v>
      </c>
      <c r="B144" t="s">
        <v>1458</v>
      </c>
      <c r="C144" t="s">
        <v>18</v>
      </c>
      <c r="D144">
        <v>149</v>
      </c>
      <c r="E144">
        <v>399</v>
      </c>
      <c r="F144" s="1">
        <v>0.63</v>
      </c>
      <c r="G144">
        <v>3.9</v>
      </c>
      <c r="H144" s="4">
        <v>57</v>
      </c>
      <c r="I144" t="s">
        <v>1459</v>
      </c>
      <c r="J144" t="s">
        <v>1460</v>
      </c>
      <c r="K144" t="s">
        <v>1461</v>
      </c>
      <c r="L144" t="s">
        <v>1462</v>
      </c>
      <c r="M144" t="s">
        <v>13031</v>
      </c>
      <c r="N144" t="s">
        <v>1463</v>
      </c>
      <c r="O144" t="s">
        <v>1464</v>
      </c>
      <c r="P144" t="s">
        <v>1465</v>
      </c>
    </row>
    <row r="145" spans="1:16">
      <c r="A145" t="s">
        <v>1321</v>
      </c>
      <c r="B145" t="s">
        <v>1322</v>
      </c>
      <c r="C145" t="s">
        <v>18</v>
      </c>
      <c r="D145">
        <v>499</v>
      </c>
      <c r="E145">
        <v>899</v>
      </c>
      <c r="F145" s="1">
        <v>0.44</v>
      </c>
      <c r="G145">
        <v>4.2</v>
      </c>
      <c r="H145" s="4">
        <v>919</v>
      </c>
      <c r="I145" t="s">
        <v>1323</v>
      </c>
      <c r="J145" t="s">
        <v>1324</v>
      </c>
      <c r="K145" t="s">
        <v>1325</v>
      </c>
      <c r="L145" t="s">
        <v>1326</v>
      </c>
      <c r="M145" t="s">
        <v>1327</v>
      </c>
      <c r="N145" t="s">
        <v>1328</v>
      </c>
      <c r="O145" t="s">
        <v>1329</v>
      </c>
      <c r="P145" t="s">
        <v>1330</v>
      </c>
    </row>
    <row r="146" spans="1:16">
      <c r="A146" t="s">
        <v>3554</v>
      </c>
      <c r="B146" t="s">
        <v>3555</v>
      </c>
      <c r="C146" t="s">
        <v>3495</v>
      </c>
      <c r="D146">
        <v>199</v>
      </c>
      <c r="E146">
        <v>499</v>
      </c>
      <c r="F146" s="1">
        <v>0.6</v>
      </c>
      <c r="G146">
        <v>4.0999999999999996</v>
      </c>
      <c r="H146" s="4">
        <v>1786</v>
      </c>
      <c r="I146" t="s">
        <v>3556</v>
      </c>
      <c r="J146" t="s">
        <v>3557</v>
      </c>
      <c r="K146" t="s">
        <v>3558</v>
      </c>
      <c r="L146" t="s">
        <v>3559</v>
      </c>
      <c r="M146" t="s">
        <v>3560</v>
      </c>
      <c r="N146" t="s">
        <v>3561</v>
      </c>
      <c r="O146" t="s">
        <v>3562</v>
      </c>
      <c r="P146" t="s">
        <v>3563</v>
      </c>
    </row>
    <row r="147" spans="1:16">
      <c r="A147" t="s">
        <v>272</v>
      </c>
      <c r="B147" t="s">
        <v>273</v>
      </c>
      <c r="C147" t="s">
        <v>18</v>
      </c>
      <c r="D147">
        <v>299</v>
      </c>
      <c r="E147">
        <v>399</v>
      </c>
      <c r="F147" s="1">
        <v>0.25</v>
      </c>
      <c r="G147">
        <v>4</v>
      </c>
      <c r="H147" s="4">
        <v>2766</v>
      </c>
      <c r="I147" t="s">
        <v>274</v>
      </c>
      <c r="J147" t="s">
        <v>275</v>
      </c>
      <c r="K147" t="s">
        <v>276</v>
      </c>
      <c r="L147" t="s">
        <v>277</v>
      </c>
      <c r="M147" t="s">
        <v>278</v>
      </c>
      <c r="N147" t="s">
        <v>279</v>
      </c>
      <c r="O147" t="s">
        <v>280</v>
      </c>
      <c r="P147" t="s">
        <v>281</v>
      </c>
    </row>
    <row r="148" spans="1:16">
      <c r="A148" t="s">
        <v>272</v>
      </c>
      <c r="B148" t="s">
        <v>273</v>
      </c>
      <c r="C148" t="s">
        <v>18</v>
      </c>
      <c r="D148">
        <v>299</v>
      </c>
      <c r="E148">
        <v>399</v>
      </c>
      <c r="F148" s="1">
        <v>0.25</v>
      </c>
      <c r="G148">
        <v>4</v>
      </c>
      <c r="H148" s="4">
        <v>2766</v>
      </c>
      <c r="I148" t="s">
        <v>274</v>
      </c>
      <c r="J148" t="s">
        <v>275</v>
      </c>
      <c r="K148" t="s">
        <v>276</v>
      </c>
      <c r="L148" t="s">
        <v>277</v>
      </c>
      <c r="M148" t="s">
        <v>278</v>
      </c>
      <c r="N148" t="s">
        <v>279</v>
      </c>
      <c r="O148" t="s">
        <v>6336</v>
      </c>
      <c r="P148" t="s">
        <v>6337</v>
      </c>
    </row>
    <row r="149" spans="1:16">
      <c r="A149" t="s">
        <v>516</v>
      </c>
      <c r="B149" t="s">
        <v>517</v>
      </c>
      <c r="C149" t="s">
        <v>18</v>
      </c>
      <c r="D149">
        <v>199</v>
      </c>
      <c r="E149">
        <v>349</v>
      </c>
      <c r="F149" s="1">
        <v>0.43</v>
      </c>
      <c r="G149">
        <v>4.0999999999999996</v>
      </c>
      <c r="H149" s="4">
        <v>314</v>
      </c>
      <c r="I149" t="s">
        <v>518</v>
      </c>
      <c r="J149" t="s">
        <v>519</v>
      </c>
      <c r="K149" t="s">
        <v>520</v>
      </c>
      <c r="L149" t="s">
        <v>521</v>
      </c>
      <c r="M149" t="s">
        <v>522</v>
      </c>
      <c r="N149" t="s">
        <v>523</v>
      </c>
      <c r="O149" t="s">
        <v>524</v>
      </c>
      <c r="P149" t="s">
        <v>525</v>
      </c>
    </row>
    <row r="150" spans="1:16">
      <c r="A150" t="s">
        <v>516</v>
      </c>
      <c r="B150" t="s">
        <v>517</v>
      </c>
      <c r="C150" t="s">
        <v>18</v>
      </c>
      <c r="D150">
        <v>199</v>
      </c>
      <c r="E150">
        <v>349</v>
      </c>
      <c r="F150" s="1">
        <v>0.43</v>
      </c>
      <c r="G150">
        <v>4.0999999999999996</v>
      </c>
      <c r="H150" s="4">
        <v>314</v>
      </c>
      <c r="I150" t="s">
        <v>518</v>
      </c>
      <c r="J150" t="s">
        <v>519</v>
      </c>
      <c r="K150" t="s">
        <v>520</v>
      </c>
      <c r="L150" t="s">
        <v>521</v>
      </c>
      <c r="M150" t="s">
        <v>522</v>
      </c>
      <c r="N150" t="s">
        <v>523</v>
      </c>
      <c r="O150" t="s">
        <v>7591</v>
      </c>
      <c r="P150" t="s">
        <v>7592</v>
      </c>
    </row>
    <row r="151" spans="1:16">
      <c r="A151" t="s">
        <v>107</v>
      </c>
      <c r="B151" t="s">
        <v>108</v>
      </c>
      <c r="C151" t="s">
        <v>18</v>
      </c>
      <c r="D151">
        <v>199</v>
      </c>
      <c r="E151">
        <v>299</v>
      </c>
      <c r="F151" s="1">
        <v>0.33</v>
      </c>
      <c r="G151">
        <v>4</v>
      </c>
      <c r="H151" s="4">
        <v>43994</v>
      </c>
      <c r="I151" t="s">
        <v>109</v>
      </c>
      <c r="J151" t="s">
        <v>30</v>
      </c>
      <c r="K151" t="s">
        <v>31</v>
      </c>
      <c r="L151" t="s">
        <v>32</v>
      </c>
      <c r="M151" t="s">
        <v>33</v>
      </c>
      <c r="N151" t="s">
        <v>34</v>
      </c>
      <c r="O151" t="s">
        <v>110</v>
      </c>
      <c r="P151" t="s">
        <v>111</v>
      </c>
    </row>
    <row r="152" spans="1:16">
      <c r="A152" t="s">
        <v>107</v>
      </c>
      <c r="B152" t="s">
        <v>108</v>
      </c>
      <c r="C152" t="s">
        <v>18</v>
      </c>
      <c r="D152">
        <v>199</v>
      </c>
      <c r="E152">
        <v>299</v>
      </c>
      <c r="F152" s="1">
        <v>0.33</v>
      </c>
      <c r="G152">
        <v>4</v>
      </c>
      <c r="H152" s="4">
        <v>43994</v>
      </c>
      <c r="I152" t="s">
        <v>109</v>
      </c>
      <c r="J152" t="s">
        <v>30</v>
      </c>
      <c r="K152" t="s">
        <v>31</v>
      </c>
      <c r="L152" t="s">
        <v>32</v>
      </c>
      <c r="M152" t="s">
        <v>33</v>
      </c>
      <c r="N152" t="s">
        <v>34</v>
      </c>
      <c r="O152" t="s">
        <v>3622</v>
      </c>
      <c r="P152" t="s">
        <v>3623</v>
      </c>
    </row>
    <row r="153" spans="1:16">
      <c r="A153" t="s">
        <v>27</v>
      </c>
      <c r="B153" t="s">
        <v>28</v>
      </c>
      <c r="C153" t="s">
        <v>18</v>
      </c>
      <c r="D153">
        <v>199</v>
      </c>
      <c r="E153">
        <v>349</v>
      </c>
      <c r="F153" s="1">
        <v>0.43</v>
      </c>
      <c r="G153">
        <v>4</v>
      </c>
      <c r="H153" s="4">
        <v>43994</v>
      </c>
      <c r="I153" t="s">
        <v>29</v>
      </c>
      <c r="J153" t="s">
        <v>30</v>
      </c>
      <c r="K153" t="s">
        <v>31</v>
      </c>
      <c r="L153" t="s">
        <v>32</v>
      </c>
      <c r="M153" t="s">
        <v>33</v>
      </c>
      <c r="N153" t="s">
        <v>34</v>
      </c>
      <c r="O153" t="s">
        <v>35</v>
      </c>
      <c r="P153" t="s">
        <v>36</v>
      </c>
    </row>
    <row r="154" spans="1:16">
      <c r="A154" t="s">
        <v>27</v>
      </c>
      <c r="B154" t="s">
        <v>28</v>
      </c>
      <c r="C154" t="s">
        <v>18</v>
      </c>
      <c r="D154">
        <v>199</v>
      </c>
      <c r="E154">
        <v>349</v>
      </c>
      <c r="F154" s="1">
        <v>0.43</v>
      </c>
      <c r="G154">
        <v>4</v>
      </c>
      <c r="H154" s="4">
        <v>43993</v>
      </c>
      <c r="I154" t="s">
        <v>29</v>
      </c>
      <c r="J154" t="s">
        <v>30</v>
      </c>
      <c r="K154" t="s">
        <v>31</v>
      </c>
      <c r="L154" t="s">
        <v>32</v>
      </c>
      <c r="M154" t="s">
        <v>33</v>
      </c>
      <c r="N154" t="s">
        <v>34</v>
      </c>
      <c r="O154" t="s">
        <v>3300</v>
      </c>
      <c r="P154" t="s">
        <v>3301</v>
      </c>
    </row>
    <row r="155" spans="1:16">
      <c r="A155" t="s">
        <v>27</v>
      </c>
      <c r="B155" t="s">
        <v>28</v>
      </c>
      <c r="C155" t="s">
        <v>18</v>
      </c>
      <c r="D155">
        <v>199</v>
      </c>
      <c r="E155">
        <v>349</v>
      </c>
      <c r="F155" s="1">
        <v>0.43</v>
      </c>
      <c r="G155">
        <v>4</v>
      </c>
      <c r="H155" s="4">
        <v>43994</v>
      </c>
      <c r="I155" t="s">
        <v>29</v>
      </c>
      <c r="J155" t="s">
        <v>30</v>
      </c>
      <c r="K155" t="s">
        <v>31</v>
      </c>
      <c r="L155" t="s">
        <v>32</v>
      </c>
      <c r="M155" t="s">
        <v>33</v>
      </c>
      <c r="N155" t="s">
        <v>34</v>
      </c>
      <c r="O155" t="s">
        <v>35</v>
      </c>
      <c r="P155" t="s">
        <v>5111</v>
      </c>
    </row>
    <row r="156" spans="1:16">
      <c r="A156" t="s">
        <v>178</v>
      </c>
      <c r="B156" t="s">
        <v>179</v>
      </c>
      <c r="C156" t="s">
        <v>18</v>
      </c>
      <c r="D156">
        <v>249</v>
      </c>
      <c r="E156">
        <v>399</v>
      </c>
      <c r="F156" s="1">
        <v>0.38</v>
      </c>
      <c r="G156">
        <v>4</v>
      </c>
      <c r="H156" s="4">
        <v>43994</v>
      </c>
      <c r="I156" t="s">
        <v>180</v>
      </c>
      <c r="J156" t="s">
        <v>30</v>
      </c>
      <c r="K156" t="s">
        <v>31</v>
      </c>
      <c r="L156" t="s">
        <v>32</v>
      </c>
      <c r="M156" t="s">
        <v>33</v>
      </c>
      <c r="N156" t="s">
        <v>34</v>
      </c>
      <c r="O156" t="s">
        <v>181</v>
      </c>
      <c r="P156" t="s">
        <v>182</v>
      </c>
    </row>
    <row r="157" spans="1:16">
      <c r="A157" t="s">
        <v>178</v>
      </c>
      <c r="B157" t="s">
        <v>179</v>
      </c>
      <c r="C157" t="s">
        <v>18</v>
      </c>
      <c r="D157">
        <v>249</v>
      </c>
      <c r="E157">
        <v>399</v>
      </c>
      <c r="F157" s="1">
        <v>0.38</v>
      </c>
      <c r="G157">
        <v>4</v>
      </c>
      <c r="H157" s="4">
        <v>43994</v>
      </c>
      <c r="I157" t="s">
        <v>180</v>
      </c>
      <c r="J157" t="s">
        <v>30</v>
      </c>
      <c r="K157" t="s">
        <v>31</v>
      </c>
      <c r="L157" t="s">
        <v>32</v>
      </c>
      <c r="M157" t="s">
        <v>33</v>
      </c>
      <c r="N157" t="s">
        <v>34</v>
      </c>
      <c r="O157" t="s">
        <v>3936</v>
      </c>
      <c r="P157" t="s">
        <v>3937</v>
      </c>
    </row>
    <row r="158" spans="1:16">
      <c r="A158" t="s">
        <v>11335</v>
      </c>
      <c r="B158" t="s">
        <v>11336</v>
      </c>
      <c r="C158" t="s">
        <v>9944</v>
      </c>
      <c r="D158" s="2">
        <v>8886</v>
      </c>
      <c r="E158" s="2">
        <v>11850</v>
      </c>
      <c r="F158" s="1">
        <v>0.25</v>
      </c>
      <c r="G158">
        <v>4.2</v>
      </c>
      <c r="H158" s="4">
        <v>3065</v>
      </c>
      <c r="I158" t="s">
        <v>11337</v>
      </c>
      <c r="J158" t="s">
        <v>11338</v>
      </c>
      <c r="K158" t="s">
        <v>11339</v>
      </c>
      <c r="L158" t="s">
        <v>11340</v>
      </c>
      <c r="M158" t="s">
        <v>11341</v>
      </c>
      <c r="N158" t="s">
        <v>11342</v>
      </c>
      <c r="O158" t="s">
        <v>11343</v>
      </c>
      <c r="P158" t="s">
        <v>11344</v>
      </c>
    </row>
    <row r="159" spans="1:16">
      <c r="A159" t="s">
        <v>1804</v>
      </c>
      <c r="B159" t="s">
        <v>1805</v>
      </c>
      <c r="C159" t="s">
        <v>18</v>
      </c>
      <c r="D159">
        <v>449</v>
      </c>
      <c r="E159">
        <v>599</v>
      </c>
      <c r="F159" s="1">
        <v>0.25</v>
      </c>
      <c r="G159">
        <v>4</v>
      </c>
      <c r="H159" s="4">
        <v>3231</v>
      </c>
      <c r="I159" t="s">
        <v>1806</v>
      </c>
      <c r="J159" t="s">
        <v>1807</v>
      </c>
      <c r="K159" t="s">
        <v>1808</v>
      </c>
      <c r="L159" t="s">
        <v>1809</v>
      </c>
      <c r="M159" t="s">
        <v>1810</v>
      </c>
      <c r="N159" t="s">
        <v>1811</v>
      </c>
      <c r="O159" t="s">
        <v>1812</v>
      </c>
      <c r="P159" t="s">
        <v>1813</v>
      </c>
    </row>
    <row r="160" spans="1:16">
      <c r="A160" t="s">
        <v>4657</v>
      </c>
      <c r="B160" t="s">
        <v>4658</v>
      </c>
      <c r="C160" t="s">
        <v>3973</v>
      </c>
      <c r="D160">
        <v>474</v>
      </c>
      <c r="E160" s="2">
        <v>1799</v>
      </c>
      <c r="F160" s="1">
        <v>0.74</v>
      </c>
      <c r="G160">
        <v>4.3</v>
      </c>
      <c r="H160" s="4">
        <v>1454</v>
      </c>
      <c r="I160" t="s">
        <v>4659</v>
      </c>
      <c r="J160" t="s">
        <v>4660</v>
      </c>
      <c r="K160" t="s">
        <v>4661</v>
      </c>
      <c r="L160" t="s">
        <v>4662</v>
      </c>
      <c r="M160" t="s">
        <v>4663</v>
      </c>
      <c r="N160" t="s">
        <v>13042</v>
      </c>
      <c r="O160" t="s">
        <v>4664</v>
      </c>
      <c r="P160" t="s">
        <v>4665</v>
      </c>
    </row>
    <row r="161" spans="1:16">
      <c r="A161" t="s">
        <v>3971</v>
      </c>
      <c r="B161" t="s">
        <v>3972</v>
      </c>
      <c r="C161" t="s">
        <v>3973</v>
      </c>
      <c r="D161">
        <v>279</v>
      </c>
      <c r="E161" s="2">
        <v>1499</v>
      </c>
      <c r="F161" s="1">
        <v>0.81</v>
      </c>
      <c r="G161">
        <v>4.2</v>
      </c>
      <c r="H161" s="4">
        <v>2646</v>
      </c>
      <c r="I161" t="s">
        <v>3974</v>
      </c>
      <c r="J161" t="s">
        <v>3975</v>
      </c>
      <c r="K161" t="s">
        <v>3976</v>
      </c>
      <c r="L161" t="s">
        <v>3977</v>
      </c>
      <c r="M161" t="s">
        <v>3978</v>
      </c>
      <c r="N161" t="s">
        <v>3979</v>
      </c>
      <c r="O161" t="s">
        <v>3980</v>
      </c>
      <c r="P161" t="s">
        <v>3981</v>
      </c>
    </row>
    <row r="162" spans="1:16">
      <c r="A162" t="s">
        <v>7045</v>
      </c>
      <c r="B162" t="s">
        <v>7046</v>
      </c>
      <c r="C162" t="s">
        <v>4876</v>
      </c>
      <c r="D162">
        <v>269</v>
      </c>
      <c r="E162">
        <v>699</v>
      </c>
      <c r="F162" s="1">
        <v>0.62</v>
      </c>
      <c r="G162">
        <v>4</v>
      </c>
      <c r="H162" s="4">
        <v>93</v>
      </c>
      <c r="I162" t="s">
        <v>7047</v>
      </c>
      <c r="J162" t="s">
        <v>7048</v>
      </c>
      <c r="K162" t="s">
        <v>7049</v>
      </c>
      <c r="L162" t="s">
        <v>7050</v>
      </c>
      <c r="M162" t="s">
        <v>7051</v>
      </c>
      <c r="N162" t="s">
        <v>7052</v>
      </c>
      <c r="O162" t="s">
        <v>7053</v>
      </c>
      <c r="P162" t="s">
        <v>7054</v>
      </c>
    </row>
    <row r="163" spans="1:16">
      <c r="A163" t="s">
        <v>7132</v>
      </c>
      <c r="B163" t="s">
        <v>7133</v>
      </c>
      <c r="C163" t="s">
        <v>5336</v>
      </c>
      <c r="D163">
        <v>575</v>
      </c>
      <c r="E163" s="2">
        <v>2799</v>
      </c>
      <c r="F163" s="1">
        <v>0.79</v>
      </c>
      <c r="G163">
        <v>4.2</v>
      </c>
      <c r="H163" s="4">
        <v>8537</v>
      </c>
      <c r="I163" t="s">
        <v>7134</v>
      </c>
      <c r="J163" t="s">
        <v>7135</v>
      </c>
      <c r="K163" t="s">
        <v>7136</v>
      </c>
      <c r="L163" t="s">
        <v>7137</v>
      </c>
      <c r="M163" t="s">
        <v>7138</v>
      </c>
      <c r="N163" t="s">
        <v>13057</v>
      </c>
      <c r="O163" t="s">
        <v>7139</v>
      </c>
      <c r="P163" t="s">
        <v>7140</v>
      </c>
    </row>
    <row r="164" spans="1:16">
      <c r="A164" t="s">
        <v>11576</v>
      </c>
      <c r="B164" t="s">
        <v>11577</v>
      </c>
      <c r="C164" t="s">
        <v>8773</v>
      </c>
      <c r="D164" s="2">
        <v>7349</v>
      </c>
      <c r="E164" s="2">
        <v>10900</v>
      </c>
      <c r="F164" s="1">
        <v>0.33</v>
      </c>
      <c r="G164">
        <v>4.2</v>
      </c>
      <c r="H164" s="4">
        <v>11957</v>
      </c>
      <c r="I164" t="s">
        <v>11578</v>
      </c>
      <c r="J164" t="s">
        <v>11579</v>
      </c>
      <c r="K164" t="s">
        <v>11580</v>
      </c>
      <c r="L164" t="s">
        <v>11581</v>
      </c>
      <c r="M164" t="s">
        <v>11582</v>
      </c>
      <c r="N164" t="s">
        <v>11583</v>
      </c>
      <c r="O164" t="s">
        <v>11584</v>
      </c>
      <c r="P164" t="s">
        <v>11585</v>
      </c>
    </row>
    <row r="165" spans="1:16">
      <c r="A165" t="s">
        <v>6409</v>
      </c>
      <c r="B165" t="s">
        <v>6410</v>
      </c>
      <c r="C165" t="s">
        <v>6411</v>
      </c>
      <c r="D165" s="2">
        <v>3299</v>
      </c>
      <c r="E165" s="2">
        <v>4100</v>
      </c>
      <c r="F165" s="1">
        <v>0.2</v>
      </c>
      <c r="G165">
        <v>3.9</v>
      </c>
      <c r="H165" s="4">
        <v>15783</v>
      </c>
      <c r="I165" t="s">
        <v>6412</v>
      </c>
      <c r="J165" t="s">
        <v>6413</v>
      </c>
      <c r="K165" t="s">
        <v>6414</v>
      </c>
      <c r="L165" t="s">
        <v>6415</v>
      </c>
      <c r="M165" t="s">
        <v>6416</v>
      </c>
      <c r="N165" t="s">
        <v>6417</v>
      </c>
      <c r="O165" t="s">
        <v>6418</v>
      </c>
      <c r="P165" t="s">
        <v>6419</v>
      </c>
    </row>
    <row r="166" spans="1:16">
      <c r="A166" t="s">
        <v>7111</v>
      </c>
      <c r="B166" t="s">
        <v>7112</v>
      </c>
      <c r="C166" t="s">
        <v>7113</v>
      </c>
      <c r="D166">
        <v>99</v>
      </c>
      <c r="E166">
        <v>99</v>
      </c>
      <c r="F166" s="1">
        <v>0</v>
      </c>
      <c r="G166">
        <v>4.3</v>
      </c>
      <c r="H166" s="4">
        <v>5036</v>
      </c>
      <c r="I166" t="s">
        <v>7114</v>
      </c>
      <c r="J166" t="s">
        <v>7115</v>
      </c>
      <c r="K166" t="s">
        <v>7116</v>
      </c>
      <c r="L166" t="s">
        <v>7117</v>
      </c>
      <c r="M166" t="s">
        <v>7118</v>
      </c>
      <c r="N166" t="s">
        <v>7119</v>
      </c>
      <c r="O166" t="s">
        <v>7120</v>
      </c>
      <c r="P166" t="s">
        <v>7121</v>
      </c>
    </row>
    <row r="167" spans="1:16">
      <c r="A167" t="s">
        <v>12532</v>
      </c>
      <c r="B167" t="s">
        <v>12533</v>
      </c>
      <c r="C167" t="s">
        <v>10094</v>
      </c>
      <c r="D167" s="2">
        <v>4999</v>
      </c>
      <c r="E167" s="2">
        <v>24999</v>
      </c>
      <c r="F167" s="1">
        <v>0.8</v>
      </c>
      <c r="G167">
        <v>4.5</v>
      </c>
      <c r="H167" s="4">
        <v>287</v>
      </c>
      <c r="I167" t="s">
        <v>12534</v>
      </c>
      <c r="J167" t="s">
        <v>12535</v>
      </c>
      <c r="K167" t="s">
        <v>12536</v>
      </c>
      <c r="L167" t="s">
        <v>12537</v>
      </c>
      <c r="M167" t="s">
        <v>12538</v>
      </c>
      <c r="N167" t="s">
        <v>12539</v>
      </c>
      <c r="O167" t="s">
        <v>12540</v>
      </c>
      <c r="P167" t="s">
        <v>12541</v>
      </c>
    </row>
    <row r="168" spans="1:16">
      <c r="A168" t="s">
        <v>11255</v>
      </c>
      <c r="B168" t="s">
        <v>11256</v>
      </c>
      <c r="C168" t="s">
        <v>10094</v>
      </c>
      <c r="D168" s="2">
        <v>4999</v>
      </c>
      <c r="E168" s="2">
        <v>24999</v>
      </c>
      <c r="F168" s="1">
        <v>0.8</v>
      </c>
      <c r="G168">
        <v>4.5999999999999996</v>
      </c>
      <c r="H168" s="4">
        <v>124</v>
      </c>
      <c r="I168" t="s">
        <v>11257</v>
      </c>
      <c r="J168" t="s">
        <v>11258</v>
      </c>
      <c r="K168" t="s">
        <v>11259</v>
      </c>
      <c r="L168" t="s">
        <v>11260</v>
      </c>
      <c r="M168" t="s">
        <v>11261</v>
      </c>
      <c r="N168" t="s">
        <v>11262</v>
      </c>
      <c r="O168" t="s">
        <v>11263</v>
      </c>
      <c r="P168" t="s">
        <v>11264</v>
      </c>
    </row>
    <row r="169" spans="1:16">
      <c r="A169" t="s">
        <v>11616</v>
      </c>
      <c r="B169" t="s">
        <v>11617</v>
      </c>
      <c r="C169" t="s">
        <v>10094</v>
      </c>
      <c r="D169" s="2">
        <v>15999</v>
      </c>
      <c r="E169" s="2">
        <v>24500</v>
      </c>
      <c r="F169" s="1">
        <v>0.35</v>
      </c>
      <c r="G169">
        <v>4</v>
      </c>
      <c r="H169" s="4">
        <v>11206</v>
      </c>
      <c r="I169" t="s">
        <v>11618</v>
      </c>
      <c r="J169" t="s">
        <v>11619</v>
      </c>
      <c r="K169" t="s">
        <v>11620</v>
      </c>
      <c r="L169" t="s">
        <v>11621</v>
      </c>
      <c r="M169" t="s">
        <v>11622</v>
      </c>
      <c r="N169" t="s">
        <v>11623</v>
      </c>
      <c r="O169" t="s">
        <v>11624</v>
      </c>
      <c r="P169" t="s">
        <v>11625</v>
      </c>
    </row>
    <row r="170" spans="1:16">
      <c r="A170" t="s">
        <v>10459</v>
      </c>
      <c r="B170" t="s">
        <v>10460</v>
      </c>
      <c r="C170" t="s">
        <v>10094</v>
      </c>
      <c r="D170" s="2">
        <v>8199</v>
      </c>
      <c r="E170" s="2">
        <v>16000</v>
      </c>
      <c r="F170" s="1">
        <v>0.49</v>
      </c>
      <c r="G170">
        <v>3.9</v>
      </c>
      <c r="H170" s="4">
        <v>18497</v>
      </c>
      <c r="I170" t="s">
        <v>10461</v>
      </c>
      <c r="J170" t="s">
        <v>10462</v>
      </c>
      <c r="K170" t="s">
        <v>10463</v>
      </c>
      <c r="L170" t="s">
        <v>10464</v>
      </c>
      <c r="M170" t="s">
        <v>10465</v>
      </c>
      <c r="N170" t="s">
        <v>10466</v>
      </c>
      <c r="O170" t="s">
        <v>10467</v>
      </c>
      <c r="P170" t="s">
        <v>10468</v>
      </c>
    </row>
    <row r="171" spans="1:16">
      <c r="A171" t="s">
        <v>8132</v>
      </c>
      <c r="B171" t="s">
        <v>8133</v>
      </c>
      <c r="C171" t="s">
        <v>6908</v>
      </c>
      <c r="D171" s="2">
        <v>1699</v>
      </c>
      <c r="E171" s="2">
        <v>3499</v>
      </c>
      <c r="F171" s="1">
        <v>0.51</v>
      </c>
      <c r="G171">
        <v>3.6</v>
      </c>
      <c r="H171" s="4">
        <v>7689</v>
      </c>
      <c r="I171" t="s">
        <v>8134</v>
      </c>
      <c r="J171" t="s">
        <v>8135</v>
      </c>
      <c r="K171" t="s">
        <v>8136</v>
      </c>
      <c r="L171" t="s">
        <v>8137</v>
      </c>
      <c r="M171" t="s">
        <v>8138</v>
      </c>
      <c r="N171" t="s">
        <v>8139</v>
      </c>
      <c r="O171" t="s">
        <v>8140</v>
      </c>
      <c r="P171" t="s">
        <v>8141</v>
      </c>
    </row>
    <row r="172" spans="1:16">
      <c r="A172" t="s">
        <v>2447</v>
      </c>
      <c r="B172" t="s">
        <v>2448</v>
      </c>
      <c r="C172" t="s">
        <v>462</v>
      </c>
      <c r="D172">
        <v>299</v>
      </c>
      <c r="E172">
        <v>599</v>
      </c>
      <c r="F172" s="1">
        <v>0.5</v>
      </c>
      <c r="G172">
        <v>3.7</v>
      </c>
      <c r="H172" s="4">
        <v>708</v>
      </c>
      <c r="I172" t="s">
        <v>2449</v>
      </c>
      <c r="J172" t="s">
        <v>2450</v>
      </c>
      <c r="K172" t="s">
        <v>2451</v>
      </c>
      <c r="L172" t="s">
        <v>2452</v>
      </c>
      <c r="M172" t="s">
        <v>2453</v>
      </c>
      <c r="N172" t="s">
        <v>2454</v>
      </c>
      <c r="O172" t="s">
        <v>2455</v>
      </c>
      <c r="P172" t="s">
        <v>2456</v>
      </c>
    </row>
    <row r="173" spans="1:16">
      <c r="A173" t="s">
        <v>1954</v>
      </c>
      <c r="B173" t="s">
        <v>1955</v>
      </c>
      <c r="C173" t="s">
        <v>462</v>
      </c>
      <c r="D173">
        <v>299</v>
      </c>
      <c r="E173">
        <v>899</v>
      </c>
      <c r="F173" s="1">
        <v>0.67</v>
      </c>
      <c r="G173">
        <v>3.8</v>
      </c>
      <c r="H173" s="4">
        <v>425</v>
      </c>
      <c r="I173" t="s">
        <v>1956</v>
      </c>
      <c r="J173" t="s">
        <v>1957</v>
      </c>
      <c r="K173" t="s">
        <v>1958</v>
      </c>
      <c r="L173" t="s">
        <v>1959</v>
      </c>
      <c r="M173" t="s">
        <v>1960</v>
      </c>
      <c r="N173" t="s">
        <v>1961</v>
      </c>
      <c r="O173" t="s">
        <v>1962</v>
      </c>
      <c r="P173" t="s">
        <v>1963</v>
      </c>
    </row>
    <row r="174" spans="1:16">
      <c r="A174" t="s">
        <v>9843</v>
      </c>
      <c r="B174" t="s">
        <v>9844</v>
      </c>
      <c r="C174" t="s">
        <v>8585</v>
      </c>
      <c r="D174">
        <v>308</v>
      </c>
      <c r="E174">
        <v>499</v>
      </c>
      <c r="F174" s="1">
        <v>0.38</v>
      </c>
      <c r="G174">
        <v>3.9</v>
      </c>
      <c r="H174" s="4">
        <v>4584</v>
      </c>
      <c r="I174" t="s">
        <v>9845</v>
      </c>
      <c r="J174" t="s">
        <v>9846</v>
      </c>
      <c r="K174" t="s">
        <v>9847</v>
      </c>
      <c r="L174" t="s">
        <v>9848</v>
      </c>
      <c r="M174" t="s">
        <v>9849</v>
      </c>
      <c r="N174" t="s">
        <v>9850</v>
      </c>
      <c r="O174" t="s">
        <v>9851</v>
      </c>
      <c r="P174" t="s">
        <v>9852</v>
      </c>
    </row>
    <row r="175" spans="1:16">
      <c r="A175" t="s">
        <v>9893</v>
      </c>
      <c r="B175" t="s">
        <v>9894</v>
      </c>
      <c r="C175" t="s">
        <v>9295</v>
      </c>
      <c r="D175" s="2">
        <v>3569</v>
      </c>
      <c r="E175" s="2">
        <v>5190</v>
      </c>
      <c r="F175" s="1">
        <v>0.31</v>
      </c>
      <c r="G175">
        <v>4.3</v>
      </c>
      <c r="H175" s="4">
        <v>28629</v>
      </c>
      <c r="I175" t="s">
        <v>9895</v>
      </c>
      <c r="J175" t="s">
        <v>9896</v>
      </c>
      <c r="K175" t="s">
        <v>9897</v>
      </c>
      <c r="L175" t="s">
        <v>9898</v>
      </c>
      <c r="M175" t="s">
        <v>13067</v>
      </c>
      <c r="N175" t="s">
        <v>13068</v>
      </c>
      <c r="O175" t="s">
        <v>9899</v>
      </c>
      <c r="P175" t="s">
        <v>9900</v>
      </c>
    </row>
    <row r="176" spans="1:16">
      <c r="A176" t="s">
        <v>11447</v>
      </c>
      <c r="B176" t="s">
        <v>11448</v>
      </c>
      <c r="C176" t="s">
        <v>9633</v>
      </c>
      <c r="D176">
        <v>193</v>
      </c>
      <c r="E176">
        <v>399</v>
      </c>
      <c r="F176" s="1">
        <v>0.52</v>
      </c>
      <c r="G176">
        <v>3.6</v>
      </c>
      <c r="H176" s="4">
        <v>37</v>
      </c>
      <c r="I176" t="s">
        <v>11449</v>
      </c>
      <c r="J176" t="s">
        <v>11450</v>
      </c>
      <c r="K176" t="s">
        <v>11451</v>
      </c>
      <c r="L176" t="s">
        <v>11452</v>
      </c>
      <c r="M176" t="s">
        <v>11453</v>
      </c>
      <c r="N176" t="s">
        <v>11454</v>
      </c>
      <c r="O176" t="s">
        <v>11455</v>
      </c>
      <c r="P176" t="s">
        <v>11456</v>
      </c>
    </row>
    <row r="177" spans="1:16">
      <c r="A177" t="s">
        <v>10164</v>
      </c>
      <c r="B177" t="s">
        <v>10165</v>
      </c>
      <c r="C177" t="s">
        <v>9458</v>
      </c>
      <c r="D177" s="2">
        <v>1499</v>
      </c>
      <c r="E177" s="2">
        <v>1499</v>
      </c>
      <c r="F177" s="1">
        <v>0</v>
      </c>
      <c r="G177">
        <v>4.3</v>
      </c>
      <c r="H177" s="4">
        <v>9331</v>
      </c>
      <c r="I177" t="s">
        <v>10166</v>
      </c>
      <c r="J177" t="s">
        <v>10167</v>
      </c>
      <c r="K177" t="s">
        <v>10168</v>
      </c>
      <c r="L177" t="s">
        <v>10169</v>
      </c>
      <c r="M177" t="s">
        <v>10170</v>
      </c>
      <c r="N177" t="s">
        <v>10171</v>
      </c>
      <c r="O177" t="s">
        <v>10172</v>
      </c>
      <c r="P177" t="s">
        <v>10173</v>
      </c>
    </row>
    <row r="178" spans="1:16">
      <c r="A178" t="s">
        <v>9395</v>
      </c>
      <c r="B178" t="s">
        <v>9396</v>
      </c>
      <c r="C178" t="s">
        <v>9397</v>
      </c>
      <c r="D178" s="2">
        <v>1409</v>
      </c>
      <c r="E178" s="2">
        <v>1639</v>
      </c>
      <c r="F178" s="1">
        <v>0.14000000000000001</v>
      </c>
      <c r="G178">
        <v>3.7</v>
      </c>
      <c r="H178" s="4">
        <v>787</v>
      </c>
      <c r="I178" t="s">
        <v>9398</v>
      </c>
      <c r="J178" t="s">
        <v>9399</v>
      </c>
      <c r="K178" t="s">
        <v>9400</v>
      </c>
      <c r="L178" t="s">
        <v>9401</v>
      </c>
      <c r="M178" t="s">
        <v>9402</v>
      </c>
      <c r="N178" t="s">
        <v>9403</v>
      </c>
      <c r="O178" t="s">
        <v>9404</v>
      </c>
      <c r="P178" t="s">
        <v>9405</v>
      </c>
    </row>
    <row r="179" spans="1:16">
      <c r="A179" t="s">
        <v>10449</v>
      </c>
      <c r="B179" t="s">
        <v>10450</v>
      </c>
      <c r="C179" t="s">
        <v>8699</v>
      </c>
      <c r="D179" s="2">
        <v>1099</v>
      </c>
      <c r="E179" s="2">
        <v>1920</v>
      </c>
      <c r="F179" s="1">
        <v>0.43</v>
      </c>
      <c r="G179">
        <v>4.2</v>
      </c>
      <c r="H179" s="4">
        <v>9772</v>
      </c>
      <c r="I179" t="s">
        <v>10451</v>
      </c>
      <c r="J179" t="s">
        <v>10452</v>
      </c>
      <c r="K179" t="s">
        <v>10453</v>
      </c>
      <c r="L179" t="s">
        <v>10454</v>
      </c>
      <c r="M179" t="s">
        <v>10455</v>
      </c>
      <c r="N179" t="s">
        <v>10456</v>
      </c>
      <c r="O179" t="s">
        <v>10457</v>
      </c>
      <c r="P179" t="s">
        <v>10458</v>
      </c>
    </row>
    <row r="180" spans="1:16">
      <c r="A180" t="s">
        <v>9365</v>
      </c>
      <c r="B180" t="s">
        <v>9366</v>
      </c>
      <c r="C180" t="s">
        <v>8699</v>
      </c>
      <c r="D180">
        <v>499</v>
      </c>
      <c r="E180">
        <v>625</v>
      </c>
      <c r="F180" s="1">
        <v>0.2</v>
      </c>
      <c r="G180">
        <v>4.2</v>
      </c>
      <c r="H180" s="4">
        <v>5355</v>
      </c>
      <c r="I180" t="s">
        <v>9367</v>
      </c>
      <c r="J180" t="s">
        <v>9368</v>
      </c>
      <c r="K180" t="s">
        <v>9369</v>
      </c>
      <c r="L180" t="s">
        <v>9370</v>
      </c>
      <c r="M180" t="s">
        <v>9371</v>
      </c>
      <c r="N180" t="s">
        <v>9372</v>
      </c>
      <c r="O180" t="s">
        <v>9373</v>
      </c>
      <c r="P180" t="s">
        <v>9374</v>
      </c>
    </row>
    <row r="181" spans="1:16">
      <c r="A181" t="s">
        <v>9973</v>
      </c>
      <c r="B181" t="s">
        <v>9974</v>
      </c>
      <c r="C181" t="s">
        <v>8699</v>
      </c>
      <c r="D181">
        <v>499</v>
      </c>
      <c r="E181">
        <v>940</v>
      </c>
      <c r="F181" s="1">
        <v>0.47</v>
      </c>
      <c r="G181">
        <v>4.0999999999999996</v>
      </c>
      <c r="H181" s="4">
        <v>3036</v>
      </c>
      <c r="I181" t="s">
        <v>9367</v>
      </c>
      <c r="J181" t="s">
        <v>9975</v>
      </c>
      <c r="K181" t="s">
        <v>9976</v>
      </c>
      <c r="L181" t="s">
        <v>9977</v>
      </c>
      <c r="M181" t="s">
        <v>9978</v>
      </c>
      <c r="N181" t="s">
        <v>9979</v>
      </c>
      <c r="O181" t="s">
        <v>9980</v>
      </c>
      <c r="P181" t="s">
        <v>9981</v>
      </c>
    </row>
    <row r="182" spans="1:16">
      <c r="A182" t="s">
        <v>8697</v>
      </c>
      <c r="B182" t="s">
        <v>8698</v>
      </c>
      <c r="C182" t="s">
        <v>8699</v>
      </c>
      <c r="D182">
        <v>625</v>
      </c>
      <c r="E182" s="2">
        <v>1400</v>
      </c>
      <c r="F182" s="1">
        <v>0.55000000000000004</v>
      </c>
      <c r="G182">
        <v>4.2</v>
      </c>
      <c r="H182" s="4">
        <v>23316</v>
      </c>
      <c r="I182" t="s">
        <v>8700</v>
      </c>
      <c r="J182" t="s">
        <v>8701</v>
      </c>
      <c r="K182" t="s">
        <v>8702</v>
      </c>
      <c r="L182" t="s">
        <v>8703</v>
      </c>
      <c r="M182" t="s">
        <v>8704</v>
      </c>
      <c r="N182" t="s">
        <v>8705</v>
      </c>
      <c r="O182" t="s">
        <v>8706</v>
      </c>
      <c r="P182" t="s">
        <v>8707</v>
      </c>
    </row>
    <row r="183" spans="1:16">
      <c r="A183" t="s">
        <v>9110</v>
      </c>
      <c r="B183" t="s">
        <v>9111</v>
      </c>
      <c r="C183" t="s">
        <v>8699</v>
      </c>
      <c r="D183">
        <v>775</v>
      </c>
      <c r="E183">
        <v>875</v>
      </c>
      <c r="F183" s="1">
        <v>0.11</v>
      </c>
      <c r="G183">
        <v>4.2</v>
      </c>
      <c r="H183" s="4">
        <v>46647</v>
      </c>
      <c r="I183" t="s">
        <v>9112</v>
      </c>
      <c r="J183" t="s">
        <v>9113</v>
      </c>
      <c r="K183" t="s">
        <v>9114</v>
      </c>
      <c r="L183" t="s">
        <v>9115</v>
      </c>
      <c r="M183" t="s">
        <v>9116</v>
      </c>
      <c r="N183" t="s">
        <v>9117</v>
      </c>
      <c r="O183" t="s">
        <v>9118</v>
      </c>
      <c r="P183" t="s">
        <v>9119</v>
      </c>
    </row>
    <row r="184" spans="1:16">
      <c r="A184" t="s">
        <v>10144</v>
      </c>
      <c r="B184" t="s">
        <v>10145</v>
      </c>
      <c r="C184" t="s">
        <v>9295</v>
      </c>
      <c r="D184" s="2">
        <v>1399</v>
      </c>
      <c r="E184" s="2">
        <v>2660</v>
      </c>
      <c r="F184" s="1">
        <v>0.47</v>
      </c>
      <c r="G184">
        <v>4.0999999999999996</v>
      </c>
      <c r="H184" s="4">
        <v>9349</v>
      </c>
      <c r="I184" t="s">
        <v>10146</v>
      </c>
      <c r="J184" t="s">
        <v>10147</v>
      </c>
      <c r="K184" t="s">
        <v>10148</v>
      </c>
      <c r="L184" t="s">
        <v>10149</v>
      </c>
      <c r="M184" t="s">
        <v>10150</v>
      </c>
      <c r="N184" t="s">
        <v>10151</v>
      </c>
      <c r="O184" t="s">
        <v>10152</v>
      </c>
      <c r="P184" t="s">
        <v>10153</v>
      </c>
    </row>
    <row r="185" spans="1:16">
      <c r="A185" t="s">
        <v>12884</v>
      </c>
      <c r="B185" t="s">
        <v>12885</v>
      </c>
      <c r="C185" t="s">
        <v>10358</v>
      </c>
      <c r="D185" s="2">
        <v>1499</v>
      </c>
      <c r="E185" s="2">
        <v>2199</v>
      </c>
      <c r="F185" s="1">
        <v>0.32</v>
      </c>
      <c r="G185">
        <v>4.4000000000000004</v>
      </c>
      <c r="H185" s="4">
        <v>6531</v>
      </c>
      <c r="I185" t="s">
        <v>12886</v>
      </c>
      <c r="J185" t="s">
        <v>12887</v>
      </c>
      <c r="K185" t="s">
        <v>12888</v>
      </c>
      <c r="L185" t="s">
        <v>12889</v>
      </c>
      <c r="M185" t="s">
        <v>12890</v>
      </c>
      <c r="N185" t="s">
        <v>12891</v>
      </c>
      <c r="O185" t="s">
        <v>12892</v>
      </c>
      <c r="P185" t="s">
        <v>12893</v>
      </c>
    </row>
    <row r="186" spans="1:16">
      <c r="A186" t="s">
        <v>8842</v>
      </c>
      <c r="B186" t="s">
        <v>8843</v>
      </c>
      <c r="C186" t="s">
        <v>8844</v>
      </c>
      <c r="D186">
        <v>539</v>
      </c>
      <c r="E186">
        <v>720</v>
      </c>
      <c r="F186" s="1">
        <v>0.25</v>
      </c>
      <c r="G186">
        <v>4.0999999999999996</v>
      </c>
      <c r="H186" s="4">
        <v>36017</v>
      </c>
      <c r="I186" t="s">
        <v>8845</v>
      </c>
      <c r="J186" t="s">
        <v>8846</v>
      </c>
      <c r="K186" t="s">
        <v>8847</v>
      </c>
      <c r="L186" t="s">
        <v>8848</v>
      </c>
      <c r="M186" t="s">
        <v>8849</v>
      </c>
      <c r="N186" t="s">
        <v>8850</v>
      </c>
      <c r="O186" t="s">
        <v>8851</v>
      </c>
      <c r="P186" t="s">
        <v>8852</v>
      </c>
    </row>
    <row r="187" spans="1:16">
      <c r="A187" t="s">
        <v>11776</v>
      </c>
      <c r="B187" t="s">
        <v>11777</v>
      </c>
      <c r="C187" t="s">
        <v>8721</v>
      </c>
      <c r="D187" s="2">
        <v>5365</v>
      </c>
      <c r="E187" s="2">
        <v>7445</v>
      </c>
      <c r="F187" s="1">
        <v>0.28000000000000003</v>
      </c>
      <c r="G187">
        <v>3.9</v>
      </c>
      <c r="H187" s="4">
        <v>3584</v>
      </c>
      <c r="I187" t="s">
        <v>11778</v>
      </c>
      <c r="J187" t="s">
        <v>11779</v>
      </c>
      <c r="K187" t="s">
        <v>11780</v>
      </c>
      <c r="L187" t="s">
        <v>11781</v>
      </c>
      <c r="M187" t="s">
        <v>11782</v>
      </c>
      <c r="N187" t="s">
        <v>11783</v>
      </c>
      <c r="O187" t="s">
        <v>11784</v>
      </c>
      <c r="P187" t="s">
        <v>11785</v>
      </c>
    </row>
    <row r="188" spans="1:16">
      <c r="A188" t="s">
        <v>8792</v>
      </c>
      <c r="B188" t="s">
        <v>8793</v>
      </c>
      <c r="C188" t="s">
        <v>8699</v>
      </c>
      <c r="D188">
        <v>599</v>
      </c>
      <c r="E188">
        <v>785</v>
      </c>
      <c r="F188" s="1">
        <v>0.24</v>
      </c>
      <c r="G188">
        <v>4.2</v>
      </c>
      <c r="H188" s="4">
        <v>24247</v>
      </c>
      <c r="I188" t="s">
        <v>8794</v>
      </c>
      <c r="J188" t="s">
        <v>8795</v>
      </c>
      <c r="K188" t="s">
        <v>8796</v>
      </c>
      <c r="L188" t="s">
        <v>8797</v>
      </c>
      <c r="M188" t="s">
        <v>8798</v>
      </c>
      <c r="N188" t="s">
        <v>8799</v>
      </c>
      <c r="O188" t="s">
        <v>8800</v>
      </c>
      <c r="P188" t="s">
        <v>8801</v>
      </c>
    </row>
    <row r="189" spans="1:16">
      <c r="A189" t="s">
        <v>12994</v>
      </c>
      <c r="B189" t="s">
        <v>12995</v>
      </c>
      <c r="C189" t="s">
        <v>9479</v>
      </c>
      <c r="D189" s="2">
        <v>2219</v>
      </c>
      <c r="E189" s="2">
        <v>3080</v>
      </c>
      <c r="F189" s="1">
        <v>0.28000000000000003</v>
      </c>
      <c r="G189">
        <v>3.6</v>
      </c>
      <c r="H189" s="4">
        <v>468</v>
      </c>
      <c r="I189" t="s">
        <v>12996</v>
      </c>
      <c r="J189" t="s">
        <v>12997</v>
      </c>
      <c r="K189" t="s">
        <v>12998</v>
      </c>
      <c r="L189" t="s">
        <v>12999</v>
      </c>
      <c r="M189" t="s">
        <v>13000</v>
      </c>
      <c r="N189" t="s">
        <v>13001</v>
      </c>
      <c r="O189" t="s">
        <v>13002</v>
      </c>
      <c r="P189" t="s">
        <v>13003</v>
      </c>
    </row>
    <row r="190" spans="1:16">
      <c r="A190" t="s">
        <v>9314</v>
      </c>
      <c r="B190" t="s">
        <v>9315</v>
      </c>
      <c r="C190" t="s">
        <v>8552</v>
      </c>
      <c r="D190" s="2">
        <v>2169</v>
      </c>
      <c r="E190" s="2">
        <v>3279</v>
      </c>
      <c r="F190" s="1">
        <v>0.34</v>
      </c>
      <c r="G190">
        <v>4.0999999999999996</v>
      </c>
      <c r="H190" s="4">
        <v>1716</v>
      </c>
      <c r="I190" t="s">
        <v>9316</v>
      </c>
      <c r="J190" t="s">
        <v>9317</v>
      </c>
      <c r="K190" t="s">
        <v>9318</v>
      </c>
      <c r="L190" t="s">
        <v>9319</v>
      </c>
      <c r="M190" t="s">
        <v>9320</v>
      </c>
      <c r="N190" t="s">
        <v>9321</v>
      </c>
      <c r="O190" t="s">
        <v>9322</v>
      </c>
      <c r="P190" t="s">
        <v>9323</v>
      </c>
    </row>
    <row r="191" spans="1:16">
      <c r="A191" t="s">
        <v>9008</v>
      </c>
      <c r="B191" t="s">
        <v>9009</v>
      </c>
      <c r="C191" t="s">
        <v>8552</v>
      </c>
      <c r="D191">
        <v>749</v>
      </c>
      <c r="E191" s="2">
        <v>1129</v>
      </c>
      <c r="F191" s="1">
        <v>0.34</v>
      </c>
      <c r="G191">
        <v>4</v>
      </c>
      <c r="H191" s="4">
        <v>2446</v>
      </c>
      <c r="I191" t="s">
        <v>9010</v>
      </c>
      <c r="J191" t="s">
        <v>9011</v>
      </c>
      <c r="K191" t="s">
        <v>9012</v>
      </c>
      <c r="L191" t="s">
        <v>9013</v>
      </c>
      <c r="M191" t="s">
        <v>9014</v>
      </c>
      <c r="N191" t="s">
        <v>9015</v>
      </c>
      <c r="O191" t="s">
        <v>9016</v>
      </c>
      <c r="P191" t="s">
        <v>9017</v>
      </c>
    </row>
    <row r="192" spans="1:16">
      <c r="A192" t="s">
        <v>9252</v>
      </c>
      <c r="B192" t="s">
        <v>9253</v>
      </c>
      <c r="C192" t="s">
        <v>8773</v>
      </c>
      <c r="D192" s="2">
        <v>4999</v>
      </c>
      <c r="E192" s="2">
        <v>9650</v>
      </c>
      <c r="F192" s="1">
        <v>0.48</v>
      </c>
      <c r="G192">
        <v>4.2</v>
      </c>
      <c r="H192" s="4">
        <v>1772</v>
      </c>
      <c r="I192" t="s">
        <v>9254</v>
      </c>
      <c r="J192" t="s">
        <v>9255</v>
      </c>
      <c r="K192" t="s">
        <v>9256</v>
      </c>
      <c r="L192" t="s">
        <v>9257</v>
      </c>
      <c r="M192" t="s">
        <v>9258</v>
      </c>
      <c r="N192" t="s">
        <v>9259</v>
      </c>
      <c r="O192" t="s">
        <v>9260</v>
      </c>
      <c r="P192" t="s">
        <v>9261</v>
      </c>
    </row>
    <row r="193" spans="1:16">
      <c r="A193" t="s">
        <v>8771</v>
      </c>
      <c r="B193" t="s">
        <v>8772</v>
      </c>
      <c r="C193" t="s">
        <v>8773</v>
      </c>
      <c r="D193" s="2">
        <v>5499</v>
      </c>
      <c r="E193" s="2">
        <v>13150</v>
      </c>
      <c r="F193" s="1">
        <v>0.57999999999999996</v>
      </c>
      <c r="G193">
        <v>4.2</v>
      </c>
      <c r="H193" s="4">
        <v>6398</v>
      </c>
      <c r="I193" t="s">
        <v>8774</v>
      </c>
      <c r="J193" t="s">
        <v>8775</v>
      </c>
      <c r="K193" t="s">
        <v>8776</v>
      </c>
      <c r="L193" t="s">
        <v>8777</v>
      </c>
      <c r="M193" t="s">
        <v>8778</v>
      </c>
      <c r="N193" t="s">
        <v>8779</v>
      </c>
      <c r="O193" t="s">
        <v>8780</v>
      </c>
      <c r="P193" t="s">
        <v>8781</v>
      </c>
    </row>
    <row r="194" spans="1:16">
      <c r="A194" t="s">
        <v>9120</v>
      </c>
      <c r="B194" t="s">
        <v>9121</v>
      </c>
      <c r="C194" t="s">
        <v>8773</v>
      </c>
      <c r="D194" s="2">
        <v>6299</v>
      </c>
      <c r="E194" s="2">
        <v>15270</v>
      </c>
      <c r="F194" s="1">
        <v>0.59</v>
      </c>
      <c r="G194">
        <v>4.0999999999999996</v>
      </c>
      <c r="H194" s="4">
        <v>3233</v>
      </c>
      <c r="I194" t="s">
        <v>9122</v>
      </c>
      <c r="J194" t="s">
        <v>9123</v>
      </c>
      <c r="K194" t="s">
        <v>9124</v>
      </c>
      <c r="L194" t="s">
        <v>9125</v>
      </c>
      <c r="M194" t="s">
        <v>9126</v>
      </c>
      <c r="N194" t="s">
        <v>9127</v>
      </c>
      <c r="O194" t="s">
        <v>9128</v>
      </c>
      <c r="P194" t="s">
        <v>9129</v>
      </c>
    </row>
    <row r="195" spans="1:16">
      <c r="A195" t="s">
        <v>11083</v>
      </c>
      <c r="B195" t="s">
        <v>11084</v>
      </c>
      <c r="C195" t="s">
        <v>8773</v>
      </c>
      <c r="D195" s="2">
        <v>5499</v>
      </c>
      <c r="E195" s="2">
        <v>11500</v>
      </c>
      <c r="F195" s="1">
        <v>0.52</v>
      </c>
      <c r="G195">
        <v>3.9</v>
      </c>
      <c r="H195" s="4">
        <v>959</v>
      </c>
      <c r="I195" t="s">
        <v>11085</v>
      </c>
      <c r="J195" t="s">
        <v>11086</v>
      </c>
      <c r="K195" t="s">
        <v>11087</v>
      </c>
      <c r="L195" t="s">
        <v>11088</v>
      </c>
      <c r="M195" t="s">
        <v>11089</v>
      </c>
      <c r="N195" t="s">
        <v>11090</v>
      </c>
      <c r="O195" t="s">
        <v>11091</v>
      </c>
      <c r="P195" t="s">
        <v>11092</v>
      </c>
    </row>
    <row r="196" spans="1:16">
      <c r="A196" t="s">
        <v>9579</v>
      </c>
      <c r="B196" t="s">
        <v>9580</v>
      </c>
      <c r="C196" t="s">
        <v>8563</v>
      </c>
      <c r="D196" s="2">
        <v>9590</v>
      </c>
      <c r="E196" s="2">
        <v>15999</v>
      </c>
      <c r="F196" s="1">
        <v>0.4</v>
      </c>
      <c r="G196">
        <v>4.0999999999999996</v>
      </c>
      <c r="H196" s="4">
        <v>1017</v>
      </c>
      <c r="I196" t="s">
        <v>9581</v>
      </c>
      <c r="J196" t="s">
        <v>9582</v>
      </c>
      <c r="K196" t="s">
        <v>9583</v>
      </c>
      <c r="L196" t="s">
        <v>9584</v>
      </c>
      <c r="M196" t="s">
        <v>9585</v>
      </c>
      <c r="N196" t="s">
        <v>9586</v>
      </c>
      <c r="O196" t="s">
        <v>9587</v>
      </c>
      <c r="P196" t="s">
        <v>9588</v>
      </c>
    </row>
    <row r="197" spans="1:16">
      <c r="A197" t="s">
        <v>10991</v>
      </c>
      <c r="B197" t="s">
        <v>10992</v>
      </c>
      <c r="C197" t="s">
        <v>10993</v>
      </c>
      <c r="D197">
        <v>948</v>
      </c>
      <c r="E197" s="2">
        <v>1620</v>
      </c>
      <c r="F197" s="1">
        <v>0.41</v>
      </c>
      <c r="G197">
        <v>4.0999999999999996</v>
      </c>
      <c r="H197" s="4">
        <v>4370</v>
      </c>
      <c r="I197" t="s">
        <v>10994</v>
      </c>
      <c r="J197" t="s">
        <v>10995</v>
      </c>
      <c r="K197" t="s">
        <v>10996</v>
      </c>
      <c r="L197" t="s">
        <v>10997</v>
      </c>
      <c r="M197" t="s">
        <v>10998</v>
      </c>
      <c r="N197" t="s">
        <v>10999</v>
      </c>
      <c r="O197" t="s">
        <v>11000</v>
      </c>
      <c r="P197" t="s">
        <v>11001</v>
      </c>
    </row>
    <row r="198" spans="1:16">
      <c r="A198" t="s">
        <v>8802</v>
      </c>
      <c r="B198" t="s">
        <v>8803</v>
      </c>
      <c r="C198" t="s">
        <v>8710</v>
      </c>
      <c r="D198" s="2">
        <v>1999</v>
      </c>
      <c r="E198" s="2">
        <v>3210</v>
      </c>
      <c r="F198" s="1">
        <v>0.38</v>
      </c>
      <c r="G198">
        <v>4.2</v>
      </c>
      <c r="H198" s="4">
        <v>41349</v>
      </c>
      <c r="I198" t="s">
        <v>8804</v>
      </c>
      <c r="J198" t="s">
        <v>8805</v>
      </c>
      <c r="K198" t="s">
        <v>8806</v>
      </c>
      <c r="L198" t="s">
        <v>8807</v>
      </c>
      <c r="M198" t="s">
        <v>8808</v>
      </c>
      <c r="N198" t="s">
        <v>8809</v>
      </c>
      <c r="O198" t="s">
        <v>8810</v>
      </c>
      <c r="P198" t="s">
        <v>8811</v>
      </c>
    </row>
    <row r="199" spans="1:16">
      <c r="A199" t="s">
        <v>10204</v>
      </c>
      <c r="B199" t="s">
        <v>10205</v>
      </c>
      <c r="C199" t="s">
        <v>8710</v>
      </c>
      <c r="D199" s="2">
        <v>3249</v>
      </c>
      <c r="E199" s="2">
        <v>6375</v>
      </c>
      <c r="F199" s="1">
        <v>0.49</v>
      </c>
      <c r="G199">
        <v>4</v>
      </c>
      <c r="H199" s="4">
        <v>4978</v>
      </c>
      <c r="I199" t="s">
        <v>10206</v>
      </c>
      <c r="J199" t="s">
        <v>10207</v>
      </c>
      <c r="K199" t="s">
        <v>10208</v>
      </c>
      <c r="L199" t="s">
        <v>10209</v>
      </c>
      <c r="M199" t="s">
        <v>10210</v>
      </c>
      <c r="N199" t="s">
        <v>10211</v>
      </c>
      <c r="O199" t="s">
        <v>10212</v>
      </c>
      <c r="P199" t="s">
        <v>10213</v>
      </c>
    </row>
    <row r="200" spans="1:16">
      <c r="A200" t="s">
        <v>12502</v>
      </c>
      <c r="B200" t="s">
        <v>12503</v>
      </c>
      <c r="C200" t="s">
        <v>8710</v>
      </c>
      <c r="D200" s="3">
        <v>3041.67</v>
      </c>
      <c r="E200" s="2">
        <v>5999</v>
      </c>
      <c r="F200" s="1">
        <v>0.49</v>
      </c>
      <c r="G200">
        <v>4</v>
      </c>
      <c r="H200" s="4">
        <v>777</v>
      </c>
      <c r="I200" t="s">
        <v>12504</v>
      </c>
      <c r="J200" t="s">
        <v>12505</v>
      </c>
      <c r="K200" t="s">
        <v>12506</v>
      </c>
      <c r="L200" t="s">
        <v>12507</v>
      </c>
      <c r="M200" t="s">
        <v>12508</v>
      </c>
      <c r="N200" t="s">
        <v>12509</v>
      </c>
      <c r="O200" t="s">
        <v>12510</v>
      </c>
      <c r="P200" t="s">
        <v>12511</v>
      </c>
    </row>
    <row r="201" spans="1:16">
      <c r="A201" t="s">
        <v>8625</v>
      </c>
      <c r="B201" t="s">
        <v>8626</v>
      </c>
      <c r="C201" t="s">
        <v>8552</v>
      </c>
      <c r="D201" s="2">
        <v>1399</v>
      </c>
      <c r="E201" s="2">
        <v>1549</v>
      </c>
      <c r="F201" s="1">
        <v>0.1</v>
      </c>
      <c r="G201">
        <v>3.9</v>
      </c>
      <c r="H201" s="4">
        <v>2602</v>
      </c>
      <c r="I201" t="s">
        <v>8627</v>
      </c>
      <c r="J201" t="s">
        <v>8628</v>
      </c>
      <c r="K201" t="s">
        <v>8629</v>
      </c>
      <c r="L201" t="s">
        <v>8630</v>
      </c>
      <c r="M201" t="s">
        <v>8631</v>
      </c>
      <c r="N201" t="s">
        <v>8632</v>
      </c>
      <c r="O201" t="s">
        <v>8633</v>
      </c>
      <c r="P201" t="s">
        <v>8634</v>
      </c>
    </row>
    <row r="202" spans="1:16">
      <c r="A202" t="s">
        <v>8751</v>
      </c>
      <c r="B202" t="s">
        <v>8752</v>
      </c>
      <c r="C202" t="s">
        <v>8721</v>
      </c>
      <c r="D202" s="2">
        <v>2599</v>
      </c>
      <c r="E202" s="2">
        <v>5890</v>
      </c>
      <c r="F202" s="1">
        <v>0.56000000000000005</v>
      </c>
      <c r="G202">
        <v>4.0999999999999996</v>
      </c>
      <c r="H202" s="4">
        <v>21783</v>
      </c>
      <c r="I202" t="s">
        <v>8753</v>
      </c>
      <c r="J202" t="s">
        <v>8754</v>
      </c>
      <c r="K202" t="s">
        <v>8755</v>
      </c>
      <c r="L202" t="s">
        <v>8756</v>
      </c>
      <c r="M202" t="s">
        <v>8757</v>
      </c>
      <c r="N202" t="s">
        <v>13064</v>
      </c>
      <c r="O202" t="s">
        <v>8758</v>
      </c>
      <c r="P202" t="s">
        <v>8759</v>
      </c>
    </row>
    <row r="203" spans="1:16">
      <c r="A203" t="s">
        <v>9375</v>
      </c>
      <c r="B203" t="s">
        <v>9376</v>
      </c>
      <c r="C203" t="s">
        <v>8844</v>
      </c>
      <c r="D203">
        <v>653</v>
      </c>
      <c r="E203" s="2">
        <v>1020</v>
      </c>
      <c r="F203" s="1">
        <v>0.36</v>
      </c>
      <c r="G203">
        <v>4.0999999999999996</v>
      </c>
      <c r="H203" s="4">
        <v>3366</v>
      </c>
      <c r="I203" t="s">
        <v>9377</v>
      </c>
      <c r="J203" t="s">
        <v>9378</v>
      </c>
      <c r="K203" t="s">
        <v>9379</v>
      </c>
      <c r="L203" t="s">
        <v>9380</v>
      </c>
      <c r="M203" t="s">
        <v>9381</v>
      </c>
      <c r="N203" t="s">
        <v>13065</v>
      </c>
      <c r="O203" t="s">
        <v>9382</v>
      </c>
      <c r="P203" t="s">
        <v>9383</v>
      </c>
    </row>
    <row r="204" spans="1:16">
      <c r="A204" t="s">
        <v>10600</v>
      </c>
      <c r="B204" t="s">
        <v>10601</v>
      </c>
      <c r="C204" t="s">
        <v>10602</v>
      </c>
      <c r="D204" s="2">
        <v>2599</v>
      </c>
      <c r="E204" s="2">
        <v>4290</v>
      </c>
      <c r="F204" s="1">
        <v>0.39</v>
      </c>
      <c r="G204">
        <v>4.4000000000000004</v>
      </c>
      <c r="H204" s="4">
        <v>2116</v>
      </c>
      <c r="I204" t="s">
        <v>10603</v>
      </c>
      <c r="J204" t="s">
        <v>10604</v>
      </c>
      <c r="K204" t="s">
        <v>10605</v>
      </c>
      <c r="L204" t="s">
        <v>10606</v>
      </c>
      <c r="M204" t="s">
        <v>10607</v>
      </c>
      <c r="N204" t="s">
        <v>10608</v>
      </c>
      <c r="O204" t="s">
        <v>10609</v>
      </c>
      <c r="P204" t="s">
        <v>10610</v>
      </c>
    </row>
    <row r="205" spans="1:16">
      <c r="A205" t="s">
        <v>8583</v>
      </c>
      <c r="B205" t="s">
        <v>8584</v>
      </c>
      <c r="C205" t="s">
        <v>8585</v>
      </c>
      <c r="D205">
        <v>199</v>
      </c>
      <c r="E205" s="2">
        <v>1999</v>
      </c>
      <c r="F205" s="1">
        <v>0.9</v>
      </c>
      <c r="G205">
        <v>3.7</v>
      </c>
      <c r="H205" s="4">
        <v>2031</v>
      </c>
      <c r="I205" t="s">
        <v>8586</v>
      </c>
      <c r="J205" t="s">
        <v>8587</v>
      </c>
      <c r="K205" t="s">
        <v>8588</v>
      </c>
      <c r="L205" t="s">
        <v>8589</v>
      </c>
      <c r="M205" t="s">
        <v>8590</v>
      </c>
      <c r="N205" t="s">
        <v>8591</v>
      </c>
      <c r="O205" t="s">
        <v>8592</v>
      </c>
      <c r="P205" t="s">
        <v>8593</v>
      </c>
    </row>
    <row r="206" spans="1:16">
      <c r="A206" t="s">
        <v>1397</v>
      </c>
      <c r="B206" t="s">
        <v>1398</v>
      </c>
      <c r="C206" t="s">
        <v>18</v>
      </c>
      <c r="D206" s="2">
        <v>1499</v>
      </c>
      <c r="E206" s="2">
        <v>1999</v>
      </c>
      <c r="F206" s="1">
        <v>0.25</v>
      </c>
      <c r="G206">
        <v>4.4000000000000004</v>
      </c>
      <c r="H206" s="4">
        <v>1951</v>
      </c>
      <c r="I206" t="s">
        <v>1399</v>
      </c>
      <c r="J206" t="s">
        <v>1089</v>
      </c>
      <c r="K206" t="s">
        <v>1090</v>
      </c>
      <c r="L206" t="s">
        <v>1091</v>
      </c>
      <c r="M206" t="s">
        <v>1092</v>
      </c>
      <c r="N206" t="s">
        <v>1093</v>
      </c>
      <c r="O206" t="s">
        <v>1400</v>
      </c>
      <c r="P206" t="s">
        <v>1401</v>
      </c>
    </row>
    <row r="207" spans="1:16">
      <c r="A207" t="s">
        <v>1086</v>
      </c>
      <c r="B207" t="s">
        <v>1087</v>
      </c>
      <c r="C207" t="s">
        <v>18</v>
      </c>
      <c r="D207" s="2">
        <v>1599</v>
      </c>
      <c r="E207" s="2">
        <v>1999</v>
      </c>
      <c r="F207" s="1">
        <v>0.2</v>
      </c>
      <c r="G207">
        <v>4.4000000000000004</v>
      </c>
      <c r="H207" s="4">
        <v>1951</v>
      </c>
      <c r="I207" t="s">
        <v>1088</v>
      </c>
      <c r="J207" t="s">
        <v>1089</v>
      </c>
      <c r="K207" t="s">
        <v>1090</v>
      </c>
      <c r="L207" t="s">
        <v>1091</v>
      </c>
      <c r="M207" t="s">
        <v>1092</v>
      </c>
      <c r="N207" t="s">
        <v>1093</v>
      </c>
      <c r="O207" t="s">
        <v>1094</v>
      </c>
      <c r="P207" t="s">
        <v>1095</v>
      </c>
    </row>
    <row r="208" spans="1:16">
      <c r="A208" t="s">
        <v>1734</v>
      </c>
      <c r="B208" t="s">
        <v>1735</v>
      </c>
      <c r="C208" t="s">
        <v>18</v>
      </c>
      <c r="D208">
        <v>999</v>
      </c>
      <c r="E208" s="2">
        <v>1699</v>
      </c>
      <c r="F208" s="1">
        <v>0.41</v>
      </c>
      <c r="G208">
        <v>4.4000000000000004</v>
      </c>
      <c r="H208" s="4">
        <v>7318</v>
      </c>
      <c r="I208" t="s">
        <v>1736</v>
      </c>
      <c r="J208" t="s">
        <v>1737</v>
      </c>
      <c r="K208" t="s">
        <v>1738</v>
      </c>
      <c r="L208" t="s">
        <v>1739</v>
      </c>
      <c r="M208" t="s">
        <v>1740</v>
      </c>
      <c r="N208" t="s">
        <v>1741</v>
      </c>
      <c r="O208" t="s">
        <v>1742</v>
      </c>
      <c r="P208" t="s">
        <v>1743</v>
      </c>
    </row>
    <row r="209" spans="1:16">
      <c r="A209" t="s">
        <v>2304</v>
      </c>
      <c r="B209" t="s">
        <v>2305</v>
      </c>
      <c r="C209" t="s">
        <v>18</v>
      </c>
      <c r="D209" s="2">
        <v>1299</v>
      </c>
      <c r="E209" s="2">
        <v>1999</v>
      </c>
      <c r="F209" s="1">
        <v>0.35</v>
      </c>
      <c r="G209">
        <v>4.4000000000000004</v>
      </c>
      <c r="H209" s="4">
        <v>7318</v>
      </c>
      <c r="I209" t="s">
        <v>2306</v>
      </c>
      <c r="J209" t="s">
        <v>1737</v>
      </c>
      <c r="K209" t="s">
        <v>1738</v>
      </c>
      <c r="L209" t="s">
        <v>1739</v>
      </c>
      <c r="M209" t="s">
        <v>1740</v>
      </c>
      <c r="N209" t="s">
        <v>1741</v>
      </c>
      <c r="O209" t="s">
        <v>2307</v>
      </c>
      <c r="P209" t="s">
        <v>2308</v>
      </c>
    </row>
    <row r="210" spans="1:16">
      <c r="A210" t="s">
        <v>8111</v>
      </c>
      <c r="B210" t="s">
        <v>8112</v>
      </c>
      <c r="C210" t="s">
        <v>8113</v>
      </c>
      <c r="D210" s="2">
        <v>1289</v>
      </c>
      <c r="E210" s="2">
        <v>1499</v>
      </c>
      <c r="F210" s="1">
        <v>0.14000000000000001</v>
      </c>
      <c r="G210">
        <v>4.5</v>
      </c>
      <c r="H210" s="4">
        <v>20668</v>
      </c>
      <c r="I210" t="s">
        <v>8114</v>
      </c>
      <c r="J210" t="s">
        <v>8115</v>
      </c>
      <c r="K210" t="s">
        <v>8116</v>
      </c>
      <c r="L210" t="s">
        <v>8117</v>
      </c>
      <c r="M210" t="s">
        <v>8118</v>
      </c>
      <c r="N210" t="s">
        <v>8119</v>
      </c>
      <c r="O210" t="s">
        <v>8120</v>
      </c>
      <c r="P210" t="s">
        <v>8121</v>
      </c>
    </row>
    <row r="211" spans="1:16">
      <c r="A211" t="s">
        <v>1466</v>
      </c>
      <c r="B211" t="s">
        <v>1467</v>
      </c>
      <c r="C211" t="s">
        <v>18</v>
      </c>
      <c r="D211">
        <v>599</v>
      </c>
      <c r="E211">
        <v>849</v>
      </c>
      <c r="F211" s="1">
        <v>0.28999999999999998</v>
      </c>
      <c r="G211">
        <v>4.5</v>
      </c>
      <c r="H211" s="4">
        <v>577</v>
      </c>
      <c r="I211" t="s">
        <v>1468</v>
      </c>
      <c r="J211" t="s">
        <v>1469</v>
      </c>
      <c r="K211" t="s">
        <v>1470</v>
      </c>
      <c r="L211" t="s">
        <v>1471</v>
      </c>
      <c r="M211" t="s">
        <v>1472</v>
      </c>
      <c r="N211" t="s">
        <v>1473</v>
      </c>
      <c r="O211" t="s">
        <v>1474</v>
      </c>
      <c r="P211" t="s">
        <v>1475</v>
      </c>
    </row>
    <row r="212" spans="1:16">
      <c r="A212" t="s">
        <v>2089</v>
      </c>
      <c r="B212" t="s">
        <v>2090</v>
      </c>
      <c r="C212" t="s">
        <v>18</v>
      </c>
      <c r="D212">
        <v>599</v>
      </c>
      <c r="E212">
        <v>849</v>
      </c>
      <c r="F212" s="1">
        <v>0.28999999999999998</v>
      </c>
      <c r="G212">
        <v>4.5</v>
      </c>
      <c r="H212" s="4">
        <v>474</v>
      </c>
      <c r="I212" t="s">
        <v>1468</v>
      </c>
      <c r="J212" t="s">
        <v>2091</v>
      </c>
      <c r="K212" t="s">
        <v>2092</v>
      </c>
      <c r="L212" t="s">
        <v>2093</v>
      </c>
      <c r="M212" t="s">
        <v>2094</v>
      </c>
      <c r="N212" t="s">
        <v>2095</v>
      </c>
      <c r="O212" t="s">
        <v>2096</v>
      </c>
      <c r="P212" t="s">
        <v>2097</v>
      </c>
    </row>
    <row r="213" spans="1:16">
      <c r="A213" t="s">
        <v>2731</v>
      </c>
      <c r="B213" t="s">
        <v>2732</v>
      </c>
      <c r="C213" t="s">
        <v>129</v>
      </c>
      <c r="D213">
        <v>699</v>
      </c>
      <c r="E213" s="2">
        <v>1899</v>
      </c>
      <c r="F213" s="1">
        <v>0.63</v>
      </c>
      <c r="G213">
        <v>4.4000000000000004</v>
      </c>
      <c r="H213" s="4">
        <v>390</v>
      </c>
      <c r="I213" t="s">
        <v>2733</v>
      </c>
      <c r="J213" t="s">
        <v>2734</v>
      </c>
      <c r="K213" t="s">
        <v>2735</v>
      </c>
      <c r="L213" t="s">
        <v>2736</v>
      </c>
      <c r="M213" t="s">
        <v>2737</v>
      </c>
      <c r="N213" t="s">
        <v>2738</v>
      </c>
      <c r="O213" t="s">
        <v>2739</v>
      </c>
      <c r="P213" t="s">
        <v>2740</v>
      </c>
    </row>
    <row r="214" spans="1:16">
      <c r="A214" t="s">
        <v>8473</v>
      </c>
      <c r="B214" t="s">
        <v>8474</v>
      </c>
      <c r="C214" t="s">
        <v>4856</v>
      </c>
      <c r="D214">
        <v>499</v>
      </c>
      <c r="E214" s="2">
        <v>1399</v>
      </c>
      <c r="F214" s="1">
        <v>0.64</v>
      </c>
      <c r="G214">
        <v>3.9</v>
      </c>
      <c r="H214" s="4">
        <v>1462</v>
      </c>
      <c r="I214" t="s">
        <v>8475</v>
      </c>
      <c r="J214" t="s">
        <v>8476</v>
      </c>
      <c r="K214" t="s">
        <v>8477</v>
      </c>
      <c r="L214" t="s">
        <v>8478</v>
      </c>
      <c r="M214" t="s">
        <v>8479</v>
      </c>
      <c r="N214" t="s">
        <v>8480</v>
      </c>
      <c r="O214" t="s">
        <v>8481</v>
      </c>
      <c r="P214" t="s">
        <v>8482</v>
      </c>
    </row>
    <row r="215" spans="1:16">
      <c r="A215" t="s">
        <v>11786</v>
      </c>
      <c r="B215" t="s">
        <v>11787</v>
      </c>
      <c r="C215" t="s">
        <v>8897</v>
      </c>
      <c r="D215" s="2">
        <v>3199</v>
      </c>
      <c r="E215" s="2">
        <v>3500</v>
      </c>
      <c r="F215" s="1">
        <v>0.09</v>
      </c>
      <c r="G215">
        <v>4.2</v>
      </c>
      <c r="H215" s="4">
        <v>1899</v>
      </c>
      <c r="I215" t="s">
        <v>11788</v>
      </c>
      <c r="J215" t="s">
        <v>11789</v>
      </c>
      <c r="K215" t="s">
        <v>11790</v>
      </c>
      <c r="L215" t="s">
        <v>11791</v>
      </c>
      <c r="M215" t="s">
        <v>11792</v>
      </c>
      <c r="N215" t="s">
        <v>11793</v>
      </c>
      <c r="O215" t="s">
        <v>11794</v>
      </c>
      <c r="P215" t="s">
        <v>11795</v>
      </c>
    </row>
    <row r="216" spans="1:16">
      <c r="A216" t="s">
        <v>10779</v>
      </c>
      <c r="B216" t="s">
        <v>10780</v>
      </c>
      <c r="C216" t="s">
        <v>8897</v>
      </c>
      <c r="D216" s="2">
        <v>3299</v>
      </c>
      <c r="E216" s="2">
        <v>4995</v>
      </c>
      <c r="F216" s="1">
        <v>0.34</v>
      </c>
      <c r="G216">
        <v>3.8</v>
      </c>
      <c r="H216" s="4">
        <v>1393</v>
      </c>
      <c r="I216" t="s">
        <v>10781</v>
      </c>
      <c r="J216" t="s">
        <v>10782</v>
      </c>
      <c r="K216" t="s">
        <v>10783</v>
      </c>
      <c r="L216" t="s">
        <v>10784</v>
      </c>
      <c r="M216" t="s">
        <v>10785</v>
      </c>
      <c r="N216" t="s">
        <v>10786</v>
      </c>
      <c r="O216" t="s">
        <v>10787</v>
      </c>
      <c r="P216" t="s">
        <v>10788</v>
      </c>
    </row>
    <row r="217" spans="1:16">
      <c r="A217" t="s">
        <v>1331</v>
      </c>
      <c r="B217" t="s">
        <v>1332</v>
      </c>
      <c r="C217" t="s">
        <v>1333</v>
      </c>
      <c r="D217">
        <v>416</v>
      </c>
      <c r="E217">
        <v>599</v>
      </c>
      <c r="F217" s="1">
        <v>0.31</v>
      </c>
      <c r="G217">
        <v>4.2</v>
      </c>
      <c r="H217" s="4">
        <v>30023</v>
      </c>
      <c r="I217" t="s">
        <v>1334</v>
      </c>
      <c r="J217" t="s">
        <v>1335</v>
      </c>
      <c r="K217" t="s">
        <v>1336</v>
      </c>
      <c r="L217" t="s">
        <v>1337</v>
      </c>
      <c r="M217" t="s">
        <v>1338</v>
      </c>
      <c r="N217" t="s">
        <v>1339</v>
      </c>
      <c r="O217" t="s">
        <v>1340</v>
      </c>
      <c r="P217" t="s">
        <v>1341</v>
      </c>
    </row>
    <row r="218" spans="1:16">
      <c r="A218" t="s">
        <v>1671</v>
      </c>
      <c r="B218" t="s">
        <v>1672</v>
      </c>
      <c r="C218" t="s">
        <v>1333</v>
      </c>
      <c r="D218">
        <v>486</v>
      </c>
      <c r="E218" s="2">
        <v>1999</v>
      </c>
      <c r="F218" s="1">
        <v>0.76</v>
      </c>
      <c r="G218">
        <v>4.2</v>
      </c>
      <c r="H218" s="4">
        <v>30023</v>
      </c>
      <c r="I218" t="s">
        <v>1673</v>
      </c>
      <c r="J218" t="s">
        <v>1335</v>
      </c>
      <c r="K218" t="s">
        <v>1336</v>
      </c>
      <c r="L218" t="s">
        <v>1337</v>
      </c>
      <c r="M218" t="s">
        <v>1338</v>
      </c>
      <c r="N218" t="s">
        <v>1339</v>
      </c>
      <c r="O218" t="s">
        <v>1674</v>
      </c>
      <c r="P218" t="s">
        <v>1675</v>
      </c>
    </row>
    <row r="219" spans="1:16">
      <c r="A219" t="s">
        <v>1794</v>
      </c>
      <c r="B219" t="s">
        <v>1795</v>
      </c>
      <c r="C219" t="s">
        <v>129</v>
      </c>
      <c r="D219">
        <v>467</v>
      </c>
      <c r="E219">
        <v>599</v>
      </c>
      <c r="F219" s="1">
        <v>0.22</v>
      </c>
      <c r="G219">
        <v>4.4000000000000004</v>
      </c>
      <c r="H219" s="4">
        <v>44054</v>
      </c>
      <c r="I219" t="s">
        <v>1796</v>
      </c>
      <c r="J219" t="s">
        <v>1797</v>
      </c>
      <c r="K219" t="s">
        <v>1798</v>
      </c>
      <c r="L219" t="s">
        <v>1799</v>
      </c>
      <c r="M219" t="s">
        <v>1800</v>
      </c>
      <c r="N219" t="s">
        <v>1801</v>
      </c>
      <c r="O219" t="s">
        <v>1802</v>
      </c>
      <c r="P219" t="s">
        <v>1803</v>
      </c>
    </row>
    <row r="220" spans="1:16">
      <c r="A220" t="s">
        <v>2177</v>
      </c>
      <c r="B220" t="s">
        <v>2178</v>
      </c>
      <c r="C220" t="s">
        <v>18</v>
      </c>
      <c r="D220">
        <v>299</v>
      </c>
      <c r="E220">
        <v>798</v>
      </c>
      <c r="F220" s="1">
        <v>0.63</v>
      </c>
      <c r="G220">
        <v>4.4000000000000004</v>
      </c>
      <c r="H220" s="4">
        <v>28791</v>
      </c>
      <c r="I220" t="s">
        <v>2179</v>
      </c>
      <c r="J220" t="s">
        <v>781</v>
      </c>
      <c r="K220" t="s">
        <v>782</v>
      </c>
      <c r="L220" t="s">
        <v>783</v>
      </c>
      <c r="M220" t="s">
        <v>784</v>
      </c>
      <c r="N220" t="s">
        <v>785</v>
      </c>
      <c r="O220" t="s">
        <v>786</v>
      </c>
      <c r="P220" t="s">
        <v>2180</v>
      </c>
    </row>
    <row r="221" spans="1:16">
      <c r="A221" t="s">
        <v>778</v>
      </c>
      <c r="B221" t="s">
        <v>779</v>
      </c>
      <c r="C221" t="s">
        <v>18</v>
      </c>
      <c r="D221">
        <v>299</v>
      </c>
      <c r="E221">
        <v>799</v>
      </c>
      <c r="F221" s="1">
        <v>0.63</v>
      </c>
      <c r="G221">
        <v>4.4000000000000004</v>
      </c>
      <c r="H221" s="4">
        <v>28791</v>
      </c>
      <c r="I221" t="s">
        <v>780</v>
      </c>
      <c r="J221" t="s">
        <v>781</v>
      </c>
      <c r="K221" t="s">
        <v>782</v>
      </c>
      <c r="L221" t="s">
        <v>783</v>
      </c>
      <c r="M221" t="s">
        <v>784</v>
      </c>
      <c r="N221" t="s">
        <v>785</v>
      </c>
      <c r="O221" t="s">
        <v>786</v>
      </c>
      <c r="P221" t="s">
        <v>787</v>
      </c>
    </row>
    <row r="222" spans="1:16">
      <c r="A222" t="s">
        <v>292</v>
      </c>
      <c r="B222" t="s">
        <v>293</v>
      </c>
      <c r="C222" t="s">
        <v>18</v>
      </c>
      <c r="D222">
        <v>299</v>
      </c>
      <c r="E222">
        <v>999</v>
      </c>
      <c r="F222" s="1">
        <v>0.7</v>
      </c>
      <c r="G222">
        <v>4.3</v>
      </c>
      <c r="H222" s="4">
        <v>20850</v>
      </c>
      <c r="I222" t="s">
        <v>294</v>
      </c>
      <c r="J222" t="s">
        <v>295</v>
      </c>
      <c r="K222" t="s">
        <v>296</v>
      </c>
      <c r="L222" t="s">
        <v>297</v>
      </c>
      <c r="M222" t="s">
        <v>298</v>
      </c>
      <c r="N222" t="s">
        <v>299</v>
      </c>
      <c r="O222" t="s">
        <v>300</v>
      </c>
      <c r="P222" t="s">
        <v>301</v>
      </c>
    </row>
    <row r="223" spans="1:16">
      <c r="A223" t="s">
        <v>292</v>
      </c>
      <c r="B223" t="s">
        <v>293</v>
      </c>
      <c r="C223" t="s">
        <v>18</v>
      </c>
      <c r="D223">
        <v>299</v>
      </c>
      <c r="E223">
        <v>999</v>
      </c>
      <c r="F223" s="1">
        <v>0.7</v>
      </c>
      <c r="G223">
        <v>4.3</v>
      </c>
      <c r="H223" s="4">
        <v>20850</v>
      </c>
      <c r="I223" t="s">
        <v>294</v>
      </c>
      <c r="J223" t="s">
        <v>4179</v>
      </c>
      <c r="K223" t="s">
        <v>4180</v>
      </c>
      <c r="L223" t="s">
        <v>4181</v>
      </c>
      <c r="M223" t="s">
        <v>4182</v>
      </c>
      <c r="N223" t="s">
        <v>4183</v>
      </c>
      <c r="O223" t="s">
        <v>4184</v>
      </c>
      <c r="P223" t="s">
        <v>4185</v>
      </c>
    </row>
    <row r="224" spans="1:16">
      <c r="A224" t="s">
        <v>292</v>
      </c>
      <c r="B224" t="s">
        <v>293</v>
      </c>
      <c r="C224" t="s">
        <v>18</v>
      </c>
      <c r="D224">
        <v>299</v>
      </c>
      <c r="E224">
        <v>999</v>
      </c>
      <c r="F224" s="1">
        <v>0.7</v>
      </c>
      <c r="G224">
        <v>4.3</v>
      </c>
      <c r="H224" s="4">
        <v>20850</v>
      </c>
      <c r="I224" t="s">
        <v>294</v>
      </c>
      <c r="J224" t="s">
        <v>295</v>
      </c>
      <c r="K224" t="s">
        <v>296</v>
      </c>
      <c r="L224" t="s">
        <v>297</v>
      </c>
      <c r="M224" t="s">
        <v>298</v>
      </c>
      <c r="N224" t="s">
        <v>299</v>
      </c>
      <c r="O224" t="s">
        <v>300</v>
      </c>
      <c r="P224" t="s">
        <v>6359</v>
      </c>
    </row>
    <row r="225" spans="1:16">
      <c r="A225" t="s">
        <v>4865</v>
      </c>
      <c r="B225" t="s">
        <v>4866</v>
      </c>
      <c r="C225" t="s">
        <v>3066</v>
      </c>
      <c r="D225" s="2">
        <v>1299</v>
      </c>
      <c r="E225" s="2">
        <v>2990</v>
      </c>
      <c r="F225" s="1">
        <v>0.56999999999999995</v>
      </c>
      <c r="G225">
        <v>3.8</v>
      </c>
      <c r="H225" s="4">
        <v>180998</v>
      </c>
      <c r="I225" t="s">
        <v>4867</v>
      </c>
      <c r="J225" t="s">
        <v>4868</v>
      </c>
      <c r="K225" t="s">
        <v>4869</v>
      </c>
      <c r="L225" t="s">
        <v>4870</v>
      </c>
      <c r="M225" t="s">
        <v>4871</v>
      </c>
      <c r="N225" t="s">
        <v>13044</v>
      </c>
      <c r="O225" t="s">
        <v>4872</v>
      </c>
      <c r="P225" t="s">
        <v>4873</v>
      </c>
    </row>
    <row r="226" spans="1:16">
      <c r="A226" t="s">
        <v>4818</v>
      </c>
      <c r="B226" t="s">
        <v>4819</v>
      </c>
      <c r="C226" t="s">
        <v>3066</v>
      </c>
      <c r="D226" s="2">
        <v>1499</v>
      </c>
      <c r="E226" s="2">
        <v>4490</v>
      </c>
      <c r="F226" s="1">
        <v>0.67</v>
      </c>
      <c r="G226">
        <v>3.9</v>
      </c>
      <c r="H226" s="4">
        <v>136954</v>
      </c>
      <c r="I226" t="s">
        <v>4820</v>
      </c>
      <c r="J226" t="s">
        <v>4821</v>
      </c>
      <c r="K226" t="s">
        <v>4822</v>
      </c>
      <c r="L226" t="s">
        <v>4823</v>
      </c>
      <c r="M226" t="s">
        <v>4824</v>
      </c>
      <c r="N226" t="s">
        <v>4825</v>
      </c>
      <c r="O226" t="s">
        <v>4826</v>
      </c>
      <c r="P226" t="s">
        <v>4827</v>
      </c>
    </row>
    <row r="227" spans="1:16">
      <c r="A227" t="s">
        <v>5913</v>
      </c>
      <c r="B227" t="s">
        <v>5914</v>
      </c>
      <c r="C227" t="s">
        <v>3066</v>
      </c>
      <c r="D227" s="2">
        <v>1199</v>
      </c>
      <c r="E227" s="2">
        <v>5999</v>
      </c>
      <c r="F227" s="1">
        <v>0.8</v>
      </c>
      <c r="G227">
        <v>3.9</v>
      </c>
      <c r="H227" s="4">
        <v>47521</v>
      </c>
      <c r="I227" t="s">
        <v>5915</v>
      </c>
      <c r="J227" t="s">
        <v>5916</v>
      </c>
      <c r="K227" t="s">
        <v>5917</v>
      </c>
      <c r="L227" t="s">
        <v>5918</v>
      </c>
      <c r="M227" t="s">
        <v>5919</v>
      </c>
      <c r="N227" t="s">
        <v>5920</v>
      </c>
      <c r="O227" t="s">
        <v>5921</v>
      </c>
      <c r="P227" t="s">
        <v>5922</v>
      </c>
    </row>
    <row r="228" spans="1:16">
      <c r="A228" t="s">
        <v>5657</v>
      </c>
      <c r="B228" t="s">
        <v>5658</v>
      </c>
      <c r="C228" t="s">
        <v>3066</v>
      </c>
      <c r="D228" s="2">
        <v>1598</v>
      </c>
      <c r="E228" s="2">
        <v>2990</v>
      </c>
      <c r="F228" s="1">
        <v>0.47</v>
      </c>
      <c r="G228">
        <v>3.8</v>
      </c>
      <c r="H228" s="4">
        <v>11015</v>
      </c>
      <c r="I228" t="s">
        <v>5659</v>
      </c>
      <c r="J228" t="s">
        <v>5660</v>
      </c>
      <c r="K228" t="s">
        <v>5661</v>
      </c>
      <c r="L228" t="s">
        <v>5662</v>
      </c>
      <c r="M228" t="s">
        <v>5663</v>
      </c>
      <c r="N228" t="s">
        <v>5664</v>
      </c>
      <c r="O228" t="s">
        <v>5665</v>
      </c>
      <c r="P228" t="s">
        <v>5666</v>
      </c>
    </row>
    <row r="229" spans="1:16">
      <c r="A229" t="s">
        <v>7152</v>
      </c>
      <c r="B229" t="s">
        <v>7153</v>
      </c>
      <c r="C229" t="s">
        <v>3066</v>
      </c>
      <c r="D229" s="2">
        <v>1599</v>
      </c>
      <c r="E229" s="2">
        <v>3490</v>
      </c>
      <c r="F229" s="1">
        <v>0.54</v>
      </c>
      <c r="G229">
        <v>3.7</v>
      </c>
      <c r="H229" s="4">
        <v>676</v>
      </c>
      <c r="I229" t="s">
        <v>7154</v>
      </c>
      <c r="J229" t="s">
        <v>7155</v>
      </c>
      <c r="K229" t="s">
        <v>7156</v>
      </c>
      <c r="L229" t="s">
        <v>7157</v>
      </c>
      <c r="M229" t="s">
        <v>7158</v>
      </c>
      <c r="N229" t="s">
        <v>7159</v>
      </c>
      <c r="O229" t="s">
        <v>7160</v>
      </c>
      <c r="P229" t="s">
        <v>7161</v>
      </c>
    </row>
    <row r="230" spans="1:16">
      <c r="A230" t="s">
        <v>3466</v>
      </c>
      <c r="B230" t="s">
        <v>3467</v>
      </c>
      <c r="C230" t="s">
        <v>3066</v>
      </c>
      <c r="D230">
        <v>379</v>
      </c>
      <c r="E230">
        <v>999</v>
      </c>
      <c r="F230" s="1">
        <v>0.62</v>
      </c>
      <c r="G230">
        <v>4.0999999999999996</v>
      </c>
      <c r="H230" s="4">
        <v>363713</v>
      </c>
      <c r="I230" t="s">
        <v>3468</v>
      </c>
      <c r="J230" t="s">
        <v>3119</v>
      </c>
      <c r="K230" t="s">
        <v>3120</v>
      </c>
      <c r="L230" t="s">
        <v>3121</v>
      </c>
      <c r="M230" t="s">
        <v>3122</v>
      </c>
      <c r="N230" t="s">
        <v>3123</v>
      </c>
      <c r="O230" t="s">
        <v>3469</v>
      </c>
      <c r="P230" t="s">
        <v>3470</v>
      </c>
    </row>
    <row r="231" spans="1:16">
      <c r="A231" t="s">
        <v>3116</v>
      </c>
      <c r="B231" t="s">
        <v>3117</v>
      </c>
      <c r="C231" t="s">
        <v>3066</v>
      </c>
      <c r="D231">
        <v>349</v>
      </c>
      <c r="E231">
        <v>999</v>
      </c>
      <c r="F231" s="1">
        <v>0.65</v>
      </c>
      <c r="G231">
        <v>4.0999999999999996</v>
      </c>
      <c r="H231" s="4">
        <v>363713</v>
      </c>
      <c r="I231" t="s">
        <v>3118</v>
      </c>
      <c r="J231" t="s">
        <v>3119</v>
      </c>
      <c r="K231" t="s">
        <v>3120</v>
      </c>
      <c r="L231" t="s">
        <v>3121</v>
      </c>
      <c r="M231" t="s">
        <v>3122</v>
      </c>
      <c r="N231" t="s">
        <v>3123</v>
      </c>
      <c r="O231" t="s">
        <v>3124</v>
      </c>
      <c r="P231" t="s">
        <v>3125</v>
      </c>
    </row>
    <row r="232" spans="1:16">
      <c r="A232" t="s">
        <v>4814</v>
      </c>
      <c r="B232" t="s">
        <v>4815</v>
      </c>
      <c r="C232" t="s">
        <v>3066</v>
      </c>
      <c r="D232">
        <v>365</v>
      </c>
      <c r="E232">
        <v>999</v>
      </c>
      <c r="F232" s="1">
        <v>0.63</v>
      </c>
      <c r="G232">
        <v>4.0999999999999996</v>
      </c>
      <c r="H232" s="4">
        <v>363711</v>
      </c>
      <c r="I232" t="s">
        <v>3468</v>
      </c>
      <c r="J232" t="s">
        <v>3119</v>
      </c>
      <c r="K232" t="s">
        <v>3120</v>
      </c>
      <c r="L232" t="s">
        <v>3121</v>
      </c>
      <c r="M232" t="s">
        <v>3122</v>
      </c>
      <c r="N232" t="s">
        <v>3123</v>
      </c>
      <c r="O232" t="s">
        <v>4816</v>
      </c>
      <c r="P232" t="s">
        <v>4817</v>
      </c>
    </row>
    <row r="233" spans="1:16">
      <c r="A233" t="s">
        <v>7619</v>
      </c>
      <c r="B233" t="s">
        <v>7620</v>
      </c>
      <c r="C233" t="s">
        <v>3066</v>
      </c>
      <c r="D233">
        <v>399</v>
      </c>
      <c r="E233" s="2">
        <v>1290</v>
      </c>
      <c r="F233" s="1">
        <v>0.69</v>
      </c>
      <c r="G233">
        <v>4.2</v>
      </c>
      <c r="H233" s="4">
        <v>76042</v>
      </c>
      <c r="I233" t="s">
        <v>7621</v>
      </c>
      <c r="J233" t="s">
        <v>7622</v>
      </c>
      <c r="K233" t="s">
        <v>7623</v>
      </c>
      <c r="L233" t="s">
        <v>7624</v>
      </c>
      <c r="M233" t="s">
        <v>7625</v>
      </c>
      <c r="N233" t="s">
        <v>7626</v>
      </c>
      <c r="O233" t="s">
        <v>7627</v>
      </c>
      <c r="P233" t="s">
        <v>7628</v>
      </c>
    </row>
    <row r="234" spans="1:16">
      <c r="A234" t="s">
        <v>5090</v>
      </c>
      <c r="B234" t="s">
        <v>5091</v>
      </c>
      <c r="C234" t="s">
        <v>3066</v>
      </c>
      <c r="D234">
        <v>399</v>
      </c>
      <c r="E234" s="2">
        <v>1290</v>
      </c>
      <c r="F234" s="1">
        <v>0.69</v>
      </c>
      <c r="G234">
        <v>4.2</v>
      </c>
      <c r="H234" s="4">
        <v>206</v>
      </c>
      <c r="I234" t="s">
        <v>5092</v>
      </c>
      <c r="J234" t="s">
        <v>5093</v>
      </c>
      <c r="K234" t="s">
        <v>5094</v>
      </c>
      <c r="L234" t="s">
        <v>5095</v>
      </c>
      <c r="M234" t="s">
        <v>5096</v>
      </c>
      <c r="N234" t="s">
        <v>5097</v>
      </c>
      <c r="O234" t="s">
        <v>5098</v>
      </c>
      <c r="P234" t="s">
        <v>5099</v>
      </c>
    </row>
    <row r="235" spans="1:16">
      <c r="A235" t="s">
        <v>5078</v>
      </c>
      <c r="B235" t="s">
        <v>5079</v>
      </c>
      <c r="C235" t="s">
        <v>3066</v>
      </c>
      <c r="D235">
        <v>449</v>
      </c>
      <c r="E235" s="2">
        <v>1290</v>
      </c>
      <c r="F235" s="1">
        <v>0.65</v>
      </c>
      <c r="G235">
        <v>4.0999999999999996</v>
      </c>
      <c r="H235" s="4">
        <v>91770</v>
      </c>
      <c r="I235" t="s">
        <v>5080</v>
      </c>
      <c r="J235" t="s">
        <v>5081</v>
      </c>
      <c r="K235" t="s">
        <v>5082</v>
      </c>
      <c r="L235" t="s">
        <v>5083</v>
      </c>
      <c r="M235" t="s">
        <v>5084</v>
      </c>
      <c r="N235" t="s">
        <v>5085</v>
      </c>
      <c r="O235" t="s">
        <v>5086</v>
      </c>
      <c r="P235" t="s">
        <v>5087</v>
      </c>
    </row>
    <row r="236" spans="1:16">
      <c r="A236" t="s">
        <v>6261</v>
      </c>
      <c r="B236" t="s">
        <v>6262</v>
      </c>
      <c r="C236" t="s">
        <v>3066</v>
      </c>
      <c r="D236">
        <v>699</v>
      </c>
      <c r="E236">
        <v>999</v>
      </c>
      <c r="F236" s="1">
        <v>0.3</v>
      </c>
      <c r="G236">
        <v>4.0999999999999996</v>
      </c>
      <c r="H236" s="4">
        <v>273189</v>
      </c>
      <c r="I236" t="s">
        <v>6263</v>
      </c>
      <c r="J236" t="s">
        <v>6264</v>
      </c>
      <c r="K236" t="s">
        <v>6265</v>
      </c>
      <c r="L236" t="s">
        <v>6266</v>
      </c>
      <c r="M236" t="s">
        <v>6267</v>
      </c>
      <c r="N236" t="s">
        <v>6268</v>
      </c>
      <c r="O236" t="s">
        <v>6269</v>
      </c>
      <c r="P236" t="s">
        <v>6270</v>
      </c>
    </row>
    <row r="237" spans="1:16">
      <c r="A237" t="s">
        <v>3715</v>
      </c>
      <c r="B237" t="s">
        <v>3716</v>
      </c>
      <c r="C237" t="s">
        <v>3066</v>
      </c>
      <c r="D237">
        <v>599</v>
      </c>
      <c r="E237" s="2">
        <v>1490</v>
      </c>
      <c r="F237" s="1">
        <v>0.6</v>
      </c>
      <c r="G237">
        <v>4.0999999999999996</v>
      </c>
      <c r="H237" s="4">
        <v>161679</v>
      </c>
      <c r="I237" t="s">
        <v>3717</v>
      </c>
      <c r="J237" t="s">
        <v>3718</v>
      </c>
      <c r="K237" t="s">
        <v>3719</v>
      </c>
      <c r="L237" t="s">
        <v>3720</v>
      </c>
      <c r="M237" t="s">
        <v>3721</v>
      </c>
      <c r="N237" t="s">
        <v>3722</v>
      </c>
      <c r="O237" t="s">
        <v>3723</v>
      </c>
      <c r="P237" t="s">
        <v>3724</v>
      </c>
    </row>
    <row r="238" spans="1:16">
      <c r="A238" t="s">
        <v>5232</v>
      </c>
      <c r="B238" t="s">
        <v>5233</v>
      </c>
      <c r="C238" t="s">
        <v>3066</v>
      </c>
      <c r="D238">
        <v>455</v>
      </c>
      <c r="E238" s="2">
        <v>1490</v>
      </c>
      <c r="F238" s="1">
        <v>0.69</v>
      </c>
      <c r="G238">
        <v>4.0999999999999996</v>
      </c>
      <c r="H238" s="4">
        <v>161677</v>
      </c>
      <c r="I238" t="s">
        <v>5234</v>
      </c>
      <c r="J238" t="s">
        <v>5235</v>
      </c>
      <c r="K238" t="s">
        <v>5236</v>
      </c>
      <c r="L238" t="s">
        <v>5237</v>
      </c>
      <c r="M238" t="s">
        <v>5238</v>
      </c>
      <c r="N238" t="s">
        <v>5239</v>
      </c>
      <c r="O238" t="s">
        <v>5240</v>
      </c>
      <c r="P238" t="s">
        <v>5241</v>
      </c>
    </row>
    <row r="239" spans="1:16">
      <c r="A239" t="s">
        <v>8494</v>
      </c>
      <c r="B239" t="s">
        <v>8495</v>
      </c>
      <c r="C239" t="s">
        <v>4425</v>
      </c>
      <c r="D239">
        <v>849</v>
      </c>
      <c r="E239" s="2">
        <v>2490</v>
      </c>
      <c r="F239" s="1">
        <v>0.66</v>
      </c>
      <c r="G239">
        <v>4.2</v>
      </c>
      <c r="H239" s="4">
        <v>91188</v>
      </c>
      <c r="I239" t="s">
        <v>8496</v>
      </c>
      <c r="J239" t="s">
        <v>8497</v>
      </c>
      <c r="K239" t="s">
        <v>8498</v>
      </c>
      <c r="L239" t="s">
        <v>8499</v>
      </c>
      <c r="M239" t="s">
        <v>8500</v>
      </c>
      <c r="N239" t="s">
        <v>8501</v>
      </c>
      <c r="O239" t="s">
        <v>8502</v>
      </c>
      <c r="P239" t="s">
        <v>8503</v>
      </c>
    </row>
    <row r="240" spans="1:16">
      <c r="A240" t="s">
        <v>843</v>
      </c>
      <c r="B240" t="s">
        <v>844</v>
      </c>
      <c r="C240" t="s">
        <v>18</v>
      </c>
      <c r="D240">
        <v>299</v>
      </c>
      <c r="E240">
        <v>699</v>
      </c>
      <c r="F240" s="1">
        <v>0.56999999999999995</v>
      </c>
      <c r="G240">
        <v>4.2</v>
      </c>
      <c r="H240" s="4">
        <v>94363</v>
      </c>
      <c r="I240" t="s">
        <v>49</v>
      </c>
      <c r="J240" t="s">
        <v>50</v>
      </c>
      <c r="K240" t="s">
        <v>51</v>
      </c>
      <c r="L240" t="s">
        <v>52</v>
      </c>
      <c r="M240" t="s">
        <v>53</v>
      </c>
      <c r="N240" t="s">
        <v>54</v>
      </c>
      <c r="O240" t="s">
        <v>845</v>
      </c>
      <c r="P240" t="s">
        <v>846</v>
      </c>
    </row>
    <row r="241" spans="1:16">
      <c r="A241" t="s">
        <v>47</v>
      </c>
      <c r="B241" t="s">
        <v>48</v>
      </c>
      <c r="C241" t="s">
        <v>18</v>
      </c>
      <c r="D241">
        <v>329</v>
      </c>
      <c r="E241">
        <v>699</v>
      </c>
      <c r="F241" s="1">
        <v>0.53</v>
      </c>
      <c r="G241">
        <v>4.2</v>
      </c>
      <c r="H241" s="4">
        <v>94363</v>
      </c>
      <c r="I241" t="s">
        <v>49</v>
      </c>
      <c r="J241" t="s">
        <v>50</v>
      </c>
      <c r="K241" t="s">
        <v>51</v>
      </c>
      <c r="L241" t="s">
        <v>52</v>
      </c>
      <c r="M241" t="s">
        <v>53</v>
      </c>
      <c r="N241" t="s">
        <v>54</v>
      </c>
      <c r="O241" t="s">
        <v>55</v>
      </c>
      <c r="P241" t="s">
        <v>56</v>
      </c>
    </row>
    <row r="242" spans="1:16">
      <c r="A242" t="s">
        <v>47</v>
      </c>
      <c r="B242" t="s">
        <v>48</v>
      </c>
      <c r="C242" t="s">
        <v>18</v>
      </c>
      <c r="D242">
        <v>329</v>
      </c>
      <c r="E242">
        <v>699</v>
      </c>
      <c r="F242" s="1">
        <v>0.53</v>
      </c>
      <c r="G242">
        <v>4.2</v>
      </c>
      <c r="H242" s="4">
        <v>94364</v>
      </c>
      <c r="I242" t="s">
        <v>49</v>
      </c>
      <c r="J242" t="s">
        <v>50</v>
      </c>
      <c r="K242" t="s">
        <v>51</v>
      </c>
      <c r="L242" t="s">
        <v>52</v>
      </c>
      <c r="M242" t="s">
        <v>53</v>
      </c>
      <c r="N242" t="s">
        <v>54</v>
      </c>
      <c r="O242" t="s">
        <v>3407</v>
      </c>
      <c r="P242" t="s">
        <v>3408</v>
      </c>
    </row>
    <row r="243" spans="1:16">
      <c r="A243" t="s">
        <v>47</v>
      </c>
      <c r="B243" t="s">
        <v>48</v>
      </c>
      <c r="C243" t="s">
        <v>18</v>
      </c>
      <c r="D243">
        <v>329</v>
      </c>
      <c r="E243">
        <v>699</v>
      </c>
      <c r="F243" s="1">
        <v>0.53</v>
      </c>
      <c r="G243">
        <v>4.2</v>
      </c>
      <c r="H243" s="4">
        <v>94364</v>
      </c>
      <c r="I243" t="s">
        <v>49</v>
      </c>
      <c r="J243" t="s">
        <v>50</v>
      </c>
      <c r="K243" t="s">
        <v>51</v>
      </c>
      <c r="L243" t="s">
        <v>52</v>
      </c>
      <c r="M243" t="s">
        <v>53</v>
      </c>
      <c r="N243" t="s">
        <v>54</v>
      </c>
      <c r="O243" t="s">
        <v>5152</v>
      </c>
      <c r="P243" t="s">
        <v>5153</v>
      </c>
    </row>
    <row r="244" spans="1:16">
      <c r="A244" t="s">
        <v>5838</v>
      </c>
      <c r="B244" t="s">
        <v>5839</v>
      </c>
      <c r="C244" t="s">
        <v>3107</v>
      </c>
      <c r="D244">
        <v>571</v>
      </c>
      <c r="E244">
        <v>999</v>
      </c>
      <c r="F244" s="1">
        <v>0.43</v>
      </c>
      <c r="G244">
        <v>4.3</v>
      </c>
      <c r="H244" s="4">
        <v>38221</v>
      </c>
      <c r="I244" t="s">
        <v>5840</v>
      </c>
      <c r="J244" t="s">
        <v>5841</v>
      </c>
      <c r="K244" t="s">
        <v>5842</v>
      </c>
      <c r="L244" t="s">
        <v>5843</v>
      </c>
      <c r="M244" t="s">
        <v>5844</v>
      </c>
      <c r="N244" t="s">
        <v>5845</v>
      </c>
      <c r="O244" t="s">
        <v>5846</v>
      </c>
      <c r="P244" t="s">
        <v>5847</v>
      </c>
    </row>
    <row r="245" spans="1:16">
      <c r="A245" t="s">
        <v>4122</v>
      </c>
      <c r="B245" t="s">
        <v>4123</v>
      </c>
      <c r="C245" t="s">
        <v>2948</v>
      </c>
      <c r="D245" s="2">
        <v>1799</v>
      </c>
      <c r="E245" s="2">
        <v>6990</v>
      </c>
      <c r="F245" s="1">
        <v>0.74</v>
      </c>
      <c r="G245">
        <v>4</v>
      </c>
      <c r="H245" s="4">
        <v>26880</v>
      </c>
      <c r="I245" t="s">
        <v>4124</v>
      </c>
      <c r="J245" t="s">
        <v>4125</v>
      </c>
      <c r="K245" t="s">
        <v>4126</v>
      </c>
      <c r="L245" t="s">
        <v>4127</v>
      </c>
      <c r="M245" t="s">
        <v>4128</v>
      </c>
      <c r="N245" t="s">
        <v>4129</v>
      </c>
      <c r="O245" t="s">
        <v>4130</v>
      </c>
      <c r="P245" t="s">
        <v>4131</v>
      </c>
    </row>
    <row r="246" spans="1:16">
      <c r="A246" t="s">
        <v>4122</v>
      </c>
      <c r="B246" t="s">
        <v>4123</v>
      </c>
      <c r="C246" t="s">
        <v>2948</v>
      </c>
      <c r="D246" s="2">
        <v>1799</v>
      </c>
      <c r="E246" s="2">
        <v>6990</v>
      </c>
      <c r="F246" s="1">
        <v>0.74</v>
      </c>
      <c r="G246">
        <v>4</v>
      </c>
      <c r="H246" s="4">
        <v>26880</v>
      </c>
      <c r="I246" t="s">
        <v>4124</v>
      </c>
      <c r="J246" t="s">
        <v>4125</v>
      </c>
      <c r="K246" t="s">
        <v>4126</v>
      </c>
      <c r="L246" t="s">
        <v>4127</v>
      </c>
      <c r="M246" t="s">
        <v>4128</v>
      </c>
      <c r="N246" t="s">
        <v>6323</v>
      </c>
      <c r="O246" t="s">
        <v>6324</v>
      </c>
      <c r="P246" t="s">
        <v>6325</v>
      </c>
    </row>
    <row r="247" spans="1:16">
      <c r="A247" t="s">
        <v>1011</v>
      </c>
      <c r="B247" t="s">
        <v>1012</v>
      </c>
      <c r="C247" t="s">
        <v>18</v>
      </c>
      <c r="D247">
        <v>273.10000000000002</v>
      </c>
      <c r="E247">
        <v>999</v>
      </c>
      <c r="F247" s="1">
        <v>0.73</v>
      </c>
      <c r="G247">
        <v>4.3</v>
      </c>
      <c r="H247" s="4">
        <v>20850</v>
      </c>
      <c r="I247" t="s">
        <v>1013</v>
      </c>
      <c r="J247" t="s">
        <v>295</v>
      </c>
      <c r="K247" t="s">
        <v>296</v>
      </c>
      <c r="L247" t="s">
        <v>297</v>
      </c>
      <c r="M247" t="s">
        <v>298</v>
      </c>
      <c r="N247" t="s">
        <v>299</v>
      </c>
      <c r="O247" t="s">
        <v>1014</v>
      </c>
      <c r="P247" t="s">
        <v>1015</v>
      </c>
    </row>
    <row r="248" spans="1:16">
      <c r="A248" t="s">
        <v>2024</v>
      </c>
      <c r="B248" t="s">
        <v>2025</v>
      </c>
      <c r="C248" t="s">
        <v>18</v>
      </c>
      <c r="D248">
        <v>799</v>
      </c>
      <c r="E248" s="2">
        <v>1749</v>
      </c>
      <c r="F248" s="1">
        <v>0.54</v>
      </c>
      <c r="G248">
        <v>4.0999999999999996</v>
      </c>
      <c r="H248" s="4">
        <v>5626</v>
      </c>
      <c r="I248" t="s">
        <v>2026</v>
      </c>
      <c r="J248" t="s">
        <v>2027</v>
      </c>
      <c r="K248" t="s">
        <v>2028</v>
      </c>
      <c r="L248" t="s">
        <v>2029</v>
      </c>
      <c r="M248" t="s">
        <v>2030</v>
      </c>
      <c r="N248" t="s">
        <v>2031</v>
      </c>
      <c r="O248" t="s">
        <v>2032</v>
      </c>
      <c r="P248" t="s">
        <v>2033</v>
      </c>
    </row>
    <row r="249" spans="1:16">
      <c r="A249" t="s">
        <v>1616</v>
      </c>
      <c r="B249" t="s">
        <v>1617</v>
      </c>
      <c r="C249" t="s">
        <v>18</v>
      </c>
      <c r="D249">
        <v>849</v>
      </c>
      <c r="E249">
        <v>999</v>
      </c>
      <c r="F249" s="1">
        <v>0.15</v>
      </c>
      <c r="G249">
        <v>4.0999999999999996</v>
      </c>
      <c r="H249" s="4">
        <v>6736</v>
      </c>
      <c r="I249" t="s">
        <v>1618</v>
      </c>
      <c r="J249" t="s">
        <v>1619</v>
      </c>
      <c r="K249" t="s">
        <v>1620</v>
      </c>
      <c r="L249" t="s">
        <v>1621</v>
      </c>
      <c r="M249" t="s">
        <v>1622</v>
      </c>
      <c r="N249" t="s">
        <v>1623</v>
      </c>
      <c r="O249" t="s">
        <v>1624</v>
      </c>
      <c r="P249" t="s">
        <v>1625</v>
      </c>
    </row>
    <row r="250" spans="1:16">
      <c r="A250" t="s">
        <v>1939</v>
      </c>
      <c r="B250" t="s">
        <v>1940</v>
      </c>
      <c r="C250" t="s">
        <v>18</v>
      </c>
      <c r="D250">
        <v>848.99</v>
      </c>
      <c r="E250" s="2">
        <v>1490</v>
      </c>
      <c r="F250" s="1">
        <v>0.43</v>
      </c>
      <c r="G250">
        <v>3.9</v>
      </c>
      <c r="H250" s="4">
        <v>356</v>
      </c>
      <c r="I250" t="s">
        <v>1941</v>
      </c>
      <c r="J250" t="s">
        <v>1942</v>
      </c>
      <c r="K250" t="s">
        <v>1943</v>
      </c>
      <c r="L250" t="s">
        <v>1944</v>
      </c>
      <c r="M250" t="s">
        <v>1945</v>
      </c>
      <c r="N250" t="s">
        <v>1946</v>
      </c>
      <c r="O250" t="s">
        <v>1947</v>
      </c>
      <c r="P250" t="s">
        <v>1948</v>
      </c>
    </row>
    <row r="251" spans="1:16">
      <c r="A251" t="s">
        <v>76</v>
      </c>
      <c r="B251" t="s">
        <v>77</v>
      </c>
      <c r="C251" t="s">
        <v>18</v>
      </c>
      <c r="D251">
        <v>176.63</v>
      </c>
      <c r="E251">
        <v>499</v>
      </c>
      <c r="F251" s="1">
        <v>0.65</v>
      </c>
      <c r="G251">
        <v>4.0999999999999996</v>
      </c>
      <c r="H251" s="4">
        <v>15188</v>
      </c>
      <c r="I251" t="s">
        <v>78</v>
      </c>
      <c r="J251" t="s">
        <v>79</v>
      </c>
      <c r="K251" t="s">
        <v>80</v>
      </c>
      <c r="L251" t="s">
        <v>81</v>
      </c>
      <c r="M251" t="s">
        <v>82</v>
      </c>
      <c r="N251" t="s">
        <v>83</v>
      </c>
      <c r="O251" t="s">
        <v>84</v>
      </c>
      <c r="P251" t="s">
        <v>85</v>
      </c>
    </row>
    <row r="252" spans="1:16">
      <c r="A252" t="s">
        <v>76</v>
      </c>
      <c r="B252" t="s">
        <v>77</v>
      </c>
      <c r="C252" t="s">
        <v>18</v>
      </c>
      <c r="D252">
        <v>176.63</v>
      </c>
      <c r="E252">
        <v>499</v>
      </c>
      <c r="F252" s="1">
        <v>0.65</v>
      </c>
      <c r="G252">
        <v>4.0999999999999996</v>
      </c>
      <c r="H252" s="4">
        <v>15189</v>
      </c>
      <c r="I252" t="s">
        <v>78</v>
      </c>
      <c r="J252" t="s">
        <v>79</v>
      </c>
      <c r="K252" t="s">
        <v>80</v>
      </c>
      <c r="L252" t="s">
        <v>81</v>
      </c>
      <c r="M252" t="s">
        <v>82</v>
      </c>
      <c r="N252" t="s">
        <v>83</v>
      </c>
      <c r="O252" t="s">
        <v>3601</v>
      </c>
      <c r="P252" t="s">
        <v>3602</v>
      </c>
    </row>
    <row r="253" spans="1:16">
      <c r="A253" t="s">
        <v>76</v>
      </c>
      <c r="B253" t="s">
        <v>77</v>
      </c>
      <c r="C253" t="s">
        <v>18</v>
      </c>
      <c r="D253">
        <v>176.63</v>
      </c>
      <c r="E253">
        <v>499</v>
      </c>
      <c r="F253" s="1">
        <v>0.65</v>
      </c>
      <c r="G253">
        <v>4.0999999999999996</v>
      </c>
      <c r="H253" s="4">
        <v>15189</v>
      </c>
      <c r="I253" t="s">
        <v>78</v>
      </c>
      <c r="J253" t="s">
        <v>79</v>
      </c>
      <c r="K253" t="s">
        <v>80</v>
      </c>
      <c r="L253" t="s">
        <v>81</v>
      </c>
      <c r="M253" t="s">
        <v>82</v>
      </c>
      <c r="N253" t="s">
        <v>83</v>
      </c>
      <c r="O253" t="s">
        <v>84</v>
      </c>
      <c r="P253" t="s">
        <v>5399</v>
      </c>
    </row>
    <row r="254" spans="1:16">
      <c r="A254" t="s">
        <v>4322</v>
      </c>
      <c r="B254" t="s">
        <v>4323</v>
      </c>
      <c r="C254" t="s">
        <v>2948</v>
      </c>
      <c r="D254" s="2">
        <v>2499</v>
      </c>
      <c r="E254" s="2">
        <v>7990</v>
      </c>
      <c r="F254" s="1">
        <v>0.69</v>
      </c>
      <c r="G254">
        <v>4.0999999999999996</v>
      </c>
      <c r="H254" s="4">
        <v>154</v>
      </c>
      <c r="I254" t="s">
        <v>4324</v>
      </c>
      <c r="J254" t="s">
        <v>3889</v>
      </c>
      <c r="K254" t="s">
        <v>3890</v>
      </c>
      <c r="L254" t="s">
        <v>3891</v>
      </c>
      <c r="M254" t="s">
        <v>13040</v>
      </c>
      <c r="N254" t="s">
        <v>3892</v>
      </c>
      <c r="O254" t="s">
        <v>4325</v>
      </c>
      <c r="P254" t="s">
        <v>4326</v>
      </c>
    </row>
    <row r="255" spans="1:16">
      <c r="A255" t="s">
        <v>3886</v>
      </c>
      <c r="B255" t="s">
        <v>3887</v>
      </c>
      <c r="C255" t="s">
        <v>2948</v>
      </c>
      <c r="D255" s="2">
        <v>2999</v>
      </c>
      <c r="E255" s="2">
        <v>7990</v>
      </c>
      <c r="F255" s="1">
        <v>0.62</v>
      </c>
      <c r="G255">
        <v>4.0999999999999996</v>
      </c>
      <c r="H255" s="4">
        <v>154</v>
      </c>
      <c r="I255" t="s">
        <v>3888</v>
      </c>
      <c r="J255" t="s">
        <v>3889</v>
      </c>
      <c r="K255" t="s">
        <v>3890</v>
      </c>
      <c r="L255" t="s">
        <v>3891</v>
      </c>
      <c r="M255" t="s">
        <v>13040</v>
      </c>
      <c r="N255" t="s">
        <v>3892</v>
      </c>
      <c r="O255" t="s">
        <v>3893</v>
      </c>
      <c r="P255" t="s">
        <v>3894</v>
      </c>
    </row>
    <row r="256" spans="1:16">
      <c r="A256" t="s">
        <v>4889</v>
      </c>
      <c r="B256" t="s">
        <v>4890</v>
      </c>
      <c r="C256" t="s">
        <v>3066</v>
      </c>
      <c r="D256" s="2">
        <v>1399</v>
      </c>
      <c r="E256" s="2">
        <v>3990</v>
      </c>
      <c r="F256" s="1">
        <v>0.65</v>
      </c>
      <c r="G256">
        <v>4.0999999999999996</v>
      </c>
      <c r="H256" s="4">
        <v>141841</v>
      </c>
      <c r="I256" t="s">
        <v>4891</v>
      </c>
      <c r="J256" t="s">
        <v>4892</v>
      </c>
      <c r="K256" t="s">
        <v>4893</v>
      </c>
      <c r="L256" t="s">
        <v>4894</v>
      </c>
      <c r="M256" t="s">
        <v>4895</v>
      </c>
      <c r="N256" t="s">
        <v>4896</v>
      </c>
      <c r="O256" t="s">
        <v>4897</v>
      </c>
      <c r="P256" t="s">
        <v>4898</v>
      </c>
    </row>
    <row r="257" spans="1:16">
      <c r="A257" t="s">
        <v>5201</v>
      </c>
      <c r="B257" t="s">
        <v>5202</v>
      </c>
      <c r="C257" t="s">
        <v>3066</v>
      </c>
      <c r="D257" s="2">
        <v>1499</v>
      </c>
      <c r="E257" s="2">
        <v>3990</v>
      </c>
      <c r="F257" s="1">
        <v>0.62</v>
      </c>
      <c r="G257">
        <v>4.0999999999999996</v>
      </c>
      <c r="H257" s="4">
        <v>109864</v>
      </c>
      <c r="I257" t="s">
        <v>5203</v>
      </c>
      <c r="J257" t="s">
        <v>5204</v>
      </c>
      <c r="K257" t="s">
        <v>5205</v>
      </c>
      <c r="L257" t="s">
        <v>5206</v>
      </c>
      <c r="M257" t="s">
        <v>5207</v>
      </c>
      <c r="N257" t="s">
        <v>5208</v>
      </c>
      <c r="O257" t="s">
        <v>5209</v>
      </c>
      <c r="P257" t="s">
        <v>5210</v>
      </c>
    </row>
    <row r="258" spans="1:16">
      <c r="A258" t="s">
        <v>5503</v>
      </c>
      <c r="B258" t="s">
        <v>5504</v>
      </c>
      <c r="C258" t="s">
        <v>4425</v>
      </c>
      <c r="D258" s="2">
        <v>1199</v>
      </c>
      <c r="E258" s="2">
        <v>2499</v>
      </c>
      <c r="F258" s="1">
        <v>0.52</v>
      </c>
      <c r="G258">
        <v>4</v>
      </c>
      <c r="H258" s="4">
        <v>33584</v>
      </c>
      <c r="I258" t="s">
        <v>5505</v>
      </c>
      <c r="J258" t="s">
        <v>5506</v>
      </c>
      <c r="K258" t="s">
        <v>5507</v>
      </c>
      <c r="L258" t="s">
        <v>5508</v>
      </c>
      <c r="M258" t="s">
        <v>5509</v>
      </c>
      <c r="N258" t="s">
        <v>5510</v>
      </c>
      <c r="O258" t="s">
        <v>5511</v>
      </c>
      <c r="P258" t="s">
        <v>5512</v>
      </c>
    </row>
    <row r="259" spans="1:16">
      <c r="A259" t="s">
        <v>4423</v>
      </c>
      <c r="B259" t="s">
        <v>4424</v>
      </c>
      <c r="C259" t="s">
        <v>4425</v>
      </c>
      <c r="D259" s="2">
        <v>1399</v>
      </c>
      <c r="E259" s="2">
        <v>2990</v>
      </c>
      <c r="F259" s="1">
        <v>0.53</v>
      </c>
      <c r="G259">
        <v>4.0999999999999996</v>
      </c>
      <c r="H259" s="4">
        <v>97175</v>
      </c>
      <c r="I259" t="s">
        <v>4426</v>
      </c>
      <c r="J259" t="s">
        <v>4427</v>
      </c>
      <c r="K259" t="s">
        <v>4428</v>
      </c>
      <c r="L259" t="s">
        <v>4429</v>
      </c>
      <c r="M259" t="s">
        <v>4430</v>
      </c>
      <c r="N259" t="s">
        <v>4431</v>
      </c>
      <c r="O259" t="s">
        <v>4432</v>
      </c>
      <c r="P259" t="s">
        <v>4433</v>
      </c>
    </row>
    <row r="260" spans="1:16">
      <c r="A260" t="s">
        <v>4423</v>
      </c>
      <c r="B260" t="s">
        <v>4424</v>
      </c>
      <c r="C260" t="s">
        <v>4425</v>
      </c>
      <c r="D260" s="2">
        <v>1399</v>
      </c>
      <c r="E260" s="2">
        <v>2990</v>
      </c>
      <c r="F260" s="1">
        <v>0.53</v>
      </c>
      <c r="G260">
        <v>4.0999999999999996</v>
      </c>
      <c r="H260" s="4">
        <v>97174</v>
      </c>
      <c r="I260" t="s">
        <v>4426</v>
      </c>
      <c r="J260" t="s">
        <v>4427</v>
      </c>
      <c r="K260" t="s">
        <v>4428</v>
      </c>
      <c r="L260" t="s">
        <v>4429</v>
      </c>
      <c r="M260" t="s">
        <v>4430</v>
      </c>
      <c r="N260" t="s">
        <v>4431</v>
      </c>
      <c r="O260" t="s">
        <v>7678</v>
      </c>
      <c r="P260" t="s">
        <v>7679</v>
      </c>
    </row>
    <row r="261" spans="1:16">
      <c r="A261" t="s">
        <v>4922</v>
      </c>
      <c r="B261" t="s">
        <v>4923</v>
      </c>
      <c r="C261" t="s">
        <v>4425</v>
      </c>
      <c r="D261" s="2">
        <v>1220</v>
      </c>
      <c r="E261" s="2">
        <v>3990</v>
      </c>
      <c r="F261" s="1">
        <v>0.69</v>
      </c>
      <c r="G261">
        <v>4.0999999999999996</v>
      </c>
      <c r="H261" s="4">
        <v>107151</v>
      </c>
      <c r="I261" t="s">
        <v>4924</v>
      </c>
      <c r="J261" t="s">
        <v>4925</v>
      </c>
      <c r="K261" t="s">
        <v>4926</v>
      </c>
      <c r="L261" t="s">
        <v>4927</v>
      </c>
      <c r="M261" t="s">
        <v>4928</v>
      </c>
      <c r="N261" t="s">
        <v>4929</v>
      </c>
      <c r="O261" t="s">
        <v>4930</v>
      </c>
      <c r="P261" t="s">
        <v>4931</v>
      </c>
    </row>
    <row r="262" spans="1:16">
      <c r="A262" t="s">
        <v>5452</v>
      </c>
      <c r="B262" t="s">
        <v>5453</v>
      </c>
      <c r="C262" t="s">
        <v>5454</v>
      </c>
      <c r="D262" s="2">
        <v>1799</v>
      </c>
      <c r="E262" s="2">
        <v>4999</v>
      </c>
      <c r="F262" s="1">
        <v>0.64</v>
      </c>
      <c r="G262">
        <v>4.0999999999999996</v>
      </c>
      <c r="H262" s="4">
        <v>55192</v>
      </c>
      <c r="I262" t="s">
        <v>5455</v>
      </c>
      <c r="J262" t="s">
        <v>5456</v>
      </c>
      <c r="K262" t="s">
        <v>5457</v>
      </c>
      <c r="L262" t="s">
        <v>5458</v>
      </c>
      <c r="M262" t="s">
        <v>5459</v>
      </c>
      <c r="N262" t="s">
        <v>5460</v>
      </c>
      <c r="O262" t="s">
        <v>5461</v>
      </c>
      <c r="P262" t="s">
        <v>5462</v>
      </c>
    </row>
    <row r="263" spans="1:16">
      <c r="A263" t="s">
        <v>2274</v>
      </c>
      <c r="B263" t="s">
        <v>2275</v>
      </c>
      <c r="C263" t="s">
        <v>18</v>
      </c>
      <c r="D263">
        <v>299</v>
      </c>
      <c r="E263">
        <v>799</v>
      </c>
      <c r="F263" s="1">
        <v>0.63</v>
      </c>
      <c r="G263">
        <v>4.2</v>
      </c>
      <c r="H263" s="4">
        <v>94363</v>
      </c>
      <c r="I263" t="s">
        <v>2276</v>
      </c>
      <c r="J263" t="s">
        <v>50</v>
      </c>
      <c r="K263" t="s">
        <v>51</v>
      </c>
      <c r="L263" t="s">
        <v>52</v>
      </c>
      <c r="M263" t="s">
        <v>53</v>
      </c>
      <c r="N263" t="s">
        <v>54</v>
      </c>
      <c r="O263" t="s">
        <v>2277</v>
      </c>
      <c r="P263" t="s">
        <v>2278</v>
      </c>
    </row>
    <row r="264" spans="1:16">
      <c r="A264" t="s">
        <v>122</v>
      </c>
      <c r="B264" t="s">
        <v>123</v>
      </c>
      <c r="C264" t="s">
        <v>18</v>
      </c>
      <c r="D264">
        <v>299</v>
      </c>
      <c r="E264">
        <v>799</v>
      </c>
      <c r="F264" s="1">
        <v>0.63</v>
      </c>
      <c r="G264">
        <v>4.2</v>
      </c>
      <c r="H264" s="4">
        <v>94363</v>
      </c>
      <c r="I264" t="s">
        <v>124</v>
      </c>
      <c r="J264" t="s">
        <v>50</v>
      </c>
      <c r="K264" t="s">
        <v>51</v>
      </c>
      <c r="L264" t="s">
        <v>52</v>
      </c>
      <c r="M264" t="s">
        <v>53</v>
      </c>
      <c r="N264" t="s">
        <v>54</v>
      </c>
      <c r="O264" t="s">
        <v>125</v>
      </c>
      <c r="P264" t="s">
        <v>126</v>
      </c>
    </row>
    <row r="265" spans="1:16">
      <c r="A265" t="s">
        <v>122</v>
      </c>
      <c r="B265" t="s">
        <v>123</v>
      </c>
      <c r="C265" t="s">
        <v>18</v>
      </c>
      <c r="D265">
        <v>299</v>
      </c>
      <c r="E265">
        <v>799</v>
      </c>
      <c r="F265" s="1">
        <v>0.63</v>
      </c>
      <c r="G265">
        <v>4.2</v>
      </c>
      <c r="H265" s="4">
        <v>94364</v>
      </c>
      <c r="I265" t="s">
        <v>124</v>
      </c>
      <c r="J265" t="s">
        <v>50</v>
      </c>
      <c r="K265" t="s">
        <v>51</v>
      </c>
      <c r="L265" t="s">
        <v>52</v>
      </c>
      <c r="M265" t="s">
        <v>53</v>
      </c>
      <c r="N265" t="s">
        <v>54</v>
      </c>
      <c r="O265" t="s">
        <v>3759</v>
      </c>
      <c r="P265" t="s">
        <v>3760</v>
      </c>
    </row>
    <row r="266" spans="1:16">
      <c r="A266" t="s">
        <v>6690</v>
      </c>
      <c r="B266" t="s">
        <v>6691</v>
      </c>
      <c r="C266" t="s">
        <v>6189</v>
      </c>
      <c r="D266">
        <v>999</v>
      </c>
      <c r="E266" s="2">
        <v>2490</v>
      </c>
      <c r="F266" s="1">
        <v>0.6</v>
      </c>
      <c r="G266">
        <v>4.0999999999999996</v>
      </c>
      <c r="H266" s="4">
        <v>18331</v>
      </c>
      <c r="I266" t="s">
        <v>6692</v>
      </c>
      <c r="J266" t="s">
        <v>6693</v>
      </c>
      <c r="K266" t="s">
        <v>6694</v>
      </c>
      <c r="L266" t="s">
        <v>6695</v>
      </c>
      <c r="M266" t="s">
        <v>6696</v>
      </c>
      <c r="N266" t="s">
        <v>6697</v>
      </c>
      <c r="O266" t="s">
        <v>6698</v>
      </c>
      <c r="P266" t="s">
        <v>6699</v>
      </c>
    </row>
    <row r="267" spans="1:16">
      <c r="A267" t="s">
        <v>8356</v>
      </c>
      <c r="B267" t="s">
        <v>8357</v>
      </c>
      <c r="C267" t="s">
        <v>5515</v>
      </c>
      <c r="D267" s="2">
        <v>1199</v>
      </c>
      <c r="E267" s="2">
        <v>3990</v>
      </c>
      <c r="F267" s="1">
        <v>0.7</v>
      </c>
      <c r="G267">
        <v>4.2</v>
      </c>
      <c r="H267" s="4">
        <v>2908</v>
      </c>
      <c r="I267" t="s">
        <v>8358</v>
      </c>
      <c r="J267" t="s">
        <v>8359</v>
      </c>
      <c r="K267" t="s">
        <v>8360</v>
      </c>
      <c r="L267" t="s">
        <v>8361</v>
      </c>
      <c r="M267" t="s">
        <v>8362</v>
      </c>
      <c r="N267" t="s">
        <v>8363</v>
      </c>
      <c r="O267" t="s">
        <v>8364</v>
      </c>
      <c r="P267" t="s">
        <v>8365</v>
      </c>
    </row>
    <row r="268" spans="1:16">
      <c r="A268" t="s">
        <v>6669</v>
      </c>
      <c r="B268" t="s">
        <v>6670</v>
      </c>
      <c r="C268" t="s">
        <v>5515</v>
      </c>
      <c r="D268" s="2">
        <v>1799</v>
      </c>
      <c r="E268" s="2">
        <v>4990</v>
      </c>
      <c r="F268" s="1">
        <v>0.64</v>
      </c>
      <c r="G268">
        <v>4.2</v>
      </c>
      <c r="H268" s="4">
        <v>41226</v>
      </c>
      <c r="I268" t="s">
        <v>6671</v>
      </c>
      <c r="J268" t="s">
        <v>6672</v>
      </c>
      <c r="K268" t="s">
        <v>6673</v>
      </c>
      <c r="L268" t="s">
        <v>6674</v>
      </c>
      <c r="M268" t="s">
        <v>6675</v>
      </c>
      <c r="N268" t="s">
        <v>6676</v>
      </c>
      <c r="O268" t="s">
        <v>6677</v>
      </c>
      <c r="P268" t="s">
        <v>6678</v>
      </c>
    </row>
    <row r="269" spans="1:16">
      <c r="A269" t="s">
        <v>183</v>
      </c>
      <c r="B269" t="s">
        <v>184</v>
      </c>
      <c r="C269" t="s">
        <v>18</v>
      </c>
      <c r="D269">
        <v>199</v>
      </c>
      <c r="E269">
        <v>499</v>
      </c>
      <c r="F269" s="1">
        <v>0.6</v>
      </c>
      <c r="G269">
        <v>4.0999999999999996</v>
      </c>
      <c r="H269" s="4">
        <v>13045</v>
      </c>
      <c r="I269" t="s">
        <v>185</v>
      </c>
      <c r="J269" t="s">
        <v>186</v>
      </c>
      <c r="K269" t="s">
        <v>187</v>
      </c>
      <c r="L269" t="s">
        <v>188</v>
      </c>
      <c r="M269" t="s">
        <v>189</v>
      </c>
      <c r="N269" t="s">
        <v>190</v>
      </c>
      <c r="O269" t="s">
        <v>191</v>
      </c>
      <c r="P269" t="s">
        <v>192</v>
      </c>
    </row>
    <row r="270" spans="1:16">
      <c r="A270" t="s">
        <v>183</v>
      </c>
      <c r="B270" t="s">
        <v>184</v>
      </c>
      <c r="C270" t="s">
        <v>18</v>
      </c>
      <c r="D270">
        <v>199</v>
      </c>
      <c r="E270">
        <v>499</v>
      </c>
      <c r="F270" s="1">
        <v>0.6</v>
      </c>
      <c r="G270">
        <v>4.0999999999999996</v>
      </c>
      <c r="H270" s="4">
        <v>13045</v>
      </c>
      <c r="I270" t="s">
        <v>185</v>
      </c>
      <c r="J270" t="s">
        <v>3949</v>
      </c>
      <c r="K270" t="s">
        <v>3950</v>
      </c>
      <c r="L270" t="s">
        <v>3951</v>
      </c>
      <c r="M270" t="s">
        <v>3952</v>
      </c>
      <c r="N270" t="s">
        <v>3953</v>
      </c>
      <c r="O270" t="s">
        <v>3954</v>
      </c>
      <c r="P270" t="s">
        <v>3955</v>
      </c>
    </row>
    <row r="271" spans="1:16">
      <c r="A271" t="s">
        <v>1026</v>
      </c>
      <c r="B271" t="s">
        <v>1027</v>
      </c>
      <c r="C271" t="s">
        <v>18</v>
      </c>
      <c r="D271">
        <v>399</v>
      </c>
      <c r="E271">
        <v>999</v>
      </c>
      <c r="F271" s="1">
        <v>0.6</v>
      </c>
      <c r="G271">
        <v>4.0999999999999996</v>
      </c>
      <c r="H271" s="4">
        <v>1780</v>
      </c>
      <c r="I271" t="s">
        <v>1028</v>
      </c>
      <c r="J271" t="s">
        <v>700</v>
      </c>
      <c r="K271" t="s">
        <v>701</v>
      </c>
      <c r="L271" t="s">
        <v>702</v>
      </c>
      <c r="M271" t="s">
        <v>703</v>
      </c>
      <c r="N271" t="s">
        <v>704</v>
      </c>
      <c r="O271" t="s">
        <v>1029</v>
      </c>
      <c r="P271" t="s">
        <v>1030</v>
      </c>
    </row>
    <row r="272" spans="1:16">
      <c r="A272" t="s">
        <v>697</v>
      </c>
      <c r="B272" t="s">
        <v>698</v>
      </c>
      <c r="C272" t="s">
        <v>18</v>
      </c>
      <c r="D272">
        <v>399</v>
      </c>
      <c r="E272">
        <v>999</v>
      </c>
      <c r="F272" s="1">
        <v>0.6</v>
      </c>
      <c r="G272">
        <v>4.0999999999999996</v>
      </c>
      <c r="H272" s="4">
        <v>1780</v>
      </c>
      <c r="I272" t="s">
        <v>699</v>
      </c>
      <c r="J272" t="s">
        <v>700</v>
      </c>
      <c r="K272" t="s">
        <v>701</v>
      </c>
      <c r="L272" t="s">
        <v>702</v>
      </c>
      <c r="M272" t="s">
        <v>703</v>
      </c>
      <c r="N272" t="s">
        <v>704</v>
      </c>
      <c r="O272" t="s">
        <v>705</v>
      </c>
      <c r="P272" t="s">
        <v>706</v>
      </c>
    </row>
    <row r="273" spans="1:16">
      <c r="A273" t="s">
        <v>697</v>
      </c>
      <c r="B273" t="s">
        <v>698</v>
      </c>
      <c r="C273" t="s">
        <v>18</v>
      </c>
      <c r="D273">
        <v>399</v>
      </c>
      <c r="E273">
        <v>999</v>
      </c>
      <c r="F273" s="1">
        <v>0.6</v>
      </c>
      <c r="G273">
        <v>4.0999999999999996</v>
      </c>
      <c r="H273" s="4">
        <v>1780</v>
      </c>
      <c r="I273" t="s">
        <v>699</v>
      </c>
      <c r="J273" t="s">
        <v>700</v>
      </c>
      <c r="K273" t="s">
        <v>701</v>
      </c>
      <c r="L273" t="s">
        <v>702</v>
      </c>
      <c r="M273" t="s">
        <v>703</v>
      </c>
      <c r="N273" t="s">
        <v>704</v>
      </c>
      <c r="O273" t="s">
        <v>705</v>
      </c>
      <c r="P273" t="s">
        <v>8240</v>
      </c>
    </row>
    <row r="274" spans="1:16">
      <c r="A274" t="s">
        <v>1257</v>
      </c>
      <c r="B274" t="s">
        <v>1258</v>
      </c>
      <c r="C274" t="s">
        <v>18</v>
      </c>
      <c r="D274">
        <v>349</v>
      </c>
      <c r="E274">
        <v>699</v>
      </c>
      <c r="F274" s="1">
        <v>0.5</v>
      </c>
      <c r="G274">
        <v>4.3</v>
      </c>
      <c r="H274" s="4">
        <v>20850</v>
      </c>
      <c r="I274" t="s">
        <v>1259</v>
      </c>
      <c r="J274" t="s">
        <v>295</v>
      </c>
      <c r="K274" t="s">
        <v>296</v>
      </c>
      <c r="L274" t="s">
        <v>297</v>
      </c>
      <c r="M274" t="s">
        <v>298</v>
      </c>
      <c r="N274" t="s">
        <v>299</v>
      </c>
      <c r="O274" t="s">
        <v>1260</v>
      </c>
      <c r="P274" t="s">
        <v>1261</v>
      </c>
    </row>
    <row r="275" spans="1:16">
      <c r="A275" t="s">
        <v>3616</v>
      </c>
      <c r="B275" t="s">
        <v>3617</v>
      </c>
      <c r="C275" t="s">
        <v>2948</v>
      </c>
      <c r="D275" s="2">
        <v>1999</v>
      </c>
      <c r="E275" s="2">
        <v>7990</v>
      </c>
      <c r="F275" s="1">
        <v>0.75</v>
      </c>
      <c r="G275">
        <v>3.8</v>
      </c>
      <c r="H275" s="4">
        <v>17831</v>
      </c>
      <c r="I275" t="s">
        <v>2969</v>
      </c>
      <c r="J275" t="s">
        <v>2970</v>
      </c>
      <c r="K275" t="s">
        <v>2971</v>
      </c>
      <c r="L275" t="s">
        <v>2972</v>
      </c>
      <c r="M275" t="s">
        <v>2973</v>
      </c>
      <c r="N275" t="s">
        <v>2974</v>
      </c>
      <c r="O275" t="s">
        <v>3618</v>
      </c>
      <c r="P275" t="s">
        <v>3619</v>
      </c>
    </row>
    <row r="276" spans="1:16">
      <c r="A276" t="s">
        <v>3403</v>
      </c>
      <c r="B276" t="s">
        <v>3404</v>
      </c>
      <c r="C276" t="s">
        <v>2948</v>
      </c>
      <c r="D276" s="2">
        <v>1999</v>
      </c>
      <c r="E276" s="2">
        <v>7990</v>
      </c>
      <c r="F276" s="1">
        <v>0.75</v>
      </c>
      <c r="G276">
        <v>3.8</v>
      </c>
      <c r="H276" s="4">
        <v>17831</v>
      </c>
      <c r="I276" t="s">
        <v>2969</v>
      </c>
      <c r="J276" t="s">
        <v>2970</v>
      </c>
      <c r="K276" t="s">
        <v>2971</v>
      </c>
      <c r="L276" t="s">
        <v>2972</v>
      </c>
      <c r="M276" t="s">
        <v>2973</v>
      </c>
      <c r="N276" t="s">
        <v>2974</v>
      </c>
      <c r="O276" t="s">
        <v>3405</v>
      </c>
      <c r="P276" t="s">
        <v>3406</v>
      </c>
    </row>
    <row r="277" spans="1:16">
      <c r="A277" t="s">
        <v>3851</v>
      </c>
      <c r="B277" t="s">
        <v>3852</v>
      </c>
      <c r="C277" t="s">
        <v>2948</v>
      </c>
      <c r="D277" s="2">
        <v>1999</v>
      </c>
      <c r="E277" s="2">
        <v>7990</v>
      </c>
      <c r="F277" s="1">
        <v>0.75</v>
      </c>
      <c r="G277">
        <v>3.8</v>
      </c>
      <c r="H277" s="4">
        <v>17833</v>
      </c>
      <c r="I277" t="s">
        <v>2969</v>
      </c>
      <c r="J277" t="s">
        <v>2970</v>
      </c>
      <c r="K277" t="s">
        <v>2971</v>
      </c>
      <c r="L277" t="s">
        <v>2972</v>
      </c>
      <c r="M277" t="s">
        <v>2973</v>
      </c>
      <c r="N277" t="s">
        <v>2974</v>
      </c>
      <c r="O277" t="s">
        <v>3853</v>
      </c>
      <c r="P277" t="s">
        <v>3854</v>
      </c>
    </row>
    <row r="278" spans="1:16">
      <c r="A278" t="s">
        <v>2967</v>
      </c>
      <c r="B278" t="s">
        <v>2968</v>
      </c>
      <c r="C278" t="s">
        <v>2948</v>
      </c>
      <c r="D278" s="2">
        <v>1999</v>
      </c>
      <c r="E278" s="2">
        <v>7990</v>
      </c>
      <c r="F278" s="1">
        <v>0.75</v>
      </c>
      <c r="G278">
        <v>3.8</v>
      </c>
      <c r="H278" s="4">
        <v>17831</v>
      </c>
      <c r="I278" t="s">
        <v>2969</v>
      </c>
      <c r="J278" t="s">
        <v>2970</v>
      </c>
      <c r="K278" t="s">
        <v>2971</v>
      </c>
      <c r="L278" t="s">
        <v>2972</v>
      </c>
      <c r="M278" t="s">
        <v>2973</v>
      </c>
      <c r="N278" t="s">
        <v>2974</v>
      </c>
      <c r="O278" t="s">
        <v>2975</v>
      </c>
      <c r="P278" t="s">
        <v>2976</v>
      </c>
    </row>
    <row r="279" spans="1:16">
      <c r="A279" t="s">
        <v>2967</v>
      </c>
      <c r="B279" t="s">
        <v>2968</v>
      </c>
      <c r="C279" t="s">
        <v>2948</v>
      </c>
      <c r="D279" s="2">
        <v>1799</v>
      </c>
      <c r="E279" s="2">
        <v>7990</v>
      </c>
      <c r="F279" s="1">
        <v>0.77</v>
      </c>
      <c r="G279">
        <v>3.8</v>
      </c>
      <c r="H279" s="4">
        <v>17833</v>
      </c>
      <c r="I279" t="s">
        <v>2969</v>
      </c>
      <c r="J279" t="s">
        <v>2970</v>
      </c>
      <c r="K279" t="s">
        <v>2971</v>
      </c>
      <c r="L279" t="s">
        <v>2972</v>
      </c>
      <c r="M279" t="s">
        <v>2973</v>
      </c>
      <c r="N279" t="s">
        <v>2974</v>
      </c>
      <c r="O279" t="s">
        <v>4830</v>
      </c>
      <c r="P279" t="s">
        <v>4831</v>
      </c>
    </row>
    <row r="280" spans="1:16">
      <c r="A280" t="s">
        <v>4132</v>
      </c>
      <c r="B280" t="s">
        <v>4133</v>
      </c>
      <c r="C280" t="s">
        <v>2948</v>
      </c>
      <c r="D280" s="2">
        <v>1499</v>
      </c>
      <c r="E280" s="2">
        <v>6990</v>
      </c>
      <c r="F280" s="1">
        <v>0.79</v>
      </c>
      <c r="G280">
        <v>3.9</v>
      </c>
      <c r="H280" s="4">
        <v>21796</v>
      </c>
      <c r="I280" t="s">
        <v>3056</v>
      </c>
      <c r="J280" t="s">
        <v>3057</v>
      </c>
      <c r="K280" t="s">
        <v>3058</v>
      </c>
      <c r="L280" t="s">
        <v>3059</v>
      </c>
      <c r="M280" t="s">
        <v>3060</v>
      </c>
      <c r="N280" t="s">
        <v>3061</v>
      </c>
      <c r="O280" t="s">
        <v>4134</v>
      </c>
      <c r="P280" t="s">
        <v>4135</v>
      </c>
    </row>
    <row r="281" spans="1:16">
      <c r="A281" t="s">
        <v>3847</v>
      </c>
      <c r="B281" t="s">
        <v>3848</v>
      </c>
      <c r="C281" t="s">
        <v>2948</v>
      </c>
      <c r="D281" s="2">
        <v>1499</v>
      </c>
      <c r="E281" s="2">
        <v>6990</v>
      </c>
      <c r="F281" s="1">
        <v>0.79</v>
      </c>
      <c r="G281">
        <v>3.9</v>
      </c>
      <c r="H281" s="4">
        <v>21796</v>
      </c>
      <c r="I281" t="s">
        <v>3056</v>
      </c>
      <c r="J281" t="s">
        <v>3057</v>
      </c>
      <c r="K281" t="s">
        <v>3058</v>
      </c>
      <c r="L281" t="s">
        <v>3059</v>
      </c>
      <c r="M281" t="s">
        <v>3060</v>
      </c>
      <c r="N281" t="s">
        <v>3061</v>
      </c>
      <c r="O281" t="s">
        <v>3849</v>
      </c>
      <c r="P281" t="s">
        <v>3850</v>
      </c>
    </row>
    <row r="282" spans="1:16">
      <c r="A282" t="s">
        <v>3054</v>
      </c>
      <c r="B282" t="s">
        <v>3055</v>
      </c>
      <c r="C282" t="s">
        <v>2948</v>
      </c>
      <c r="D282" s="2">
        <v>1499</v>
      </c>
      <c r="E282" s="2">
        <v>6990</v>
      </c>
      <c r="F282" s="1">
        <v>0.79</v>
      </c>
      <c r="G282">
        <v>3.9</v>
      </c>
      <c r="H282" s="4">
        <v>21796</v>
      </c>
      <c r="I282" t="s">
        <v>3056</v>
      </c>
      <c r="J282" t="s">
        <v>3057</v>
      </c>
      <c r="K282" t="s">
        <v>3058</v>
      </c>
      <c r="L282" t="s">
        <v>3059</v>
      </c>
      <c r="M282" t="s">
        <v>3060</v>
      </c>
      <c r="N282" t="s">
        <v>3061</v>
      </c>
      <c r="O282" t="s">
        <v>3062</v>
      </c>
      <c r="P282" t="s">
        <v>3063</v>
      </c>
    </row>
    <row r="283" spans="1:16">
      <c r="A283" t="s">
        <v>3054</v>
      </c>
      <c r="B283" t="s">
        <v>3055</v>
      </c>
      <c r="C283" t="s">
        <v>2948</v>
      </c>
      <c r="D283" s="2">
        <v>1499</v>
      </c>
      <c r="E283" s="2">
        <v>6990</v>
      </c>
      <c r="F283" s="1">
        <v>0.79</v>
      </c>
      <c r="G283">
        <v>3.9</v>
      </c>
      <c r="H283" s="4">
        <v>21797</v>
      </c>
      <c r="I283" t="s">
        <v>3056</v>
      </c>
      <c r="J283" t="s">
        <v>4932</v>
      </c>
      <c r="K283" t="s">
        <v>4933</v>
      </c>
      <c r="L283" t="s">
        <v>4934</v>
      </c>
      <c r="M283" t="s">
        <v>4935</v>
      </c>
      <c r="N283" t="s">
        <v>4936</v>
      </c>
      <c r="O283" t="s">
        <v>4937</v>
      </c>
      <c r="P283" t="s">
        <v>4938</v>
      </c>
    </row>
    <row r="284" spans="1:16">
      <c r="A284" t="s">
        <v>3421</v>
      </c>
      <c r="B284" t="s">
        <v>3422</v>
      </c>
      <c r="C284" t="s">
        <v>2948</v>
      </c>
      <c r="D284" s="2">
        <v>2299</v>
      </c>
      <c r="E284" s="2">
        <v>7990</v>
      </c>
      <c r="F284" s="1">
        <v>0.71</v>
      </c>
      <c r="G284">
        <v>4.2</v>
      </c>
      <c r="H284" s="4">
        <v>69622</v>
      </c>
      <c r="I284" t="s">
        <v>3423</v>
      </c>
      <c r="J284" t="s">
        <v>3424</v>
      </c>
      <c r="K284" t="s">
        <v>3425</v>
      </c>
      <c r="L284" t="s">
        <v>3426</v>
      </c>
      <c r="M284" t="s">
        <v>3427</v>
      </c>
      <c r="N284" t="s">
        <v>3428</v>
      </c>
      <c r="O284" t="s">
        <v>3429</v>
      </c>
      <c r="P284" t="s">
        <v>3430</v>
      </c>
    </row>
    <row r="285" spans="1:16">
      <c r="A285" t="s">
        <v>3421</v>
      </c>
      <c r="B285" t="s">
        <v>3422</v>
      </c>
      <c r="C285" t="s">
        <v>2948</v>
      </c>
      <c r="D285" s="2">
        <v>2299</v>
      </c>
      <c r="E285" s="2">
        <v>7990</v>
      </c>
      <c r="F285" s="1">
        <v>0.71</v>
      </c>
      <c r="G285">
        <v>4.2</v>
      </c>
      <c r="H285" s="4">
        <v>69619</v>
      </c>
      <c r="I285" t="s">
        <v>3423</v>
      </c>
      <c r="J285" t="s">
        <v>3424</v>
      </c>
      <c r="K285" t="s">
        <v>3425</v>
      </c>
      <c r="L285" t="s">
        <v>3426</v>
      </c>
      <c r="M285" t="s">
        <v>3427</v>
      </c>
      <c r="N285" t="s">
        <v>3428</v>
      </c>
      <c r="O285" t="s">
        <v>5197</v>
      </c>
      <c r="P285" t="s">
        <v>5198</v>
      </c>
    </row>
    <row r="286" spans="1:16">
      <c r="A286" t="s">
        <v>3607</v>
      </c>
      <c r="B286" t="s">
        <v>3608</v>
      </c>
      <c r="C286" t="s">
        <v>2948</v>
      </c>
      <c r="D286" s="2">
        <v>2999</v>
      </c>
      <c r="E286" s="2">
        <v>7990</v>
      </c>
      <c r="F286" s="1">
        <v>0.62</v>
      </c>
      <c r="G286">
        <v>4.0999999999999996</v>
      </c>
      <c r="H286" s="4">
        <v>48449</v>
      </c>
      <c r="I286" t="s">
        <v>3423</v>
      </c>
      <c r="J286" t="s">
        <v>3609</v>
      </c>
      <c r="K286" t="s">
        <v>3610</v>
      </c>
      <c r="L286" t="s">
        <v>3611</v>
      </c>
      <c r="M286" t="s">
        <v>3612</v>
      </c>
      <c r="N286" t="s">
        <v>3613</v>
      </c>
      <c r="O286" t="s">
        <v>3614</v>
      </c>
      <c r="P286" t="s">
        <v>3615</v>
      </c>
    </row>
    <row r="287" spans="1:16">
      <c r="A287" t="s">
        <v>3607</v>
      </c>
      <c r="B287" t="s">
        <v>3608</v>
      </c>
      <c r="C287" t="s">
        <v>2948</v>
      </c>
      <c r="D287" s="2">
        <v>2999</v>
      </c>
      <c r="E287" s="2">
        <v>7990</v>
      </c>
      <c r="F287" s="1">
        <v>0.62</v>
      </c>
      <c r="G287">
        <v>4.0999999999999996</v>
      </c>
      <c r="H287" s="4">
        <v>48448</v>
      </c>
      <c r="I287" t="s">
        <v>3423</v>
      </c>
      <c r="J287" t="s">
        <v>3609</v>
      </c>
      <c r="K287" t="s">
        <v>3610</v>
      </c>
      <c r="L287" t="s">
        <v>3611</v>
      </c>
      <c r="M287" t="s">
        <v>3612</v>
      </c>
      <c r="N287" t="s">
        <v>3613</v>
      </c>
      <c r="O287" t="s">
        <v>5559</v>
      </c>
      <c r="P287" t="s">
        <v>5560</v>
      </c>
    </row>
    <row r="288" spans="1:16">
      <c r="A288" t="s">
        <v>9190</v>
      </c>
      <c r="B288" t="s">
        <v>9191</v>
      </c>
      <c r="C288" t="s">
        <v>9192</v>
      </c>
      <c r="D288" s="2">
        <v>1819</v>
      </c>
      <c r="E288" s="2">
        <v>2490</v>
      </c>
      <c r="F288" s="1">
        <v>0.27</v>
      </c>
      <c r="G288">
        <v>4.4000000000000004</v>
      </c>
      <c r="H288" s="4">
        <v>7946</v>
      </c>
      <c r="I288" t="s">
        <v>9193</v>
      </c>
      <c r="J288" t="s">
        <v>9194</v>
      </c>
      <c r="K288" t="s">
        <v>9195</v>
      </c>
      <c r="L288" t="s">
        <v>9196</v>
      </c>
      <c r="M288" t="s">
        <v>9197</v>
      </c>
      <c r="N288" t="s">
        <v>9198</v>
      </c>
      <c r="O288" t="s">
        <v>9199</v>
      </c>
      <c r="P288" t="s">
        <v>9200</v>
      </c>
    </row>
    <row r="289" spans="1:16">
      <c r="A289" t="s">
        <v>10900</v>
      </c>
      <c r="B289" t="s">
        <v>10901</v>
      </c>
      <c r="C289" t="s">
        <v>9030</v>
      </c>
      <c r="D289" s="2">
        <v>1399</v>
      </c>
      <c r="E289" s="2">
        <v>2290</v>
      </c>
      <c r="F289" s="1">
        <v>0.39</v>
      </c>
      <c r="G289">
        <v>4.4000000000000004</v>
      </c>
      <c r="H289" s="4">
        <v>461</v>
      </c>
      <c r="I289" t="s">
        <v>10902</v>
      </c>
      <c r="J289" t="s">
        <v>10903</v>
      </c>
      <c r="K289" t="s">
        <v>10904</v>
      </c>
      <c r="L289" t="s">
        <v>10905</v>
      </c>
      <c r="M289" t="s">
        <v>10906</v>
      </c>
      <c r="N289" t="s">
        <v>10907</v>
      </c>
      <c r="O289" t="s">
        <v>10908</v>
      </c>
      <c r="P289" t="s">
        <v>10909</v>
      </c>
    </row>
    <row r="290" spans="1:16">
      <c r="A290" t="s">
        <v>13014</v>
      </c>
      <c r="B290" t="s">
        <v>13015</v>
      </c>
      <c r="C290" t="s">
        <v>9061</v>
      </c>
      <c r="D290" s="2">
        <v>2863</v>
      </c>
      <c r="E290" s="2">
        <v>3690</v>
      </c>
      <c r="F290" s="1">
        <v>0.22</v>
      </c>
      <c r="G290">
        <v>4.3</v>
      </c>
      <c r="H290" s="4">
        <v>6987</v>
      </c>
      <c r="I290" t="s">
        <v>13016</v>
      </c>
      <c r="J290" t="s">
        <v>13017</v>
      </c>
      <c r="K290" t="s">
        <v>13018</v>
      </c>
      <c r="L290" t="s">
        <v>13019</v>
      </c>
      <c r="M290" t="s">
        <v>13020</v>
      </c>
      <c r="N290" t="s">
        <v>13074</v>
      </c>
      <c r="O290" t="s">
        <v>13021</v>
      </c>
      <c r="P290" t="s">
        <v>13022</v>
      </c>
    </row>
    <row r="291" spans="1:16">
      <c r="A291" t="s">
        <v>12372</v>
      </c>
      <c r="B291" t="s">
        <v>12373</v>
      </c>
      <c r="C291" t="s">
        <v>9061</v>
      </c>
      <c r="D291" s="2">
        <v>1928</v>
      </c>
      <c r="E291" s="2">
        <v>2590</v>
      </c>
      <c r="F291" s="1">
        <v>0.26</v>
      </c>
      <c r="G291">
        <v>4</v>
      </c>
      <c r="H291" s="4">
        <v>2377</v>
      </c>
      <c r="I291" t="s">
        <v>12374</v>
      </c>
      <c r="J291" t="s">
        <v>12375</v>
      </c>
      <c r="K291" t="s">
        <v>12376</v>
      </c>
      <c r="L291" t="s">
        <v>12377</v>
      </c>
      <c r="M291" t="s">
        <v>12378</v>
      </c>
      <c r="N291" t="s">
        <v>12379</v>
      </c>
      <c r="O291" t="s">
        <v>12380</v>
      </c>
      <c r="P291" t="s">
        <v>12381</v>
      </c>
    </row>
    <row r="292" spans="1:16">
      <c r="A292" t="s">
        <v>12783</v>
      </c>
      <c r="B292" t="s">
        <v>12784</v>
      </c>
      <c r="C292" t="s">
        <v>8541</v>
      </c>
      <c r="D292" s="2">
        <v>1180</v>
      </c>
      <c r="E292" s="2">
        <v>1440</v>
      </c>
      <c r="F292" s="1">
        <v>0.18</v>
      </c>
      <c r="G292">
        <v>4.2</v>
      </c>
      <c r="H292" s="4">
        <v>1527</v>
      </c>
      <c r="I292" t="s">
        <v>12785</v>
      </c>
      <c r="J292" t="s">
        <v>12786</v>
      </c>
      <c r="K292" t="s">
        <v>12787</v>
      </c>
      <c r="L292" t="s">
        <v>12788</v>
      </c>
      <c r="M292" t="s">
        <v>12789</v>
      </c>
      <c r="N292" t="s">
        <v>12790</v>
      </c>
      <c r="O292" t="s">
        <v>12791</v>
      </c>
      <c r="P292" t="s">
        <v>12792</v>
      </c>
    </row>
    <row r="293" spans="1:16">
      <c r="A293" t="s">
        <v>11836</v>
      </c>
      <c r="B293" t="s">
        <v>11837</v>
      </c>
      <c r="C293" t="s">
        <v>8552</v>
      </c>
      <c r="D293" s="2">
        <v>9495</v>
      </c>
      <c r="E293" s="2">
        <v>18990</v>
      </c>
      <c r="F293" s="1">
        <v>0.5</v>
      </c>
      <c r="G293">
        <v>4.2</v>
      </c>
      <c r="H293" s="4">
        <v>79</v>
      </c>
      <c r="I293" t="s">
        <v>11838</v>
      </c>
      <c r="J293" t="s">
        <v>11839</v>
      </c>
      <c r="K293" t="s">
        <v>11840</v>
      </c>
      <c r="L293" t="s">
        <v>11841</v>
      </c>
      <c r="M293" t="s">
        <v>11842</v>
      </c>
      <c r="N293" t="s">
        <v>11843</v>
      </c>
      <c r="O293" t="s">
        <v>11844</v>
      </c>
      <c r="P293" t="s">
        <v>11845</v>
      </c>
    </row>
    <row r="294" spans="1:16">
      <c r="A294" t="s">
        <v>9262</v>
      </c>
      <c r="B294" t="s">
        <v>9263</v>
      </c>
      <c r="C294" t="s">
        <v>8710</v>
      </c>
      <c r="D294" s="2">
        <v>6999</v>
      </c>
      <c r="E294" s="2">
        <v>10590</v>
      </c>
      <c r="F294" s="1">
        <v>0.34</v>
      </c>
      <c r="G294">
        <v>4.4000000000000004</v>
      </c>
      <c r="H294" s="4">
        <v>11499</v>
      </c>
      <c r="I294" t="s">
        <v>9264</v>
      </c>
      <c r="J294" t="s">
        <v>9265</v>
      </c>
      <c r="K294" t="s">
        <v>9266</v>
      </c>
      <c r="L294" t="s">
        <v>9267</v>
      </c>
      <c r="M294" t="s">
        <v>9268</v>
      </c>
      <c r="N294" t="s">
        <v>9269</v>
      </c>
      <c r="O294" t="s">
        <v>9270</v>
      </c>
      <c r="P294" t="s">
        <v>9271</v>
      </c>
    </row>
    <row r="295" spans="1:16">
      <c r="A295" t="s">
        <v>5314</v>
      </c>
      <c r="B295" t="s">
        <v>5315</v>
      </c>
      <c r="C295" t="s">
        <v>3066</v>
      </c>
      <c r="D295" s="2">
        <v>1499</v>
      </c>
      <c r="E295" s="2">
        <v>8999</v>
      </c>
      <c r="F295" s="1">
        <v>0.83</v>
      </c>
      <c r="G295">
        <v>3.7</v>
      </c>
      <c r="H295" s="4">
        <v>28324</v>
      </c>
      <c r="I295" t="s">
        <v>5316</v>
      </c>
      <c r="J295" t="s">
        <v>5317</v>
      </c>
      <c r="K295" t="s">
        <v>5318</v>
      </c>
      <c r="L295" t="s">
        <v>5319</v>
      </c>
      <c r="M295" t="s">
        <v>5320</v>
      </c>
      <c r="N295" t="s">
        <v>5321</v>
      </c>
      <c r="O295" t="s">
        <v>5322</v>
      </c>
      <c r="P295" t="s">
        <v>5323</v>
      </c>
    </row>
    <row r="296" spans="1:16">
      <c r="A296" t="s">
        <v>7233</v>
      </c>
      <c r="B296" t="s">
        <v>7234</v>
      </c>
      <c r="C296" t="s">
        <v>3066</v>
      </c>
      <c r="D296" s="2">
        <v>1099</v>
      </c>
      <c r="E296" s="2">
        <v>5999</v>
      </c>
      <c r="F296" s="1">
        <v>0.82</v>
      </c>
      <c r="G296">
        <v>3.5</v>
      </c>
      <c r="H296" s="4">
        <v>12966</v>
      </c>
      <c r="I296" t="s">
        <v>5296</v>
      </c>
      <c r="J296" t="s">
        <v>7235</v>
      </c>
      <c r="K296" t="s">
        <v>7236</v>
      </c>
      <c r="L296" t="s">
        <v>7237</v>
      </c>
      <c r="M296" t="s">
        <v>7238</v>
      </c>
      <c r="N296" t="s">
        <v>7239</v>
      </c>
      <c r="O296" t="s">
        <v>7240</v>
      </c>
      <c r="P296" t="s">
        <v>7241</v>
      </c>
    </row>
    <row r="297" spans="1:16">
      <c r="A297" t="s">
        <v>5175</v>
      </c>
      <c r="B297" t="s">
        <v>5176</v>
      </c>
      <c r="C297" t="s">
        <v>3066</v>
      </c>
      <c r="D297" s="2">
        <v>1399</v>
      </c>
      <c r="E297" s="2">
        <v>5499</v>
      </c>
      <c r="F297" s="1">
        <v>0.75</v>
      </c>
      <c r="G297">
        <v>3.9</v>
      </c>
      <c r="H297" s="4">
        <v>9504</v>
      </c>
      <c r="I297" t="s">
        <v>5177</v>
      </c>
      <c r="J297" t="s">
        <v>5178</v>
      </c>
      <c r="K297" t="s">
        <v>5179</v>
      </c>
      <c r="L297" t="s">
        <v>5180</v>
      </c>
      <c r="M297" t="s">
        <v>5181</v>
      </c>
      <c r="N297" t="s">
        <v>5182</v>
      </c>
      <c r="O297" t="s">
        <v>5183</v>
      </c>
      <c r="P297" t="s">
        <v>5184</v>
      </c>
    </row>
    <row r="298" spans="1:16">
      <c r="A298" t="s">
        <v>7659</v>
      </c>
      <c r="B298" t="s">
        <v>7660</v>
      </c>
      <c r="C298" t="s">
        <v>5454</v>
      </c>
      <c r="D298">
        <v>649</v>
      </c>
      <c r="E298" s="2">
        <v>2499</v>
      </c>
      <c r="F298" s="1">
        <v>0.74</v>
      </c>
      <c r="G298">
        <v>3.9</v>
      </c>
      <c r="H298" s="4">
        <v>13049</v>
      </c>
      <c r="I298" t="s">
        <v>7661</v>
      </c>
      <c r="J298" t="s">
        <v>7662</v>
      </c>
      <c r="K298" t="s">
        <v>7663</v>
      </c>
      <c r="L298" t="s">
        <v>7664</v>
      </c>
      <c r="M298" t="s">
        <v>7665</v>
      </c>
      <c r="N298" t="s">
        <v>13059</v>
      </c>
      <c r="O298" t="s">
        <v>7666</v>
      </c>
      <c r="P298" t="s">
        <v>7667</v>
      </c>
    </row>
    <row r="299" spans="1:16">
      <c r="A299" t="s">
        <v>7162</v>
      </c>
      <c r="B299" t="s">
        <v>7163</v>
      </c>
      <c r="C299" t="s">
        <v>3066</v>
      </c>
      <c r="D299">
        <v>499</v>
      </c>
      <c r="E299" s="2">
        <v>1299</v>
      </c>
      <c r="F299" s="1">
        <v>0.62</v>
      </c>
      <c r="G299">
        <v>3.9</v>
      </c>
      <c r="H299" s="4">
        <v>1173</v>
      </c>
      <c r="I299" t="s">
        <v>7164</v>
      </c>
      <c r="J299" t="s">
        <v>7165</v>
      </c>
      <c r="K299" t="s">
        <v>7166</v>
      </c>
      <c r="L299" t="s">
        <v>7167</v>
      </c>
      <c r="M299" t="s">
        <v>7168</v>
      </c>
      <c r="N299" t="s">
        <v>7169</v>
      </c>
      <c r="O299" t="s">
        <v>7170</v>
      </c>
      <c r="P299" t="s">
        <v>7171</v>
      </c>
    </row>
    <row r="300" spans="1:16">
      <c r="A300" t="s">
        <v>4994</v>
      </c>
      <c r="B300" t="s">
        <v>4995</v>
      </c>
      <c r="C300" t="s">
        <v>3066</v>
      </c>
      <c r="D300">
        <v>329</v>
      </c>
      <c r="E300">
        <v>999</v>
      </c>
      <c r="F300" s="1">
        <v>0.67</v>
      </c>
      <c r="G300">
        <v>3.9</v>
      </c>
      <c r="H300" s="4">
        <v>77027</v>
      </c>
      <c r="I300" t="s">
        <v>4996</v>
      </c>
      <c r="J300" t="s">
        <v>4997</v>
      </c>
      <c r="K300" t="s">
        <v>4998</v>
      </c>
      <c r="L300" t="s">
        <v>4999</v>
      </c>
      <c r="M300" t="s">
        <v>5000</v>
      </c>
      <c r="N300" t="s">
        <v>5001</v>
      </c>
      <c r="O300" t="s">
        <v>5002</v>
      </c>
      <c r="P300" t="s">
        <v>5003</v>
      </c>
    </row>
    <row r="301" spans="1:16">
      <c r="A301" t="s">
        <v>5378</v>
      </c>
      <c r="B301" t="s">
        <v>5379</v>
      </c>
      <c r="C301" t="s">
        <v>3066</v>
      </c>
      <c r="D301">
        <v>999</v>
      </c>
      <c r="E301" s="2">
        <v>4499</v>
      </c>
      <c r="F301" s="1">
        <v>0.78</v>
      </c>
      <c r="G301">
        <v>3.8</v>
      </c>
      <c r="H301" s="4">
        <v>3390</v>
      </c>
      <c r="I301" t="s">
        <v>5380</v>
      </c>
      <c r="J301" t="s">
        <v>5381</v>
      </c>
      <c r="K301" t="s">
        <v>5382</v>
      </c>
      <c r="L301" t="s">
        <v>5383</v>
      </c>
      <c r="M301" t="s">
        <v>5384</v>
      </c>
      <c r="N301" t="s">
        <v>5385</v>
      </c>
      <c r="O301" t="s">
        <v>5386</v>
      </c>
      <c r="P301" t="s">
        <v>5387</v>
      </c>
    </row>
    <row r="302" spans="1:16">
      <c r="A302" t="s">
        <v>6370</v>
      </c>
      <c r="B302" t="s">
        <v>6371</v>
      </c>
      <c r="C302" t="s">
        <v>3066</v>
      </c>
      <c r="D302" s="2">
        <v>1999</v>
      </c>
      <c r="E302" s="2">
        <v>9999</v>
      </c>
      <c r="F302" s="1">
        <v>0.8</v>
      </c>
      <c r="G302">
        <v>3.7</v>
      </c>
      <c r="H302" s="4">
        <v>1986</v>
      </c>
      <c r="I302" t="s">
        <v>5296</v>
      </c>
      <c r="J302" t="s">
        <v>6372</v>
      </c>
      <c r="K302" t="s">
        <v>6373</v>
      </c>
      <c r="L302" t="s">
        <v>6374</v>
      </c>
      <c r="M302" t="s">
        <v>6375</v>
      </c>
      <c r="N302" t="s">
        <v>6376</v>
      </c>
      <c r="O302" t="s">
        <v>6377</v>
      </c>
      <c r="P302" t="s">
        <v>6378</v>
      </c>
    </row>
    <row r="303" spans="1:16">
      <c r="A303" t="s">
        <v>5388</v>
      </c>
      <c r="B303" t="s">
        <v>5389</v>
      </c>
      <c r="C303" t="s">
        <v>3066</v>
      </c>
      <c r="D303">
        <v>899</v>
      </c>
      <c r="E303" s="2">
        <v>4499</v>
      </c>
      <c r="F303" s="1">
        <v>0.8</v>
      </c>
      <c r="G303">
        <v>3.8</v>
      </c>
      <c r="H303" s="4">
        <v>103052</v>
      </c>
      <c r="I303" t="s">
        <v>5390</v>
      </c>
      <c r="J303" t="s">
        <v>5391</v>
      </c>
      <c r="K303" t="s">
        <v>5392</v>
      </c>
      <c r="L303" t="s">
        <v>5393</v>
      </c>
      <c r="M303" t="s">
        <v>5394</v>
      </c>
      <c r="N303" t="s">
        <v>13047</v>
      </c>
      <c r="O303" t="s">
        <v>5395</v>
      </c>
      <c r="P303" t="s">
        <v>5396</v>
      </c>
    </row>
    <row r="304" spans="1:16">
      <c r="A304" t="s">
        <v>6440</v>
      </c>
      <c r="B304" t="s">
        <v>6441</v>
      </c>
      <c r="C304" t="s">
        <v>3066</v>
      </c>
      <c r="D304" s="2">
        <v>1199</v>
      </c>
      <c r="E304" s="2">
        <v>7999</v>
      </c>
      <c r="F304" s="1">
        <v>0.85</v>
      </c>
      <c r="G304">
        <v>3.6</v>
      </c>
      <c r="H304" s="4">
        <v>25910</v>
      </c>
      <c r="I304" t="s">
        <v>6442</v>
      </c>
      <c r="J304" t="s">
        <v>6443</v>
      </c>
      <c r="K304" t="s">
        <v>6444</v>
      </c>
      <c r="L304" t="s">
        <v>6445</v>
      </c>
      <c r="M304" t="s">
        <v>6446</v>
      </c>
      <c r="N304" t="s">
        <v>6447</v>
      </c>
      <c r="O304" t="s">
        <v>6448</v>
      </c>
      <c r="P304" t="s">
        <v>6449</v>
      </c>
    </row>
    <row r="305" spans="1:16">
      <c r="A305" t="s">
        <v>5294</v>
      </c>
      <c r="B305" t="s">
        <v>5295</v>
      </c>
      <c r="C305" t="s">
        <v>3066</v>
      </c>
      <c r="D305" s="2">
        <v>1199</v>
      </c>
      <c r="E305" s="2">
        <v>4999</v>
      </c>
      <c r="F305" s="1">
        <v>0.76</v>
      </c>
      <c r="G305">
        <v>3.8</v>
      </c>
      <c r="H305" s="4">
        <v>14961</v>
      </c>
      <c r="I305" t="s">
        <v>5296</v>
      </c>
      <c r="J305" t="s">
        <v>5297</v>
      </c>
      <c r="K305" t="s">
        <v>5298</v>
      </c>
      <c r="L305" t="s">
        <v>5299</v>
      </c>
      <c r="M305" t="s">
        <v>5300</v>
      </c>
      <c r="N305" t="s">
        <v>5301</v>
      </c>
      <c r="O305" t="s">
        <v>5302</v>
      </c>
      <c r="P305" t="s">
        <v>5303</v>
      </c>
    </row>
    <row r="306" spans="1:16">
      <c r="A306" t="s">
        <v>5032</v>
      </c>
      <c r="B306" t="s">
        <v>5033</v>
      </c>
      <c r="C306" t="s">
        <v>5034</v>
      </c>
      <c r="D306">
        <v>798</v>
      </c>
      <c r="E306" s="2">
        <v>1995</v>
      </c>
      <c r="F306" s="1">
        <v>0.6</v>
      </c>
      <c r="G306">
        <v>4</v>
      </c>
      <c r="H306" s="4">
        <v>68664</v>
      </c>
      <c r="I306" t="s">
        <v>5035</v>
      </c>
      <c r="J306" t="s">
        <v>5036</v>
      </c>
      <c r="K306" t="s">
        <v>5037</v>
      </c>
      <c r="L306" t="s">
        <v>5038</v>
      </c>
      <c r="M306" t="s">
        <v>5039</v>
      </c>
      <c r="N306" t="s">
        <v>5040</v>
      </c>
      <c r="O306" t="s">
        <v>5041</v>
      </c>
      <c r="P306" t="s">
        <v>5042</v>
      </c>
    </row>
    <row r="307" spans="1:16">
      <c r="A307" t="s">
        <v>6209</v>
      </c>
      <c r="B307" t="s">
        <v>6210</v>
      </c>
      <c r="C307" t="s">
        <v>6211</v>
      </c>
      <c r="D307">
        <v>549</v>
      </c>
      <c r="E307">
        <v>999</v>
      </c>
      <c r="F307" s="1">
        <v>0.45</v>
      </c>
      <c r="G307">
        <v>4.3</v>
      </c>
      <c r="H307" s="4">
        <v>7758</v>
      </c>
      <c r="I307" t="s">
        <v>6212</v>
      </c>
      <c r="J307" t="s">
        <v>6213</v>
      </c>
      <c r="K307" t="s">
        <v>6214</v>
      </c>
      <c r="L307" t="s">
        <v>6215</v>
      </c>
      <c r="M307" t="s">
        <v>6216</v>
      </c>
      <c r="N307" t="s">
        <v>6217</v>
      </c>
      <c r="O307" t="s">
        <v>6218</v>
      </c>
      <c r="P307" t="s">
        <v>6219</v>
      </c>
    </row>
    <row r="308" spans="1:16">
      <c r="A308" t="s">
        <v>10750</v>
      </c>
      <c r="B308" t="s">
        <v>10751</v>
      </c>
      <c r="C308" t="s">
        <v>9192</v>
      </c>
      <c r="D308" s="2">
        <v>1599</v>
      </c>
      <c r="E308" s="2">
        <v>1999</v>
      </c>
      <c r="F308" s="1">
        <v>0.2</v>
      </c>
      <c r="G308">
        <v>4.4000000000000004</v>
      </c>
      <c r="H308" s="4">
        <v>1558</v>
      </c>
      <c r="I308" t="s">
        <v>10752</v>
      </c>
      <c r="J308" t="s">
        <v>10753</v>
      </c>
      <c r="K308" t="s">
        <v>10754</v>
      </c>
      <c r="L308" t="s">
        <v>10755</v>
      </c>
      <c r="M308" t="s">
        <v>10756</v>
      </c>
      <c r="N308" t="s">
        <v>10757</v>
      </c>
      <c r="O308" t="s">
        <v>10758</v>
      </c>
      <c r="P308" t="s">
        <v>10759</v>
      </c>
    </row>
    <row r="309" spans="1:16">
      <c r="A309" t="s">
        <v>10134</v>
      </c>
      <c r="B309" t="s">
        <v>10135</v>
      </c>
      <c r="C309" t="s">
        <v>8938</v>
      </c>
      <c r="D309" s="2">
        <v>1199</v>
      </c>
      <c r="E309" s="2">
        <v>1499</v>
      </c>
      <c r="F309" s="1">
        <v>0.2</v>
      </c>
      <c r="G309">
        <v>3.8</v>
      </c>
      <c r="H309" s="4">
        <v>2206</v>
      </c>
      <c r="I309" t="s">
        <v>10136</v>
      </c>
      <c r="J309" t="s">
        <v>10137</v>
      </c>
      <c r="K309" t="s">
        <v>10138</v>
      </c>
      <c r="L309" t="s">
        <v>10139</v>
      </c>
      <c r="M309" t="s">
        <v>10140</v>
      </c>
      <c r="N309" t="s">
        <v>10141</v>
      </c>
      <c r="O309" t="s">
        <v>10142</v>
      </c>
      <c r="P309" t="s">
        <v>10143</v>
      </c>
    </row>
    <row r="310" spans="1:16">
      <c r="A310" t="s">
        <v>6710</v>
      </c>
      <c r="B310" t="s">
        <v>6711</v>
      </c>
      <c r="C310" t="s">
        <v>6712</v>
      </c>
      <c r="D310">
        <v>99</v>
      </c>
      <c r="E310">
        <v>99</v>
      </c>
      <c r="F310" s="1">
        <v>0</v>
      </c>
      <c r="G310">
        <v>4.3</v>
      </c>
      <c r="H310" s="4">
        <v>388</v>
      </c>
      <c r="I310" t="s">
        <v>6713</v>
      </c>
      <c r="J310" t="s">
        <v>6714</v>
      </c>
      <c r="K310" t="s">
        <v>6715</v>
      </c>
      <c r="L310" t="s">
        <v>6716</v>
      </c>
      <c r="M310" t="s">
        <v>6717</v>
      </c>
      <c r="N310" t="s">
        <v>6718</v>
      </c>
      <c r="O310" t="s">
        <v>6719</v>
      </c>
      <c r="P310" t="s">
        <v>6720</v>
      </c>
    </row>
    <row r="311" spans="1:16">
      <c r="A311" t="s">
        <v>12301</v>
      </c>
      <c r="B311" t="s">
        <v>12302</v>
      </c>
      <c r="C311" t="s">
        <v>8574</v>
      </c>
      <c r="D311">
        <v>279</v>
      </c>
      <c r="E311">
        <v>599</v>
      </c>
      <c r="F311" s="1">
        <v>0.53</v>
      </c>
      <c r="G311">
        <v>3.5</v>
      </c>
      <c r="H311" s="4">
        <v>1367</v>
      </c>
      <c r="I311" t="s">
        <v>12303</v>
      </c>
      <c r="J311" t="s">
        <v>12304</v>
      </c>
      <c r="K311" t="s">
        <v>12305</v>
      </c>
      <c r="L311" t="s">
        <v>12306</v>
      </c>
      <c r="M311" t="s">
        <v>12307</v>
      </c>
      <c r="N311" t="s">
        <v>12308</v>
      </c>
      <c r="O311" t="s">
        <v>12309</v>
      </c>
      <c r="P311" t="s">
        <v>12310</v>
      </c>
    </row>
    <row r="312" spans="1:16">
      <c r="A312" t="s">
        <v>9272</v>
      </c>
      <c r="B312" t="s">
        <v>9273</v>
      </c>
      <c r="C312" t="s">
        <v>8585</v>
      </c>
      <c r="D312">
        <v>799</v>
      </c>
      <c r="E312" s="2">
        <v>1999</v>
      </c>
      <c r="F312" s="1">
        <v>0.6</v>
      </c>
      <c r="G312">
        <v>4.0999999999999996</v>
      </c>
      <c r="H312" s="4">
        <v>2162</v>
      </c>
      <c r="I312" t="s">
        <v>9274</v>
      </c>
      <c r="J312" t="s">
        <v>9275</v>
      </c>
      <c r="K312" t="s">
        <v>9276</v>
      </c>
      <c r="L312" t="s">
        <v>9277</v>
      </c>
      <c r="M312" t="s">
        <v>9278</v>
      </c>
      <c r="N312" t="s">
        <v>9279</v>
      </c>
      <c r="O312" t="s">
        <v>9280</v>
      </c>
      <c r="P312" t="s">
        <v>9281</v>
      </c>
    </row>
    <row r="313" spans="1:16">
      <c r="A313" t="s">
        <v>9100</v>
      </c>
      <c r="B313" t="s">
        <v>9101</v>
      </c>
      <c r="C313" t="s">
        <v>8574</v>
      </c>
      <c r="D313" s="2">
        <v>1099</v>
      </c>
      <c r="E313" s="2">
        <v>1999</v>
      </c>
      <c r="F313" s="1">
        <v>0.45</v>
      </c>
      <c r="G313">
        <v>4</v>
      </c>
      <c r="H313" s="4">
        <v>604</v>
      </c>
      <c r="I313" t="s">
        <v>9102</v>
      </c>
      <c r="J313" t="s">
        <v>9103</v>
      </c>
      <c r="K313" t="s">
        <v>9104</v>
      </c>
      <c r="L313" t="s">
        <v>9105</v>
      </c>
      <c r="M313" t="s">
        <v>9106</v>
      </c>
      <c r="N313" t="s">
        <v>9107</v>
      </c>
      <c r="O313" t="s">
        <v>9108</v>
      </c>
      <c r="P313" t="s">
        <v>9109</v>
      </c>
    </row>
    <row r="314" spans="1:16">
      <c r="A314" t="s">
        <v>9170</v>
      </c>
      <c r="B314" t="s">
        <v>9171</v>
      </c>
      <c r="C314" t="s">
        <v>8762</v>
      </c>
      <c r="D314">
        <v>749</v>
      </c>
      <c r="E314" s="2">
        <v>1111</v>
      </c>
      <c r="F314" s="1">
        <v>0.33</v>
      </c>
      <c r="G314">
        <v>4.2</v>
      </c>
      <c r="H314" s="4">
        <v>35693</v>
      </c>
      <c r="I314" t="s">
        <v>9172</v>
      </c>
      <c r="J314" t="s">
        <v>9173</v>
      </c>
      <c r="K314" t="s">
        <v>9174</v>
      </c>
      <c r="L314" t="s">
        <v>9175</v>
      </c>
      <c r="M314" t="s">
        <v>9176</v>
      </c>
      <c r="N314" t="s">
        <v>9177</v>
      </c>
      <c r="O314" t="s">
        <v>9178</v>
      </c>
      <c r="P314" t="s">
        <v>9179</v>
      </c>
    </row>
    <row r="315" spans="1:16">
      <c r="A315" t="s">
        <v>11886</v>
      </c>
      <c r="B315" t="s">
        <v>11887</v>
      </c>
      <c r="C315" t="s">
        <v>8710</v>
      </c>
      <c r="D315" s="3">
        <v>2237.81</v>
      </c>
      <c r="E315" s="2">
        <v>3899</v>
      </c>
      <c r="F315" s="1">
        <v>0.43</v>
      </c>
      <c r="G315">
        <v>3.9</v>
      </c>
      <c r="H315" s="4">
        <v>11004</v>
      </c>
      <c r="I315" t="s">
        <v>11888</v>
      </c>
      <c r="J315" t="s">
        <v>11889</v>
      </c>
      <c r="K315" t="s">
        <v>11890</v>
      </c>
      <c r="L315" t="s">
        <v>11891</v>
      </c>
      <c r="M315" t="s">
        <v>11892</v>
      </c>
      <c r="N315" t="s">
        <v>11893</v>
      </c>
      <c r="O315" t="s">
        <v>11894</v>
      </c>
      <c r="P315" t="s">
        <v>11895</v>
      </c>
    </row>
    <row r="316" spans="1:16">
      <c r="A316" t="s">
        <v>9018</v>
      </c>
      <c r="B316" t="s">
        <v>9019</v>
      </c>
      <c r="C316" t="s">
        <v>8710</v>
      </c>
      <c r="D316" s="2">
        <v>3499</v>
      </c>
      <c r="E316" s="2">
        <v>5795</v>
      </c>
      <c r="F316" s="1">
        <v>0.4</v>
      </c>
      <c r="G316">
        <v>3.9</v>
      </c>
      <c r="H316" s="4">
        <v>25340</v>
      </c>
      <c r="I316" t="s">
        <v>9020</v>
      </c>
      <c r="J316" t="s">
        <v>9021</v>
      </c>
      <c r="K316" t="s">
        <v>9022</v>
      </c>
      <c r="L316" t="s">
        <v>9023</v>
      </c>
      <c r="M316" t="s">
        <v>9024</v>
      </c>
      <c r="N316" t="s">
        <v>9025</v>
      </c>
      <c r="O316" t="s">
        <v>9026</v>
      </c>
      <c r="P316" t="s">
        <v>9027</v>
      </c>
    </row>
    <row r="317" spans="1:16">
      <c r="A317" t="s">
        <v>9683</v>
      </c>
      <c r="B317" t="s">
        <v>9684</v>
      </c>
      <c r="C317" t="s">
        <v>8710</v>
      </c>
      <c r="D317" s="2">
        <v>3199</v>
      </c>
      <c r="E317" s="2">
        <v>4999</v>
      </c>
      <c r="F317" s="1">
        <v>0.36</v>
      </c>
      <c r="G317">
        <v>4</v>
      </c>
      <c r="H317" s="4">
        <v>20869</v>
      </c>
      <c r="I317" t="s">
        <v>9685</v>
      </c>
      <c r="J317" t="s">
        <v>9686</v>
      </c>
      <c r="K317" t="s">
        <v>9687</v>
      </c>
      <c r="L317" t="s">
        <v>9688</v>
      </c>
      <c r="M317" t="s">
        <v>9689</v>
      </c>
      <c r="N317" t="s">
        <v>9690</v>
      </c>
      <c r="O317" t="s">
        <v>9691</v>
      </c>
      <c r="P317" t="s">
        <v>9692</v>
      </c>
    </row>
    <row r="318" spans="1:16">
      <c r="A318" t="s">
        <v>10407</v>
      </c>
      <c r="B318" t="s">
        <v>10408</v>
      </c>
      <c r="C318" t="s">
        <v>10409</v>
      </c>
      <c r="D318" s="3">
        <v>3657.66</v>
      </c>
      <c r="E318" s="2">
        <v>5156</v>
      </c>
      <c r="F318" s="1">
        <v>0.28999999999999998</v>
      </c>
      <c r="G318">
        <v>3.9</v>
      </c>
      <c r="H318" s="4">
        <v>12837</v>
      </c>
      <c r="I318" t="s">
        <v>10410</v>
      </c>
      <c r="J318" t="s">
        <v>10411</v>
      </c>
      <c r="K318" t="s">
        <v>10412</v>
      </c>
      <c r="L318" t="s">
        <v>10413</v>
      </c>
      <c r="M318" t="s">
        <v>10414</v>
      </c>
      <c r="N318" t="s">
        <v>10415</v>
      </c>
      <c r="O318" t="s">
        <v>10416</v>
      </c>
      <c r="P318" t="s">
        <v>10417</v>
      </c>
    </row>
    <row r="319" spans="1:16">
      <c r="A319" t="s">
        <v>9559</v>
      </c>
      <c r="B319" t="s">
        <v>9560</v>
      </c>
      <c r="C319" t="s">
        <v>8574</v>
      </c>
      <c r="D319">
        <v>469</v>
      </c>
      <c r="E319" s="2">
        <v>1599</v>
      </c>
      <c r="F319" s="1">
        <v>0.71</v>
      </c>
      <c r="G319">
        <v>3.7</v>
      </c>
      <c r="H319" s="4">
        <v>6</v>
      </c>
      <c r="I319" t="s">
        <v>9561</v>
      </c>
      <c r="J319" t="s">
        <v>9562</v>
      </c>
      <c r="K319" t="s">
        <v>9563</v>
      </c>
      <c r="L319" t="s">
        <v>9564</v>
      </c>
      <c r="M319" t="s">
        <v>9565</v>
      </c>
      <c r="N319" t="s">
        <v>9566</v>
      </c>
      <c r="O319" t="s">
        <v>9567</v>
      </c>
      <c r="P319" t="s">
        <v>9568</v>
      </c>
    </row>
    <row r="320" spans="1:16">
      <c r="A320" t="s">
        <v>2260</v>
      </c>
      <c r="B320" t="s">
        <v>2261</v>
      </c>
      <c r="C320" t="s">
        <v>1173</v>
      </c>
      <c r="D320">
        <v>439</v>
      </c>
      <c r="E320">
        <v>758</v>
      </c>
      <c r="F320" s="1">
        <v>0.42</v>
      </c>
      <c r="G320">
        <v>4.2</v>
      </c>
      <c r="H320" s="4">
        <v>4296</v>
      </c>
      <c r="I320" t="s">
        <v>2262</v>
      </c>
      <c r="J320" t="s">
        <v>2263</v>
      </c>
      <c r="K320" t="s">
        <v>2264</v>
      </c>
      <c r="L320" t="s">
        <v>2265</v>
      </c>
      <c r="M320" t="s">
        <v>2266</v>
      </c>
      <c r="N320" t="s">
        <v>2267</v>
      </c>
      <c r="O320" t="s">
        <v>2268</v>
      </c>
      <c r="P320" t="s">
        <v>2269</v>
      </c>
    </row>
    <row r="321" spans="1:16">
      <c r="A321" t="s">
        <v>7815</v>
      </c>
      <c r="B321" t="s">
        <v>7816</v>
      </c>
      <c r="C321" t="s">
        <v>5122</v>
      </c>
      <c r="D321">
        <v>499</v>
      </c>
      <c r="E321">
        <v>775</v>
      </c>
      <c r="F321" s="1">
        <v>0.36</v>
      </c>
      <c r="G321">
        <v>4.3</v>
      </c>
      <c r="H321" s="4">
        <v>74</v>
      </c>
      <c r="I321" t="s">
        <v>7817</v>
      </c>
      <c r="J321" t="s">
        <v>7818</v>
      </c>
      <c r="K321" t="s">
        <v>7819</v>
      </c>
      <c r="L321" t="s">
        <v>7820</v>
      </c>
      <c r="M321" t="s">
        <v>7821</v>
      </c>
      <c r="N321" t="s">
        <v>7822</v>
      </c>
      <c r="O321" t="s">
        <v>7823</v>
      </c>
      <c r="P321" t="s">
        <v>7824</v>
      </c>
    </row>
    <row r="322" spans="1:16">
      <c r="A322" t="s">
        <v>12361</v>
      </c>
      <c r="B322" t="s">
        <v>12362</v>
      </c>
      <c r="C322" t="s">
        <v>12363</v>
      </c>
      <c r="D322" s="2">
        <v>1099</v>
      </c>
      <c r="E322" s="2">
        <v>1500</v>
      </c>
      <c r="F322" s="1">
        <v>0.27</v>
      </c>
      <c r="G322">
        <v>4.5</v>
      </c>
      <c r="H322" s="4">
        <v>1065</v>
      </c>
      <c r="I322" t="s">
        <v>12364</v>
      </c>
      <c r="J322" t="s">
        <v>12365</v>
      </c>
      <c r="K322" t="s">
        <v>12366</v>
      </c>
      <c r="L322" t="s">
        <v>12367</v>
      </c>
      <c r="M322" t="s">
        <v>12368</v>
      </c>
      <c r="N322" t="s">
        <v>12369</v>
      </c>
      <c r="O322" t="s">
        <v>12370</v>
      </c>
      <c r="P322" t="s">
        <v>12371</v>
      </c>
    </row>
    <row r="323" spans="1:16">
      <c r="A323" t="s">
        <v>1754</v>
      </c>
      <c r="B323" t="s">
        <v>1755</v>
      </c>
      <c r="C323" t="s">
        <v>462</v>
      </c>
      <c r="D323">
        <v>547</v>
      </c>
      <c r="E323" s="2">
        <v>2999</v>
      </c>
      <c r="F323" s="1">
        <v>0.82</v>
      </c>
      <c r="G323">
        <v>4.3</v>
      </c>
      <c r="H323" s="4">
        <v>407</v>
      </c>
      <c r="I323" t="s">
        <v>1756</v>
      </c>
      <c r="J323" t="s">
        <v>1757</v>
      </c>
      <c r="K323" t="s">
        <v>1758</v>
      </c>
      <c r="L323" t="s">
        <v>1759</v>
      </c>
      <c r="M323" t="s">
        <v>1760</v>
      </c>
      <c r="N323" t="s">
        <v>1761</v>
      </c>
      <c r="O323" t="s">
        <v>1762</v>
      </c>
      <c r="P323" t="s">
        <v>1763</v>
      </c>
    </row>
    <row r="324" spans="1:16">
      <c r="A324" t="s">
        <v>6048</v>
      </c>
      <c r="B324" t="s">
        <v>6049</v>
      </c>
      <c r="C324" t="s">
        <v>4876</v>
      </c>
      <c r="D324">
        <v>849</v>
      </c>
      <c r="E324" s="2">
        <v>4999</v>
      </c>
      <c r="F324" s="1">
        <v>0.83</v>
      </c>
      <c r="G324">
        <v>4</v>
      </c>
      <c r="H324" s="4">
        <v>20457</v>
      </c>
      <c r="I324" t="s">
        <v>6050</v>
      </c>
      <c r="J324" t="s">
        <v>6051</v>
      </c>
      <c r="K324" t="s">
        <v>6052</v>
      </c>
      <c r="L324" t="s">
        <v>6053</v>
      </c>
      <c r="M324" t="s">
        <v>6054</v>
      </c>
      <c r="N324" t="s">
        <v>6055</v>
      </c>
      <c r="O324" t="s">
        <v>6056</v>
      </c>
      <c r="P324" t="s">
        <v>6057</v>
      </c>
    </row>
    <row r="325" spans="1:16">
      <c r="A325" t="s">
        <v>7407</v>
      </c>
      <c r="B325" t="s">
        <v>7408</v>
      </c>
      <c r="C325" t="s">
        <v>5347</v>
      </c>
      <c r="D325">
        <v>310</v>
      </c>
      <c r="E325">
        <v>310</v>
      </c>
      <c r="F325" s="1">
        <v>0</v>
      </c>
      <c r="G325">
        <v>4.5</v>
      </c>
      <c r="H325" s="4">
        <v>5882</v>
      </c>
      <c r="I325" t="s">
        <v>7409</v>
      </c>
      <c r="J325" t="s">
        <v>7410</v>
      </c>
      <c r="K325" t="s">
        <v>7411</v>
      </c>
      <c r="L325" t="s">
        <v>7412</v>
      </c>
      <c r="M325" t="s">
        <v>7413</v>
      </c>
      <c r="N325" t="s">
        <v>7414</v>
      </c>
      <c r="O325" t="s">
        <v>7415</v>
      </c>
      <c r="P325" t="s">
        <v>7416</v>
      </c>
    </row>
    <row r="326" spans="1:16">
      <c r="A326" t="s">
        <v>7549</v>
      </c>
      <c r="B326" t="s">
        <v>7550</v>
      </c>
      <c r="C326" t="s">
        <v>5347</v>
      </c>
      <c r="D326">
        <v>200</v>
      </c>
      <c r="E326">
        <v>230</v>
      </c>
      <c r="F326" s="1">
        <v>0.13</v>
      </c>
      <c r="G326">
        <v>4.4000000000000004</v>
      </c>
      <c r="H326" s="4">
        <v>10170</v>
      </c>
      <c r="I326" t="s">
        <v>7551</v>
      </c>
      <c r="J326" t="s">
        <v>7552</v>
      </c>
      <c r="K326" t="s">
        <v>7553</v>
      </c>
      <c r="L326" t="s">
        <v>7554</v>
      </c>
      <c r="M326" t="s">
        <v>7555</v>
      </c>
      <c r="N326" t="s">
        <v>7556</v>
      </c>
      <c r="O326" t="s">
        <v>7557</v>
      </c>
      <c r="P326" t="s">
        <v>7558</v>
      </c>
    </row>
    <row r="327" spans="1:16">
      <c r="A327" t="s">
        <v>8229</v>
      </c>
      <c r="B327" t="s">
        <v>8230</v>
      </c>
      <c r="C327" t="s">
        <v>8231</v>
      </c>
      <c r="D327">
        <v>230</v>
      </c>
      <c r="E327">
        <v>230</v>
      </c>
      <c r="F327" s="1">
        <v>0</v>
      </c>
      <c r="G327">
        <v>4.5</v>
      </c>
      <c r="H327" s="4">
        <v>9427</v>
      </c>
      <c r="I327" t="s">
        <v>8232</v>
      </c>
      <c r="J327" t="s">
        <v>8233</v>
      </c>
      <c r="K327" t="s">
        <v>8234</v>
      </c>
      <c r="L327" t="s">
        <v>8235</v>
      </c>
      <c r="M327" t="s">
        <v>8236</v>
      </c>
      <c r="N327" t="s">
        <v>8237</v>
      </c>
      <c r="O327" t="s">
        <v>8238</v>
      </c>
      <c r="P327" t="s">
        <v>8239</v>
      </c>
    </row>
    <row r="328" spans="1:16">
      <c r="A328" t="s">
        <v>8407</v>
      </c>
      <c r="B328" t="s">
        <v>8408</v>
      </c>
      <c r="C328" t="s">
        <v>8409</v>
      </c>
      <c r="D328">
        <v>225</v>
      </c>
      <c r="E328">
        <v>225</v>
      </c>
      <c r="F328" s="1">
        <v>0</v>
      </c>
      <c r="G328">
        <v>4.0999999999999996</v>
      </c>
      <c r="H328" s="4">
        <v>4798</v>
      </c>
      <c r="I328" t="s">
        <v>8410</v>
      </c>
      <c r="J328" t="s">
        <v>8411</v>
      </c>
      <c r="K328" t="s">
        <v>8412</v>
      </c>
      <c r="L328" t="s">
        <v>8413</v>
      </c>
      <c r="M328" t="s">
        <v>8414</v>
      </c>
      <c r="N328" t="s">
        <v>8415</v>
      </c>
      <c r="O328" t="s">
        <v>8416</v>
      </c>
      <c r="P328" t="s">
        <v>8417</v>
      </c>
    </row>
    <row r="329" spans="1:16">
      <c r="A329" t="s">
        <v>12251</v>
      </c>
      <c r="B329" t="s">
        <v>12252</v>
      </c>
      <c r="C329" t="s">
        <v>8721</v>
      </c>
      <c r="D329" s="2">
        <v>1499</v>
      </c>
      <c r="E329" s="2">
        <v>3500</v>
      </c>
      <c r="F329" s="1">
        <v>0.56999999999999995</v>
      </c>
      <c r="G329">
        <v>4.7</v>
      </c>
      <c r="H329" s="4">
        <v>2591</v>
      </c>
      <c r="I329" t="s">
        <v>12253</v>
      </c>
      <c r="J329" t="s">
        <v>12254</v>
      </c>
      <c r="K329" t="s">
        <v>12255</v>
      </c>
      <c r="L329" t="s">
        <v>12256</v>
      </c>
      <c r="M329" t="s">
        <v>12257</v>
      </c>
      <c r="N329" t="s">
        <v>12258</v>
      </c>
      <c r="O329" t="s">
        <v>12259</v>
      </c>
      <c r="P329" t="s">
        <v>12260</v>
      </c>
    </row>
    <row r="330" spans="1:16">
      <c r="A330" t="s">
        <v>12382</v>
      </c>
      <c r="B330" t="s">
        <v>12383</v>
      </c>
      <c r="C330" t="s">
        <v>8773</v>
      </c>
      <c r="D330" s="2">
        <v>3249</v>
      </c>
      <c r="E330" s="2">
        <v>6299</v>
      </c>
      <c r="F330" s="1">
        <v>0.48</v>
      </c>
      <c r="G330">
        <v>3.9</v>
      </c>
      <c r="H330" s="4">
        <v>2569</v>
      </c>
      <c r="I330" t="s">
        <v>12384</v>
      </c>
      <c r="J330" t="s">
        <v>12385</v>
      </c>
      <c r="K330" t="s">
        <v>12386</v>
      </c>
      <c r="L330" t="s">
        <v>12387</v>
      </c>
      <c r="M330" t="s">
        <v>12388</v>
      </c>
      <c r="N330" t="s">
        <v>12389</v>
      </c>
      <c r="O330" t="s">
        <v>12390</v>
      </c>
      <c r="P330" t="s">
        <v>12391</v>
      </c>
    </row>
    <row r="331" spans="1:16">
      <c r="A331" t="s">
        <v>11999</v>
      </c>
      <c r="B331" t="s">
        <v>12000</v>
      </c>
      <c r="C331" t="s">
        <v>8563</v>
      </c>
      <c r="D331" s="2">
        <v>1090</v>
      </c>
      <c r="E331" s="2">
        <v>2999</v>
      </c>
      <c r="F331" s="1">
        <v>0.64</v>
      </c>
      <c r="G331">
        <v>3.5</v>
      </c>
      <c r="H331" s="4">
        <v>57</v>
      </c>
      <c r="I331" t="s">
        <v>12001</v>
      </c>
      <c r="J331" t="s">
        <v>12002</v>
      </c>
      <c r="K331" t="s">
        <v>12003</v>
      </c>
      <c r="L331" t="s">
        <v>12004</v>
      </c>
      <c r="M331" t="s">
        <v>12005</v>
      </c>
      <c r="N331" t="s">
        <v>12006</v>
      </c>
      <c r="O331" t="s">
        <v>12007</v>
      </c>
      <c r="P331" t="s">
        <v>12008</v>
      </c>
    </row>
    <row r="332" spans="1:16">
      <c r="A332" t="s">
        <v>11175</v>
      </c>
      <c r="B332" t="s">
        <v>11176</v>
      </c>
      <c r="C332" t="s">
        <v>8563</v>
      </c>
      <c r="D332" s="2">
        <v>1069</v>
      </c>
      <c r="E332" s="2">
        <v>1699</v>
      </c>
      <c r="F332" s="1">
        <v>0.37</v>
      </c>
      <c r="G332">
        <v>3.9</v>
      </c>
      <c r="H332" s="4">
        <v>313</v>
      </c>
      <c r="I332" t="s">
        <v>11177</v>
      </c>
      <c r="J332" t="s">
        <v>11178</v>
      </c>
      <c r="K332" t="s">
        <v>11179</v>
      </c>
      <c r="L332" t="s">
        <v>11180</v>
      </c>
      <c r="M332" t="s">
        <v>11181</v>
      </c>
      <c r="N332" t="s">
        <v>11182</v>
      </c>
      <c r="O332" t="s">
        <v>11183</v>
      </c>
      <c r="P332" t="s">
        <v>11184</v>
      </c>
    </row>
    <row r="333" spans="1:16">
      <c r="A333" t="s">
        <v>8431</v>
      </c>
      <c r="B333" t="s">
        <v>8432</v>
      </c>
      <c r="C333" t="s">
        <v>7703</v>
      </c>
      <c r="D333" s="2">
        <v>8349</v>
      </c>
      <c r="E333" s="2">
        <v>9625</v>
      </c>
      <c r="F333" s="1">
        <v>0.13</v>
      </c>
      <c r="G333">
        <v>3.8</v>
      </c>
      <c r="H333" s="4">
        <v>3652</v>
      </c>
      <c r="I333" t="s">
        <v>8433</v>
      </c>
      <c r="J333" t="s">
        <v>8434</v>
      </c>
      <c r="K333" t="s">
        <v>8435</v>
      </c>
      <c r="L333" t="s">
        <v>8436</v>
      </c>
      <c r="M333" t="s">
        <v>8437</v>
      </c>
      <c r="N333" t="s">
        <v>8438</v>
      </c>
      <c r="O333" t="s">
        <v>8439</v>
      </c>
      <c r="P333" t="s">
        <v>8440</v>
      </c>
    </row>
    <row r="334" spans="1:16">
      <c r="A334" t="s">
        <v>8091</v>
      </c>
      <c r="B334" t="s">
        <v>8092</v>
      </c>
      <c r="C334" t="s">
        <v>7286</v>
      </c>
      <c r="D334" s="2">
        <v>5299</v>
      </c>
      <c r="E334" s="2">
        <v>6355</v>
      </c>
      <c r="F334" s="1">
        <v>0.17</v>
      </c>
      <c r="G334">
        <v>3.9</v>
      </c>
      <c r="H334" s="4">
        <v>8280</v>
      </c>
      <c r="I334" t="s">
        <v>8093</v>
      </c>
      <c r="J334" t="s">
        <v>8094</v>
      </c>
      <c r="K334" t="s">
        <v>8095</v>
      </c>
      <c r="L334" t="s">
        <v>8096</v>
      </c>
      <c r="M334" t="s">
        <v>8097</v>
      </c>
      <c r="N334" t="s">
        <v>8098</v>
      </c>
      <c r="O334" t="s">
        <v>8099</v>
      </c>
      <c r="P334" t="s">
        <v>8100</v>
      </c>
    </row>
    <row r="335" spans="1:16">
      <c r="A335" t="s">
        <v>7701</v>
      </c>
      <c r="B335" t="s">
        <v>7702</v>
      </c>
      <c r="C335" t="s">
        <v>7703</v>
      </c>
      <c r="D335" s="2">
        <v>3498</v>
      </c>
      <c r="E335" s="2">
        <v>3875</v>
      </c>
      <c r="F335" s="1">
        <v>0.1</v>
      </c>
      <c r="G335">
        <v>3.4</v>
      </c>
      <c r="H335" s="4">
        <v>12185</v>
      </c>
      <c r="I335" t="s">
        <v>7704</v>
      </c>
      <c r="J335" t="s">
        <v>7705</v>
      </c>
      <c r="K335" t="s">
        <v>7706</v>
      </c>
      <c r="L335" t="s">
        <v>7707</v>
      </c>
      <c r="M335" t="s">
        <v>7708</v>
      </c>
      <c r="N335" t="s">
        <v>7709</v>
      </c>
      <c r="O335" t="s">
        <v>7710</v>
      </c>
      <c r="P335" t="s">
        <v>7711</v>
      </c>
    </row>
    <row r="336" spans="1:16">
      <c r="A336" t="s">
        <v>2147</v>
      </c>
      <c r="B336" t="s">
        <v>2148</v>
      </c>
      <c r="C336" t="s">
        <v>643</v>
      </c>
      <c r="D336">
        <v>399</v>
      </c>
      <c r="E336">
        <v>999</v>
      </c>
      <c r="F336" s="1">
        <v>0.6</v>
      </c>
      <c r="G336">
        <v>4</v>
      </c>
      <c r="H336" s="4">
        <v>1236</v>
      </c>
      <c r="I336" t="s">
        <v>2149</v>
      </c>
      <c r="J336" t="s">
        <v>2150</v>
      </c>
      <c r="K336" t="s">
        <v>2151</v>
      </c>
      <c r="L336" t="s">
        <v>2152</v>
      </c>
      <c r="M336" t="s">
        <v>2153</v>
      </c>
      <c r="N336" t="s">
        <v>2154</v>
      </c>
      <c r="O336" t="s">
        <v>2155</v>
      </c>
      <c r="P336" t="s">
        <v>2156</v>
      </c>
    </row>
    <row r="337" spans="1:16">
      <c r="A337" t="s">
        <v>1964</v>
      </c>
      <c r="B337" t="s">
        <v>1965</v>
      </c>
      <c r="C337" t="s">
        <v>643</v>
      </c>
      <c r="D337">
        <v>399</v>
      </c>
      <c r="E337">
        <v>799</v>
      </c>
      <c r="F337" s="1">
        <v>0.5</v>
      </c>
      <c r="G337">
        <v>4.0999999999999996</v>
      </c>
      <c r="H337" s="4">
        <v>1161</v>
      </c>
      <c r="I337" t="s">
        <v>1966</v>
      </c>
      <c r="J337" t="s">
        <v>1967</v>
      </c>
      <c r="K337" t="s">
        <v>1968</v>
      </c>
      <c r="L337" t="s">
        <v>1969</v>
      </c>
      <c r="M337" t="s">
        <v>1970</v>
      </c>
      <c r="N337" t="s">
        <v>1971</v>
      </c>
      <c r="O337" t="s">
        <v>1972</v>
      </c>
      <c r="P337" t="s">
        <v>1973</v>
      </c>
    </row>
    <row r="338" spans="1:16">
      <c r="A338" t="s">
        <v>12482</v>
      </c>
      <c r="B338" t="s">
        <v>12483</v>
      </c>
      <c r="C338" t="s">
        <v>8585</v>
      </c>
      <c r="D338">
        <v>379</v>
      </c>
      <c r="E338">
        <v>389</v>
      </c>
      <c r="F338" s="1">
        <v>0.03</v>
      </c>
      <c r="G338">
        <v>4.2</v>
      </c>
      <c r="H338" s="4">
        <v>3739</v>
      </c>
      <c r="I338" t="s">
        <v>12484</v>
      </c>
      <c r="J338" t="s">
        <v>12485</v>
      </c>
      <c r="K338" t="s">
        <v>12486</v>
      </c>
      <c r="L338" t="s">
        <v>12487</v>
      </c>
      <c r="M338" t="s">
        <v>12488</v>
      </c>
      <c r="N338" t="s">
        <v>12489</v>
      </c>
      <c r="O338" t="s">
        <v>12490</v>
      </c>
      <c r="P338" t="s">
        <v>12491</v>
      </c>
    </row>
    <row r="339" spans="1:16">
      <c r="A339" t="s">
        <v>8418</v>
      </c>
      <c r="B339" t="s">
        <v>8419</v>
      </c>
      <c r="C339" t="s">
        <v>8420</v>
      </c>
      <c r="D339">
        <v>199</v>
      </c>
      <c r="E339">
        <v>799</v>
      </c>
      <c r="F339" s="1">
        <v>0.75</v>
      </c>
      <c r="G339">
        <v>4.0999999999999996</v>
      </c>
      <c r="H339" s="4">
        <v>7333</v>
      </c>
      <c r="I339" t="s">
        <v>8421</v>
      </c>
      <c r="J339" t="s">
        <v>8422</v>
      </c>
      <c r="K339" t="s">
        <v>8423</v>
      </c>
      <c r="L339" t="s">
        <v>8424</v>
      </c>
      <c r="M339" t="s">
        <v>8425</v>
      </c>
      <c r="N339" t="s">
        <v>8426</v>
      </c>
      <c r="O339" t="s">
        <v>8427</v>
      </c>
      <c r="P339" t="s">
        <v>8428</v>
      </c>
    </row>
    <row r="340" spans="1:16">
      <c r="A340" t="s">
        <v>5400</v>
      </c>
      <c r="B340" t="s">
        <v>5401</v>
      </c>
      <c r="C340" t="s">
        <v>5213</v>
      </c>
      <c r="D340">
        <v>522</v>
      </c>
      <c r="E340">
        <v>550</v>
      </c>
      <c r="F340" s="1">
        <v>0.05</v>
      </c>
      <c r="G340">
        <v>4.4000000000000004</v>
      </c>
      <c r="H340" s="4">
        <v>12179</v>
      </c>
      <c r="I340" t="s">
        <v>5402</v>
      </c>
      <c r="J340" t="s">
        <v>5403</v>
      </c>
      <c r="K340" t="s">
        <v>5404</v>
      </c>
      <c r="L340" t="s">
        <v>5405</v>
      </c>
      <c r="M340" t="s">
        <v>5406</v>
      </c>
      <c r="N340" t="s">
        <v>5407</v>
      </c>
      <c r="O340" t="s">
        <v>5408</v>
      </c>
      <c r="P340" t="s">
        <v>5409</v>
      </c>
    </row>
    <row r="341" spans="1:16">
      <c r="A341" t="s">
        <v>5211</v>
      </c>
      <c r="B341" t="s">
        <v>5212</v>
      </c>
      <c r="C341" t="s">
        <v>5213</v>
      </c>
      <c r="D341" s="2">
        <v>1295</v>
      </c>
      <c r="E341" s="2">
        <v>1295</v>
      </c>
      <c r="F341" s="1">
        <v>0</v>
      </c>
      <c r="G341">
        <v>4.5</v>
      </c>
      <c r="H341" s="4">
        <v>5760</v>
      </c>
      <c r="I341" t="s">
        <v>5214</v>
      </c>
      <c r="J341" t="s">
        <v>5215</v>
      </c>
      <c r="K341" t="s">
        <v>5216</v>
      </c>
      <c r="L341" t="s">
        <v>5217</v>
      </c>
      <c r="M341" t="s">
        <v>5218</v>
      </c>
      <c r="N341" t="s">
        <v>13045</v>
      </c>
      <c r="O341" t="s">
        <v>5219</v>
      </c>
      <c r="P341" t="s">
        <v>5220</v>
      </c>
    </row>
    <row r="342" spans="1:16">
      <c r="A342" t="s">
        <v>7972</v>
      </c>
      <c r="B342" t="s">
        <v>7973</v>
      </c>
      <c r="C342" t="s">
        <v>7974</v>
      </c>
      <c r="D342">
        <v>535</v>
      </c>
      <c r="E342">
        <v>535</v>
      </c>
      <c r="F342" s="1">
        <v>0</v>
      </c>
      <c r="G342">
        <v>4.4000000000000004</v>
      </c>
      <c r="H342" s="4">
        <v>4426</v>
      </c>
      <c r="I342" t="s">
        <v>7975</v>
      </c>
      <c r="J342" t="s">
        <v>7976</v>
      </c>
      <c r="K342" t="s">
        <v>7977</v>
      </c>
      <c r="L342" t="s">
        <v>7978</v>
      </c>
      <c r="M342" t="s">
        <v>7979</v>
      </c>
      <c r="N342" t="s">
        <v>7980</v>
      </c>
      <c r="O342" t="s">
        <v>7981</v>
      </c>
      <c r="P342" t="s">
        <v>7982</v>
      </c>
    </row>
    <row r="343" spans="1:16">
      <c r="A343" t="s">
        <v>6058</v>
      </c>
      <c r="B343" t="s">
        <v>6059</v>
      </c>
      <c r="C343" t="s">
        <v>6060</v>
      </c>
      <c r="D343">
        <v>440</v>
      </c>
      <c r="E343">
        <v>440</v>
      </c>
      <c r="F343" s="1">
        <v>0</v>
      </c>
      <c r="G343">
        <v>4.5</v>
      </c>
      <c r="H343" s="4">
        <v>8610</v>
      </c>
      <c r="I343" t="s">
        <v>6061</v>
      </c>
      <c r="J343" t="s">
        <v>6062</v>
      </c>
      <c r="K343" t="s">
        <v>6063</v>
      </c>
      <c r="L343" t="s">
        <v>6064</v>
      </c>
      <c r="M343" t="s">
        <v>6065</v>
      </c>
      <c r="N343" t="s">
        <v>6066</v>
      </c>
      <c r="O343" t="s">
        <v>6067</v>
      </c>
      <c r="P343" t="s">
        <v>6068</v>
      </c>
    </row>
    <row r="344" spans="1:16">
      <c r="A344" t="s">
        <v>672</v>
      </c>
      <c r="B344" t="s">
        <v>673</v>
      </c>
      <c r="C344" t="s">
        <v>18</v>
      </c>
      <c r="D344">
        <v>349</v>
      </c>
      <c r="E344">
        <v>599</v>
      </c>
      <c r="F344" s="1">
        <v>0.42</v>
      </c>
      <c r="G344">
        <v>4.0999999999999996</v>
      </c>
      <c r="H344" s="4">
        <v>210</v>
      </c>
      <c r="I344" t="s">
        <v>674</v>
      </c>
      <c r="J344" t="s">
        <v>675</v>
      </c>
      <c r="K344" t="s">
        <v>676</v>
      </c>
      <c r="L344" t="s">
        <v>677</v>
      </c>
      <c r="M344" t="s">
        <v>678</v>
      </c>
      <c r="N344" t="s">
        <v>679</v>
      </c>
      <c r="O344" t="s">
        <v>680</v>
      </c>
      <c r="P344" t="s">
        <v>681</v>
      </c>
    </row>
    <row r="345" spans="1:16">
      <c r="A345" t="s">
        <v>672</v>
      </c>
      <c r="B345" t="s">
        <v>673</v>
      </c>
      <c r="C345" t="s">
        <v>18</v>
      </c>
      <c r="D345">
        <v>349</v>
      </c>
      <c r="E345">
        <v>599</v>
      </c>
      <c r="F345" s="1">
        <v>0.42</v>
      </c>
      <c r="G345">
        <v>4.0999999999999996</v>
      </c>
      <c r="H345" s="4">
        <v>210</v>
      </c>
      <c r="I345" t="s">
        <v>674</v>
      </c>
      <c r="J345" t="s">
        <v>675</v>
      </c>
      <c r="K345" t="s">
        <v>676</v>
      </c>
      <c r="L345" t="s">
        <v>677</v>
      </c>
      <c r="M345" t="s">
        <v>678</v>
      </c>
      <c r="N345" t="s">
        <v>679</v>
      </c>
      <c r="O345" t="s">
        <v>8014</v>
      </c>
      <c r="P345" t="s">
        <v>8015</v>
      </c>
    </row>
    <row r="346" spans="1:16">
      <c r="A346" t="s">
        <v>11305</v>
      </c>
      <c r="B346" t="s">
        <v>11306</v>
      </c>
      <c r="C346" t="s">
        <v>8886</v>
      </c>
      <c r="D346">
        <v>998.06</v>
      </c>
      <c r="E346" s="2">
        <v>1282</v>
      </c>
      <c r="F346" s="1">
        <v>0.22</v>
      </c>
      <c r="G346">
        <v>4.2</v>
      </c>
      <c r="H346" s="4">
        <v>7274</v>
      </c>
      <c r="I346" t="s">
        <v>11307</v>
      </c>
      <c r="J346" t="s">
        <v>11308</v>
      </c>
      <c r="K346" t="s">
        <v>11309</v>
      </c>
      <c r="L346" t="s">
        <v>11310</v>
      </c>
      <c r="M346" t="s">
        <v>11311</v>
      </c>
      <c r="N346" t="s">
        <v>11312</v>
      </c>
      <c r="O346" t="s">
        <v>11313</v>
      </c>
      <c r="P346" t="s">
        <v>11314</v>
      </c>
    </row>
    <row r="347" spans="1:16">
      <c r="A347" t="s">
        <v>11526</v>
      </c>
      <c r="B347" t="s">
        <v>11527</v>
      </c>
      <c r="C347" t="s">
        <v>9061</v>
      </c>
      <c r="D347">
        <v>299</v>
      </c>
      <c r="E347">
        <v>595</v>
      </c>
      <c r="F347" s="1">
        <v>0.5</v>
      </c>
      <c r="G347">
        <v>4</v>
      </c>
      <c r="H347" s="4">
        <v>314</v>
      </c>
      <c r="I347" t="s">
        <v>11528</v>
      </c>
      <c r="J347" t="s">
        <v>11529</v>
      </c>
      <c r="K347" t="s">
        <v>11530</v>
      </c>
      <c r="L347" t="s">
        <v>11531</v>
      </c>
      <c r="M347" t="s">
        <v>11532</v>
      </c>
      <c r="N347" t="s">
        <v>11533</v>
      </c>
      <c r="O347" t="s">
        <v>11534</v>
      </c>
      <c r="P347" t="s">
        <v>11535</v>
      </c>
    </row>
    <row r="348" spans="1:16">
      <c r="A348" t="s">
        <v>12432</v>
      </c>
      <c r="B348" t="s">
        <v>12433</v>
      </c>
      <c r="C348" t="s">
        <v>8762</v>
      </c>
      <c r="D348" s="2">
        <v>1199</v>
      </c>
      <c r="E348" s="2">
        <v>1899</v>
      </c>
      <c r="F348" s="1">
        <v>0.37</v>
      </c>
      <c r="G348">
        <v>4.2</v>
      </c>
      <c r="H348" s="4">
        <v>3858</v>
      </c>
      <c r="I348" t="s">
        <v>12434</v>
      </c>
      <c r="J348" t="s">
        <v>12435</v>
      </c>
      <c r="K348" t="s">
        <v>12436</v>
      </c>
      <c r="L348" t="s">
        <v>12437</v>
      </c>
      <c r="M348" t="s">
        <v>12438</v>
      </c>
      <c r="N348" t="s">
        <v>12439</v>
      </c>
      <c r="O348" t="s">
        <v>12440</v>
      </c>
      <c r="P348" t="s">
        <v>12441</v>
      </c>
    </row>
    <row r="349" spans="1:16">
      <c r="A349" t="s">
        <v>5952</v>
      </c>
      <c r="B349" t="s">
        <v>5953</v>
      </c>
      <c r="C349" t="s">
        <v>5623</v>
      </c>
      <c r="D349">
        <v>137</v>
      </c>
      <c r="E349">
        <v>160</v>
      </c>
      <c r="F349" s="1">
        <v>0.14000000000000001</v>
      </c>
      <c r="G349">
        <v>4.4000000000000004</v>
      </c>
      <c r="H349" s="4">
        <v>6537</v>
      </c>
      <c r="I349" t="s">
        <v>5954</v>
      </c>
      <c r="J349" t="s">
        <v>5955</v>
      </c>
      <c r="K349" t="s">
        <v>5956</v>
      </c>
      <c r="L349" t="s">
        <v>5957</v>
      </c>
      <c r="M349" t="s">
        <v>5958</v>
      </c>
      <c r="N349" t="s">
        <v>5959</v>
      </c>
      <c r="O349" t="s">
        <v>5960</v>
      </c>
      <c r="P349" t="s">
        <v>5961</v>
      </c>
    </row>
    <row r="350" spans="1:16">
      <c r="A350" t="s">
        <v>8377</v>
      </c>
      <c r="B350" t="s">
        <v>8378</v>
      </c>
      <c r="C350" t="s">
        <v>6273</v>
      </c>
      <c r="D350">
        <v>120</v>
      </c>
      <c r="E350">
        <v>120</v>
      </c>
      <c r="F350" s="1">
        <v>0</v>
      </c>
      <c r="G350">
        <v>4.5</v>
      </c>
      <c r="H350" s="4">
        <v>4951</v>
      </c>
      <c r="I350" t="s">
        <v>8379</v>
      </c>
      <c r="J350" t="s">
        <v>8380</v>
      </c>
      <c r="K350" t="s">
        <v>8381</v>
      </c>
      <c r="L350" t="s">
        <v>8382</v>
      </c>
      <c r="M350" t="s">
        <v>8383</v>
      </c>
      <c r="N350" t="s">
        <v>8384</v>
      </c>
      <c r="O350" t="s">
        <v>8385</v>
      </c>
      <c r="P350" t="s">
        <v>8386</v>
      </c>
    </row>
    <row r="351" spans="1:16">
      <c r="A351" t="s">
        <v>8122</v>
      </c>
      <c r="B351" t="s">
        <v>8123</v>
      </c>
      <c r="C351" t="s">
        <v>6273</v>
      </c>
      <c r="D351">
        <v>165</v>
      </c>
      <c r="E351">
        <v>165</v>
      </c>
      <c r="F351" s="1">
        <v>0</v>
      </c>
      <c r="G351">
        <v>4.5</v>
      </c>
      <c r="H351" s="4">
        <v>1674</v>
      </c>
      <c r="I351" t="s">
        <v>8124</v>
      </c>
      <c r="J351" t="s">
        <v>8125</v>
      </c>
      <c r="K351" t="s">
        <v>8126</v>
      </c>
      <c r="L351" t="s">
        <v>8127</v>
      </c>
      <c r="M351" t="s">
        <v>8128</v>
      </c>
      <c r="N351" t="s">
        <v>8129</v>
      </c>
      <c r="O351" t="s">
        <v>8130</v>
      </c>
      <c r="P351" t="s">
        <v>8131</v>
      </c>
    </row>
    <row r="352" spans="1:16">
      <c r="A352" t="s">
        <v>6535</v>
      </c>
      <c r="B352" t="s">
        <v>6536</v>
      </c>
      <c r="C352" t="s">
        <v>6273</v>
      </c>
      <c r="D352">
        <v>561</v>
      </c>
      <c r="E352">
        <v>720</v>
      </c>
      <c r="F352" s="1">
        <v>0.22</v>
      </c>
      <c r="G352">
        <v>4.4000000000000004</v>
      </c>
      <c r="H352" s="4">
        <v>3182</v>
      </c>
      <c r="I352" t="s">
        <v>6537</v>
      </c>
      <c r="J352" t="s">
        <v>6538</v>
      </c>
      <c r="K352" t="s">
        <v>6539</v>
      </c>
      <c r="L352" t="s">
        <v>6540</v>
      </c>
      <c r="M352" t="s">
        <v>6541</v>
      </c>
      <c r="N352" t="s">
        <v>6542</v>
      </c>
      <c r="O352" t="s">
        <v>6543</v>
      </c>
      <c r="P352" t="s">
        <v>6544</v>
      </c>
    </row>
    <row r="353" spans="1:16">
      <c r="A353" t="s">
        <v>7470</v>
      </c>
      <c r="B353" t="s">
        <v>7471</v>
      </c>
      <c r="C353" t="s">
        <v>7472</v>
      </c>
      <c r="D353">
        <v>90</v>
      </c>
      <c r="E353">
        <v>100</v>
      </c>
      <c r="F353" s="1">
        <v>0.1</v>
      </c>
      <c r="G353">
        <v>4.4000000000000004</v>
      </c>
      <c r="H353" s="4">
        <v>10718</v>
      </c>
      <c r="I353" t="s">
        <v>7473</v>
      </c>
      <c r="J353" t="s">
        <v>7474</v>
      </c>
      <c r="K353" t="s">
        <v>7475</v>
      </c>
      <c r="L353" t="s">
        <v>7476</v>
      </c>
      <c r="M353" t="s">
        <v>7477</v>
      </c>
      <c r="N353" t="s">
        <v>7478</v>
      </c>
      <c r="O353" t="s">
        <v>7479</v>
      </c>
      <c r="P353" t="s">
        <v>7480</v>
      </c>
    </row>
    <row r="354" spans="1:16">
      <c r="A354" t="s">
        <v>7459</v>
      </c>
      <c r="B354" t="s">
        <v>7460</v>
      </c>
      <c r="C354" t="s">
        <v>5058</v>
      </c>
      <c r="D354">
        <v>250</v>
      </c>
      <c r="E354">
        <v>250</v>
      </c>
      <c r="F354" s="1">
        <v>0</v>
      </c>
      <c r="G354">
        <v>4.2</v>
      </c>
      <c r="H354" s="4">
        <v>2628</v>
      </c>
      <c r="I354" t="s">
        <v>7461</v>
      </c>
      <c r="J354" t="s">
        <v>7462</v>
      </c>
      <c r="K354" t="s">
        <v>7463</v>
      </c>
      <c r="L354" t="s">
        <v>7464</v>
      </c>
      <c r="M354" t="s">
        <v>7465</v>
      </c>
      <c r="N354" t="s">
        <v>7466</v>
      </c>
      <c r="O354" t="s">
        <v>7467</v>
      </c>
      <c r="P354" t="s">
        <v>7468</v>
      </c>
    </row>
    <row r="355" spans="1:16">
      <c r="A355" t="s">
        <v>5056</v>
      </c>
      <c r="B355" t="s">
        <v>5057</v>
      </c>
      <c r="C355" t="s">
        <v>5058</v>
      </c>
      <c r="D355">
        <v>50</v>
      </c>
      <c r="E355">
        <v>50</v>
      </c>
      <c r="F355" s="1">
        <v>0</v>
      </c>
      <c r="G355">
        <v>4.3</v>
      </c>
      <c r="H355" s="4">
        <v>5792</v>
      </c>
      <c r="I355" t="s">
        <v>5059</v>
      </c>
      <c r="J355" t="s">
        <v>5060</v>
      </c>
      <c r="K355" t="s">
        <v>5061</v>
      </c>
      <c r="L355" t="s">
        <v>5062</v>
      </c>
      <c r="M355" t="s">
        <v>5063</v>
      </c>
      <c r="N355" t="s">
        <v>5064</v>
      </c>
      <c r="O355" t="s">
        <v>5065</v>
      </c>
      <c r="P355" t="s">
        <v>5066</v>
      </c>
    </row>
    <row r="356" spans="1:16">
      <c r="A356" t="s">
        <v>7952</v>
      </c>
      <c r="B356" t="s">
        <v>7953</v>
      </c>
      <c r="C356" t="s">
        <v>6273</v>
      </c>
      <c r="D356">
        <v>300</v>
      </c>
      <c r="E356">
        <v>300</v>
      </c>
      <c r="F356" s="1">
        <v>0</v>
      </c>
      <c r="G356">
        <v>4.2</v>
      </c>
      <c r="H356" s="4">
        <v>419</v>
      </c>
      <c r="I356" t="s">
        <v>7954</v>
      </c>
      <c r="J356" t="s">
        <v>7955</v>
      </c>
      <c r="K356" t="s">
        <v>7956</v>
      </c>
      <c r="L356" t="s">
        <v>7957</v>
      </c>
      <c r="M356" t="s">
        <v>7958</v>
      </c>
      <c r="N356" t="s">
        <v>7959</v>
      </c>
      <c r="O356" t="s">
        <v>7960</v>
      </c>
      <c r="P356" t="s">
        <v>7961</v>
      </c>
    </row>
    <row r="357" spans="1:16">
      <c r="A357" t="s">
        <v>7077</v>
      </c>
      <c r="B357" t="s">
        <v>7078</v>
      </c>
      <c r="C357" t="s">
        <v>5623</v>
      </c>
      <c r="D357">
        <v>114</v>
      </c>
      <c r="E357">
        <v>120</v>
      </c>
      <c r="F357" s="1">
        <v>0.05</v>
      </c>
      <c r="G357">
        <v>4.2</v>
      </c>
      <c r="H357" s="4">
        <v>8938</v>
      </c>
      <c r="I357" t="s">
        <v>7079</v>
      </c>
      <c r="J357" t="s">
        <v>7080</v>
      </c>
      <c r="K357" t="s">
        <v>7081</v>
      </c>
      <c r="L357" t="s">
        <v>7082</v>
      </c>
      <c r="M357" t="s">
        <v>7083</v>
      </c>
      <c r="N357" t="s">
        <v>7084</v>
      </c>
      <c r="O357" t="s">
        <v>7085</v>
      </c>
      <c r="P357" t="s">
        <v>7086</v>
      </c>
    </row>
    <row r="358" spans="1:16">
      <c r="A358" t="s">
        <v>6742</v>
      </c>
      <c r="B358" t="s">
        <v>6743</v>
      </c>
      <c r="C358" t="s">
        <v>6273</v>
      </c>
      <c r="D358">
        <v>67</v>
      </c>
      <c r="E358">
        <v>75</v>
      </c>
      <c r="F358" s="1">
        <v>0.11</v>
      </c>
      <c r="G358">
        <v>4.0999999999999996</v>
      </c>
      <c r="H358" s="4">
        <v>1269</v>
      </c>
      <c r="I358" t="s">
        <v>6744</v>
      </c>
      <c r="J358" t="s">
        <v>6745</v>
      </c>
      <c r="K358" t="s">
        <v>6746</v>
      </c>
      <c r="L358" t="s">
        <v>6747</v>
      </c>
      <c r="M358" t="s">
        <v>6748</v>
      </c>
      <c r="N358" t="s">
        <v>6749</v>
      </c>
      <c r="O358" t="s">
        <v>6750</v>
      </c>
      <c r="P358" t="s">
        <v>6751</v>
      </c>
    </row>
    <row r="359" spans="1:16">
      <c r="A359" t="s">
        <v>5621</v>
      </c>
      <c r="B359" t="s">
        <v>5622</v>
      </c>
      <c r="C359" t="s">
        <v>5623</v>
      </c>
      <c r="D359">
        <v>157</v>
      </c>
      <c r="E359">
        <v>160</v>
      </c>
      <c r="F359" s="1">
        <v>0.02</v>
      </c>
      <c r="G359">
        <v>4.5</v>
      </c>
      <c r="H359" s="4">
        <v>8618</v>
      </c>
      <c r="I359" t="s">
        <v>5624</v>
      </c>
      <c r="J359" t="s">
        <v>5625</v>
      </c>
      <c r="K359" t="s">
        <v>5626</v>
      </c>
      <c r="L359" t="s">
        <v>5627</v>
      </c>
      <c r="M359" t="s">
        <v>5628</v>
      </c>
      <c r="N359" t="s">
        <v>5629</v>
      </c>
      <c r="O359" t="s">
        <v>5630</v>
      </c>
      <c r="P359" t="s">
        <v>5631</v>
      </c>
    </row>
    <row r="360" spans="1:16">
      <c r="A360" t="s">
        <v>7242</v>
      </c>
      <c r="B360" t="s">
        <v>7243</v>
      </c>
      <c r="C360" t="s">
        <v>5623</v>
      </c>
      <c r="D360">
        <v>157</v>
      </c>
      <c r="E360">
        <v>160</v>
      </c>
      <c r="F360" s="1">
        <v>0.02</v>
      </c>
      <c r="G360">
        <v>4.5</v>
      </c>
      <c r="H360" s="4">
        <v>4428</v>
      </c>
      <c r="I360" t="s">
        <v>7244</v>
      </c>
      <c r="J360" t="s">
        <v>7245</v>
      </c>
      <c r="K360" t="s">
        <v>7246</v>
      </c>
      <c r="L360" t="s">
        <v>7247</v>
      </c>
      <c r="M360" t="s">
        <v>7248</v>
      </c>
      <c r="N360" t="s">
        <v>7249</v>
      </c>
      <c r="O360" t="s">
        <v>7250</v>
      </c>
      <c r="P360" t="s">
        <v>7251</v>
      </c>
    </row>
    <row r="361" spans="1:16">
      <c r="A361" t="s">
        <v>5753</v>
      </c>
      <c r="B361" t="s">
        <v>5754</v>
      </c>
      <c r="C361" t="s">
        <v>5755</v>
      </c>
      <c r="D361">
        <v>198</v>
      </c>
      <c r="E361">
        <v>800</v>
      </c>
      <c r="F361" s="1">
        <v>0.75</v>
      </c>
      <c r="G361">
        <v>4.0999999999999996</v>
      </c>
      <c r="H361" s="4">
        <v>9344</v>
      </c>
      <c r="I361" t="s">
        <v>5756</v>
      </c>
      <c r="J361" t="s">
        <v>5757</v>
      </c>
      <c r="K361" t="s">
        <v>5758</v>
      </c>
      <c r="L361" t="s">
        <v>5759</v>
      </c>
      <c r="M361" t="s">
        <v>5760</v>
      </c>
      <c r="N361" t="s">
        <v>5761</v>
      </c>
      <c r="O361" t="s">
        <v>5762</v>
      </c>
      <c r="P361" t="s">
        <v>5763</v>
      </c>
    </row>
    <row r="362" spans="1:16">
      <c r="A362" t="s">
        <v>9784</v>
      </c>
      <c r="B362" t="s">
        <v>9785</v>
      </c>
      <c r="C362" t="s">
        <v>8710</v>
      </c>
      <c r="D362" s="2">
        <v>2464</v>
      </c>
      <c r="E362" s="2">
        <v>6000</v>
      </c>
      <c r="F362" s="1">
        <v>0.59</v>
      </c>
      <c r="G362">
        <v>4.0999999999999996</v>
      </c>
      <c r="H362" s="4">
        <v>8866</v>
      </c>
      <c r="I362" t="s">
        <v>9786</v>
      </c>
      <c r="J362" t="s">
        <v>9787</v>
      </c>
      <c r="K362" t="s">
        <v>9788</v>
      </c>
      <c r="L362" t="s">
        <v>9789</v>
      </c>
      <c r="M362" t="s">
        <v>9790</v>
      </c>
      <c r="N362" t="s">
        <v>9791</v>
      </c>
      <c r="O362" t="s">
        <v>9792</v>
      </c>
      <c r="P362" t="s">
        <v>9793</v>
      </c>
    </row>
    <row r="363" spans="1:16">
      <c r="A363" t="s">
        <v>1784</v>
      </c>
      <c r="B363" t="s">
        <v>1785</v>
      </c>
      <c r="C363" t="s">
        <v>462</v>
      </c>
      <c r="D363">
        <v>349</v>
      </c>
      <c r="E363">
        <v>999</v>
      </c>
      <c r="F363" s="1">
        <v>0.65</v>
      </c>
      <c r="G363">
        <v>4</v>
      </c>
      <c r="H363" s="4">
        <v>839</v>
      </c>
      <c r="I363" t="s">
        <v>1786</v>
      </c>
      <c r="J363" t="s">
        <v>1787</v>
      </c>
      <c r="K363" t="s">
        <v>1788</v>
      </c>
      <c r="L363" t="s">
        <v>1789</v>
      </c>
      <c r="M363" t="s">
        <v>1790</v>
      </c>
      <c r="N363" t="s">
        <v>1791</v>
      </c>
      <c r="O363" t="s">
        <v>1792</v>
      </c>
      <c r="P363" t="s">
        <v>1793</v>
      </c>
    </row>
    <row r="364" spans="1:16">
      <c r="A364" t="s">
        <v>1031</v>
      </c>
      <c r="B364" t="s">
        <v>1032</v>
      </c>
      <c r="C364" t="s">
        <v>462</v>
      </c>
      <c r="D364">
        <v>399</v>
      </c>
      <c r="E364" s="2">
        <v>1999</v>
      </c>
      <c r="F364" s="1">
        <v>0.8</v>
      </c>
      <c r="G364">
        <v>4.5</v>
      </c>
      <c r="H364" s="4">
        <v>505</v>
      </c>
      <c r="I364" t="s">
        <v>1033</v>
      </c>
      <c r="J364" t="s">
        <v>1034</v>
      </c>
      <c r="K364" t="s">
        <v>1035</v>
      </c>
      <c r="L364" t="s">
        <v>1036</v>
      </c>
      <c r="M364" t="s">
        <v>1037</v>
      </c>
      <c r="N364" t="s">
        <v>1038</v>
      </c>
      <c r="O364" t="s">
        <v>1039</v>
      </c>
      <c r="P364" t="s">
        <v>1040</v>
      </c>
    </row>
    <row r="365" spans="1:16">
      <c r="A365" t="s">
        <v>10174</v>
      </c>
      <c r="B365" t="s">
        <v>10175</v>
      </c>
      <c r="C365" t="s">
        <v>10083</v>
      </c>
      <c r="D365" s="2">
        <v>14400</v>
      </c>
      <c r="E365" s="2">
        <v>59900</v>
      </c>
      <c r="F365" s="1">
        <v>0.76</v>
      </c>
      <c r="G365">
        <v>4.4000000000000004</v>
      </c>
      <c r="H365" s="4">
        <v>3837</v>
      </c>
      <c r="I365" t="s">
        <v>10176</v>
      </c>
      <c r="J365" t="s">
        <v>10177</v>
      </c>
      <c r="K365" t="s">
        <v>10178</v>
      </c>
      <c r="L365" t="s">
        <v>10179</v>
      </c>
      <c r="M365" t="s">
        <v>10180</v>
      </c>
      <c r="N365" t="s">
        <v>10181</v>
      </c>
      <c r="O365" t="s">
        <v>10182</v>
      </c>
      <c r="P365" t="s">
        <v>10183</v>
      </c>
    </row>
    <row r="366" spans="1:16">
      <c r="A366" t="s">
        <v>7274</v>
      </c>
      <c r="B366" t="s">
        <v>7275</v>
      </c>
      <c r="C366" t="s">
        <v>5904</v>
      </c>
      <c r="D366" s="2">
        <v>1999</v>
      </c>
      <c r="E366" s="2">
        <v>4700</v>
      </c>
      <c r="F366" s="1">
        <v>0.56999999999999995</v>
      </c>
      <c r="G366">
        <v>3.8</v>
      </c>
      <c r="H366" s="4">
        <v>1880</v>
      </c>
      <c r="I366" t="s">
        <v>7276</v>
      </c>
      <c r="J366" t="s">
        <v>7277</v>
      </c>
      <c r="K366" t="s">
        <v>7278</v>
      </c>
      <c r="L366" t="s">
        <v>7279</v>
      </c>
      <c r="M366" t="s">
        <v>7280</v>
      </c>
      <c r="N366" t="s">
        <v>7281</v>
      </c>
      <c r="O366" t="s">
        <v>7282</v>
      </c>
      <c r="P366" t="s">
        <v>7283</v>
      </c>
    </row>
    <row r="367" spans="1:16">
      <c r="A367" t="s">
        <v>9863</v>
      </c>
      <c r="B367" t="s">
        <v>9864</v>
      </c>
      <c r="C367" t="s">
        <v>8699</v>
      </c>
      <c r="D367">
        <v>479</v>
      </c>
      <c r="E367" s="2">
        <v>1000</v>
      </c>
      <c r="F367" s="1">
        <v>0.52</v>
      </c>
      <c r="G367">
        <v>4.2</v>
      </c>
      <c r="H367" s="4">
        <v>1559</v>
      </c>
      <c r="I367" t="s">
        <v>9865</v>
      </c>
      <c r="J367" t="s">
        <v>9866</v>
      </c>
      <c r="K367" t="s">
        <v>9867</v>
      </c>
      <c r="L367" t="s">
        <v>9868</v>
      </c>
      <c r="M367" t="s">
        <v>9869</v>
      </c>
      <c r="N367" t="s">
        <v>9870</v>
      </c>
      <c r="O367" t="s">
        <v>9871</v>
      </c>
      <c r="P367" t="s">
        <v>9872</v>
      </c>
    </row>
    <row r="368" spans="1:16">
      <c r="A368" t="s">
        <v>2191</v>
      </c>
      <c r="B368" t="s">
        <v>2192</v>
      </c>
      <c r="C368" t="s">
        <v>18</v>
      </c>
      <c r="D368">
        <v>129</v>
      </c>
      <c r="E368" s="2">
        <v>1000</v>
      </c>
      <c r="F368" s="1">
        <v>0.87</v>
      </c>
      <c r="G368">
        <v>3.9</v>
      </c>
      <c r="H368" s="4">
        <v>295</v>
      </c>
      <c r="I368" t="s">
        <v>2193</v>
      </c>
      <c r="J368" t="s">
        <v>2194</v>
      </c>
      <c r="K368" t="s">
        <v>2195</v>
      </c>
      <c r="L368" t="s">
        <v>2196</v>
      </c>
      <c r="M368" t="s">
        <v>2197</v>
      </c>
      <c r="N368" t="s">
        <v>2198</v>
      </c>
      <c r="O368" t="s">
        <v>2199</v>
      </c>
      <c r="P368" t="s">
        <v>2200</v>
      </c>
    </row>
    <row r="369" spans="1:16">
      <c r="A369" t="s">
        <v>8708</v>
      </c>
      <c r="B369" t="s">
        <v>8709</v>
      </c>
      <c r="C369" t="s">
        <v>8710</v>
      </c>
      <c r="D369" s="2">
        <v>1290</v>
      </c>
      <c r="E369" s="2">
        <v>2500</v>
      </c>
      <c r="F369" s="1">
        <v>0.48</v>
      </c>
      <c r="G369">
        <v>4</v>
      </c>
      <c r="H369" s="4">
        <v>6530</v>
      </c>
      <c r="I369" t="s">
        <v>8711</v>
      </c>
      <c r="J369" t="s">
        <v>8712</v>
      </c>
      <c r="K369" t="s">
        <v>8713</v>
      </c>
      <c r="L369" t="s">
        <v>8714</v>
      </c>
      <c r="M369" t="s">
        <v>8715</v>
      </c>
      <c r="N369" t="s">
        <v>8716</v>
      </c>
      <c r="O369" t="s">
        <v>8717</v>
      </c>
      <c r="P369" t="s">
        <v>8718</v>
      </c>
    </row>
    <row r="370" spans="1:16">
      <c r="A370" t="s">
        <v>1001</v>
      </c>
      <c r="B370" t="s">
        <v>1002</v>
      </c>
      <c r="C370" t="s">
        <v>508</v>
      </c>
      <c r="D370" s="2">
        <v>7390</v>
      </c>
      <c r="E370" s="2">
        <v>20000</v>
      </c>
      <c r="F370" s="1">
        <v>0.63</v>
      </c>
      <c r="G370">
        <v>4.0999999999999996</v>
      </c>
      <c r="H370" s="4">
        <v>2581</v>
      </c>
      <c r="I370" t="s">
        <v>1003</v>
      </c>
      <c r="J370" t="s">
        <v>1004</v>
      </c>
      <c r="K370" t="s">
        <v>1005</v>
      </c>
      <c r="L370" t="s">
        <v>1006</v>
      </c>
      <c r="M370" t="s">
        <v>1007</v>
      </c>
      <c r="N370" t="s">
        <v>1008</v>
      </c>
      <c r="O370" t="s">
        <v>1009</v>
      </c>
      <c r="P370" t="s">
        <v>1010</v>
      </c>
    </row>
    <row r="371" spans="1:16">
      <c r="A371" t="s">
        <v>11144</v>
      </c>
      <c r="B371" t="s">
        <v>11145</v>
      </c>
      <c r="C371" t="s">
        <v>8773</v>
      </c>
      <c r="D371" s="2">
        <v>6800</v>
      </c>
      <c r="E371" s="2">
        <v>11500</v>
      </c>
      <c r="F371" s="1">
        <v>0.41</v>
      </c>
      <c r="G371">
        <v>4.0999999999999996</v>
      </c>
      <c r="H371" s="4">
        <v>10308</v>
      </c>
      <c r="I371" t="s">
        <v>11146</v>
      </c>
      <c r="J371" t="s">
        <v>11147</v>
      </c>
      <c r="K371" t="s">
        <v>11148</v>
      </c>
      <c r="L371" t="s">
        <v>11149</v>
      </c>
      <c r="M371" t="s">
        <v>11150</v>
      </c>
      <c r="N371" t="s">
        <v>11151</v>
      </c>
      <c r="O371" t="s">
        <v>11152</v>
      </c>
      <c r="P371" t="s">
        <v>11153</v>
      </c>
    </row>
    <row r="372" spans="1:16">
      <c r="A372" t="s">
        <v>9180</v>
      </c>
      <c r="B372" t="s">
        <v>9181</v>
      </c>
      <c r="C372" t="s">
        <v>8773</v>
      </c>
      <c r="D372" s="2">
        <v>6199</v>
      </c>
      <c r="E372" s="2">
        <v>10400</v>
      </c>
      <c r="F372" s="1">
        <v>0.4</v>
      </c>
      <c r="G372">
        <v>4.0999999999999996</v>
      </c>
      <c r="H372" s="4">
        <v>14391</v>
      </c>
      <c r="I372" t="s">
        <v>9182</v>
      </c>
      <c r="J372" t="s">
        <v>9183</v>
      </c>
      <c r="K372" t="s">
        <v>9184</v>
      </c>
      <c r="L372" t="s">
        <v>9185</v>
      </c>
      <c r="M372" t="s">
        <v>9186</v>
      </c>
      <c r="N372" t="s">
        <v>9187</v>
      </c>
      <c r="O372" t="s">
        <v>9188</v>
      </c>
      <c r="P372" t="s">
        <v>9189</v>
      </c>
    </row>
    <row r="373" spans="1:16">
      <c r="A373" t="s">
        <v>11876</v>
      </c>
      <c r="B373" t="s">
        <v>11877</v>
      </c>
      <c r="C373" t="s">
        <v>8699</v>
      </c>
      <c r="D373">
        <v>645</v>
      </c>
      <c r="E373" s="2">
        <v>1100</v>
      </c>
      <c r="F373" s="1">
        <v>0.41</v>
      </c>
      <c r="G373">
        <v>4</v>
      </c>
      <c r="H373" s="4">
        <v>3271</v>
      </c>
      <c r="I373" t="s">
        <v>11878</v>
      </c>
      <c r="J373" t="s">
        <v>11879</v>
      </c>
      <c r="K373" t="s">
        <v>11880</v>
      </c>
      <c r="L373" t="s">
        <v>11881</v>
      </c>
      <c r="M373" t="s">
        <v>11882</v>
      </c>
      <c r="N373" t="s">
        <v>11883</v>
      </c>
      <c r="O373" t="s">
        <v>11884</v>
      </c>
      <c r="P373" t="s">
        <v>11885</v>
      </c>
    </row>
    <row r="374" spans="1:16">
      <c r="A374" t="s">
        <v>9355</v>
      </c>
      <c r="B374" t="s">
        <v>9356</v>
      </c>
      <c r="C374" t="s">
        <v>8721</v>
      </c>
      <c r="D374" s="2">
        <v>3599</v>
      </c>
      <c r="E374" s="2">
        <v>7299</v>
      </c>
      <c r="F374" s="1">
        <v>0.51</v>
      </c>
      <c r="G374">
        <v>4</v>
      </c>
      <c r="H374" s="4">
        <v>10324</v>
      </c>
      <c r="I374" t="s">
        <v>9357</v>
      </c>
      <c r="J374" t="s">
        <v>9358</v>
      </c>
      <c r="K374" t="s">
        <v>9359</v>
      </c>
      <c r="L374" t="s">
        <v>9360</v>
      </c>
      <c r="M374" t="s">
        <v>9361</v>
      </c>
      <c r="N374" t="s">
        <v>9362</v>
      </c>
      <c r="O374" t="s">
        <v>9363</v>
      </c>
      <c r="P374" t="s">
        <v>9364</v>
      </c>
    </row>
    <row r="375" spans="1:16">
      <c r="A375" t="s">
        <v>12704</v>
      </c>
      <c r="B375" t="s">
        <v>12705</v>
      </c>
      <c r="C375" t="s">
        <v>9295</v>
      </c>
      <c r="D375" s="2">
        <v>2599</v>
      </c>
      <c r="E375" s="2">
        <v>4780</v>
      </c>
      <c r="F375" s="1">
        <v>0.46</v>
      </c>
      <c r="G375">
        <v>3.9</v>
      </c>
      <c r="H375" s="4">
        <v>898</v>
      </c>
      <c r="I375" t="s">
        <v>12706</v>
      </c>
      <c r="J375" t="s">
        <v>12707</v>
      </c>
      <c r="K375" t="s">
        <v>12708</v>
      </c>
      <c r="L375" t="s">
        <v>12709</v>
      </c>
      <c r="M375" t="s">
        <v>12710</v>
      </c>
      <c r="N375" t="s">
        <v>12711</v>
      </c>
      <c r="O375" t="s">
        <v>12712</v>
      </c>
      <c r="P375" t="s">
        <v>12713</v>
      </c>
    </row>
    <row r="376" spans="1:16">
      <c r="A376" t="s">
        <v>11235</v>
      </c>
      <c r="B376" t="s">
        <v>11236</v>
      </c>
      <c r="C376" t="s">
        <v>9295</v>
      </c>
      <c r="D376" s="2">
        <v>1804</v>
      </c>
      <c r="E376" s="2">
        <v>2380</v>
      </c>
      <c r="F376" s="1">
        <v>0.24</v>
      </c>
      <c r="G376">
        <v>4</v>
      </c>
      <c r="H376" s="4">
        <v>15382</v>
      </c>
      <c r="I376" t="s">
        <v>11237</v>
      </c>
      <c r="J376" t="s">
        <v>11238</v>
      </c>
      <c r="K376" t="s">
        <v>11239</v>
      </c>
      <c r="L376" t="s">
        <v>11240</v>
      </c>
      <c r="M376" t="s">
        <v>11241</v>
      </c>
      <c r="N376" t="s">
        <v>11242</v>
      </c>
      <c r="O376" t="s">
        <v>11243</v>
      </c>
      <c r="P376" t="s">
        <v>11244</v>
      </c>
    </row>
    <row r="377" spans="1:16">
      <c r="A377" t="s">
        <v>9744</v>
      </c>
      <c r="B377" t="s">
        <v>9745</v>
      </c>
      <c r="C377" t="s">
        <v>8844</v>
      </c>
      <c r="D377">
        <v>610</v>
      </c>
      <c r="E377">
        <v>825</v>
      </c>
      <c r="F377" s="1">
        <v>0.26</v>
      </c>
      <c r="G377">
        <v>4.0999999999999996</v>
      </c>
      <c r="H377" s="4">
        <v>13165</v>
      </c>
      <c r="I377" t="s">
        <v>9746</v>
      </c>
      <c r="J377" t="s">
        <v>9747</v>
      </c>
      <c r="K377" t="s">
        <v>9748</v>
      </c>
      <c r="L377" t="s">
        <v>9749</v>
      </c>
      <c r="M377" t="s">
        <v>9750</v>
      </c>
      <c r="N377" t="s">
        <v>9751</v>
      </c>
      <c r="O377" t="s">
        <v>9752</v>
      </c>
      <c r="P377" t="s">
        <v>9753</v>
      </c>
    </row>
    <row r="378" spans="1:16">
      <c r="A378" t="s">
        <v>11756</v>
      </c>
      <c r="B378" t="s">
        <v>11757</v>
      </c>
      <c r="C378" t="s">
        <v>8844</v>
      </c>
      <c r="D378">
        <v>640</v>
      </c>
      <c r="E378" s="2">
        <v>1020</v>
      </c>
      <c r="F378" s="1">
        <v>0.37</v>
      </c>
      <c r="G378">
        <v>4.0999999999999996</v>
      </c>
      <c r="H378" s="4">
        <v>5059</v>
      </c>
      <c r="I378" t="s">
        <v>11758</v>
      </c>
      <c r="J378" t="s">
        <v>11759</v>
      </c>
      <c r="K378" t="s">
        <v>11760</v>
      </c>
      <c r="L378" t="s">
        <v>11761</v>
      </c>
      <c r="M378" t="s">
        <v>11762</v>
      </c>
      <c r="N378" t="s">
        <v>11763</v>
      </c>
      <c r="O378" t="s">
        <v>11764</v>
      </c>
      <c r="P378" t="s">
        <v>11765</v>
      </c>
    </row>
    <row r="379" spans="1:16">
      <c r="A379" t="s">
        <v>9529</v>
      </c>
      <c r="B379" t="s">
        <v>9530</v>
      </c>
      <c r="C379" t="s">
        <v>8552</v>
      </c>
      <c r="D379" s="2">
        <v>1959</v>
      </c>
      <c r="E379" s="2">
        <v>2400</v>
      </c>
      <c r="F379" s="1">
        <v>0.18</v>
      </c>
      <c r="G379">
        <v>4</v>
      </c>
      <c r="H379" s="4">
        <v>237</v>
      </c>
      <c r="I379" t="s">
        <v>9531</v>
      </c>
      <c r="J379" t="s">
        <v>9532</v>
      </c>
      <c r="K379" t="s">
        <v>9533</v>
      </c>
      <c r="L379" t="s">
        <v>9534</v>
      </c>
      <c r="M379" t="s">
        <v>9535</v>
      </c>
      <c r="N379" t="s">
        <v>9536</v>
      </c>
      <c r="O379" t="s">
        <v>9537</v>
      </c>
      <c r="P379" t="s">
        <v>9538</v>
      </c>
    </row>
    <row r="380" spans="1:16">
      <c r="A380" t="s">
        <v>9467</v>
      </c>
      <c r="B380" t="s">
        <v>9468</v>
      </c>
      <c r="C380" t="s">
        <v>8552</v>
      </c>
      <c r="D380" s="2">
        <v>1498</v>
      </c>
      <c r="E380" s="2">
        <v>2300</v>
      </c>
      <c r="F380" s="1">
        <v>0.35</v>
      </c>
      <c r="G380">
        <v>3.8</v>
      </c>
      <c r="H380" s="4">
        <v>95</v>
      </c>
      <c r="I380" t="s">
        <v>9469</v>
      </c>
      <c r="J380" t="s">
        <v>9470</v>
      </c>
      <c r="K380" t="s">
        <v>9471</v>
      </c>
      <c r="L380" t="s">
        <v>9472</v>
      </c>
      <c r="M380" t="s">
        <v>9473</v>
      </c>
      <c r="N380" t="s">
        <v>9474</v>
      </c>
      <c r="O380" t="s">
        <v>9475</v>
      </c>
      <c r="P380" t="s">
        <v>9476</v>
      </c>
    </row>
    <row r="381" spans="1:16">
      <c r="A381" t="s">
        <v>11275</v>
      </c>
      <c r="B381" t="s">
        <v>11276</v>
      </c>
      <c r="C381" t="s">
        <v>8563</v>
      </c>
      <c r="D381" s="2">
        <v>2590</v>
      </c>
      <c r="E381" s="2">
        <v>4200</v>
      </c>
      <c r="F381" s="1">
        <v>0.38</v>
      </c>
      <c r="G381">
        <v>4.0999999999999996</v>
      </c>
      <c r="H381" s="4">
        <v>63</v>
      </c>
      <c r="I381" t="s">
        <v>11277</v>
      </c>
      <c r="J381" t="s">
        <v>11278</v>
      </c>
      <c r="K381" t="s">
        <v>11279</v>
      </c>
      <c r="L381" t="s">
        <v>11280</v>
      </c>
      <c r="M381" t="s">
        <v>11281</v>
      </c>
      <c r="N381" t="s">
        <v>11282</v>
      </c>
      <c r="O381" t="s">
        <v>11283</v>
      </c>
      <c r="P381" t="s">
        <v>11284</v>
      </c>
    </row>
    <row r="382" spans="1:16">
      <c r="A382" t="s">
        <v>9853</v>
      </c>
      <c r="B382" t="s">
        <v>9854</v>
      </c>
      <c r="C382" t="s">
        <v>8721</v>
      </c>
      <c r="D382" s="2">
        <v>2599</v>
      </c>
      <c r="E382" s="2">
        <v>4400</v>
      </c>
      <c r="F382" s="1">
        <v>0.41</v>
      </c>
      <c r="G382">
        <v>4.0999999999999996</v>
      </c>
      <c r="H382" s="4">
        <v>14947</v>
      </c>
      <c r="I382" t="s">
        <v>9855</v>
      </c>
      <c r="J382" t="s">
        <v>9856</v>
      </c>
      <c r="K382" t="s">
        <v>9857</v>
      </c>
      <c r="L382" t="s">
        <v>9858</v>
      </c>
      <c r="M382" t="s">
        <v>9859</v>
      </c>
      <c r="N382" t="s">
        <v>9860</v>
      </c>
      <c r="O382" t="s">
        <v>9861</v>
      </c>
      <c r="P382" t="s">
        <v>9862</v>
      </c>
    </row>
    <row r="383" spans="1:16">
      <c r="A383" t="s">
        <v>11002</v>
      </c>
      <c r="B383" t="s">
        <v>11003</v>
      </c>
      <c r="C383" t="s">
        <v>8699</v>
      </c>
      <c r="D383">
        <v>850</v>
      </c>
      <c r="E383" s="2">
        <v>1000</v>
      </c>
      <c r="F383" s="1">
        <v>0.15</v>
      </c>
      <c r="G383">
        <v>4.0999999999999996</v>
      </c>
      <c r="H383" s="4">
        <v>7619</v>
      </c>
      <c r="I383" t="s">
        <v>11004</v>
      </c>
      <c r="J383" t="s">
        <v>11005</v>
      </c>
      <c r="K383" t="s">
        <v>11006</v>
      </c>
      <c r="L383" t="s">
        <v>11007</v>
      </c>
      <c r="M383" t="s">
        <v>11008</v>
      </c>
      <c r="N383" t="s">
        <v>11009</v>
      </c>
      <c r="O383" t="s">
        <v>11010</v>
      </c>
      <c r="P383" t="s">
        <v>11011</v>
      </c>
    </row>
    <row r="384" spans="1:16">
      <c r="A384" t="s">
        <v>10336</v>
      </c>
      <c r="B384" t="s">
        <v>10337</v>
      </c>
      <c r="C384" t="s">
        <v>9295</v>
      </c>
      <c r="D384" s="2">
        <v>1449</v>
      </c>
      <c r="E384" s="2">
        <v>2349</v>
      </c>
      <c r="F384" s="1">
        <v>0.38</v>
      </c>
      <c r="G384">
        <v>3.9</v>
      </c>
      <c r="H384" s="4">
        <v>9019</v>
      </c>
      <c r="I384" t="s">
        <v>10338</v>
      </c>
      <c r="J384" t="s">
        <v>10339</v>
      </c>
      <c r="K384" t="s">
        <v>10340</v>
      </c>
      <c r="L384" t="s">
        <v>10341</v>
      </c>
      <c r="M384" t="s">
        <v>10342</v>
      </c>
      <c r="N384" t="s">
        <v>10343</v>
      </c>
      <c r="O384" t="s">
        <v>10344</v>
      </c>
      <c r="P384" t="s">
        <v>10345</v>
      </c>
    </row>
    <row r="385" spans="1:16">
      <c r="A385" t="s">
        <v>11846</v>
      </c>
      <c r="B385" t="s">
        <v>11847</v>
      </c>
      <c r="C385" t="s">
        <v>8773</v>
      </c>
      <c r="D385" s="2">
        <v>7799</v>
      </c>
      <c r="E385" s="2">
        <v>12500</v>
      </c>
      <c r="F385" s="1">
        <v>0.38</v>
      </c>
      <c r="G385">
        <v>4</v>
      </c>
      <c r="H385" s="4">
        <v>5160</v>
      </c>
      <c r="I385" t="s">
        <v>11848</v>
      </c>
      <c r="J385" t="s">
        <v>11849</v>
      </c>
      <c r="K385" t="s">
        <v>11850</v>
      </c>
      <c r="L385" t="s">
        <v>11851</v>
      </c>
      <c r="M385" t="s">
        <v>11852</v>
      </c>
      <c r="N385" t="s">
        <v>11853</v>
      </c>
      <c r="O385" t="s">
        <v>11854</v>
      </c>
      <c r="P385" t="s">
        <v>11855</v>
      </c>
    </row>
    <row r="386" spans="1:16">
      <c r="A386" t="s">
        <v>975</v>
      </c>
      <c r="B386" t="s">
        <v>976</v>
      </c>
      <c r="C386" t="s">
        <v>18</v>
      </c>
      <c r="D386">
        <v>299</v>
      </c>
      <c r="E386">
        <v>999</v>
      </c>
      <c r="F386" s="1">
        <v>0.7</v>
      </c>
      <c r="G386">
        <v>4.3</v>
      </c>
      <c r="H386" s="4">
        <v>766</v>
      </c>
      <c r="I386" t="s">
        <v>977</v>
      </c>
      <c r="J386" t="s">
        <v>978</v>
      </c>
      <c r="K386" t="s">
        <v>979</v>
      </c>
      <c r="L386" t="s">
        <v>980</v>
      </c>
      <c r="M386" t="s">
        <v>981</v>
      </c>
      <c r="N386" t="s">
        <v>982</v>
      </c>
      <c r="O386" t="s">
        <v>983</v>
      </c>
      <c r="P386" t="s">
        <v>984</v>
      </c>
    </row>
    <row r="387" spans="1:16">
      <c r="A387" t="s">
        <v>6731</v>
      </c>
      <c r="B387" t="s">
        <v>6732</v>
      </c>
      <c r="C387" t="s">
        <v>6733</v>
      </c>
      <c r="D387" s="2">
        <v>1815</v>
      </c>
      <c r="E387" s="2">
        <v>3100</v>
      </c>
      <c r="F387" s="1">
        <v>0.41</v>
      </c>
      <c r="G387">
        <v>4.5</v>
      </c>
      <c r="H387" s="4">
        <v>92925</v>
      </c>
      <c r="I387" t="s">
        <v>6734</v>
      </c>
      <c r="J387" t="s">
        <v>6735</v>
      </c>
      <c r="K387" t="s">
        <v>6736</v>
      </c>
      <c r="L387" t="s">
        <v>6737</v>
      </c>
      <c r="M387" t="s">
        <v>6738</v>
      </c>
      <c r="N387" t="s">
        <v>6739</v>
      </c>
      <c r="O387" t="s">
        <v>6740</v>
      </c>
      <c r="P387" t="s">
        <v>6741</v>
      </c>
    </row>
    <row r="388" spans="1:16">
      <c r="A388" t="s">
        <v>8441</v>
      </c>
      <c r="B388" t="s">
        <v>8442</v>
      </c>
      <c r="C388" t="s">
        <v>6733</v>
      </c>
      <c r="D388" s="2">
        <v>3307</v>
      </c>
      <c r="E388" s="2">
        <v>6100</v>
      </c>
      <c r="F388" s="1">
        <v>0.46</v>
      </c>
      <c r="G388">
        <v>4.3</v>
      </c>
      <c r="H388" s="4">
        <v>2515</v>
      </c>
      <c r="I388" t="s">
        <v>8443</v>
      </c>
      <c r="J388" t="s">
        <v>8444</v>
      </c>
      <c r="K388" t="s">
        <v>8445</v>
      </c>
      <c r="L388" t="s">
        <v>8446</v>
      </c>
      <c r="M388" t="s">
        <v>8447</v>
      </c>
      <c r="N388" t="s">
        <v>8448</v>
      </c>
      <c r="O388" t="s">
        <v>8449</v>
      </c>
      <c r="P388" t="s">
        <v>8450</v>
      </c>
    </row>
    <row r="389" spans="1:16">
      <c r="A389" t="s">
        <v>6398</v>
      </c>
      <c r="B389" t="s">
        <v>6399</v>
      </c>
      <c r="C389" t="s">
        <v>6400</v>
      </c>
      <c r="D389" s="2">
        <v>1792</v>
      </c>
      <c r="E389" s="2">
        <v>3500</v>
      </c>
      <c r="F389" s="1">
        <v>0.49</v>
      </c>
      <c r="G389">
        <v>4.5</v>
      </c>
      <c r="H389" s="4">
        <v>26194</v>
      </c>
      <c r="I389" t="s">
        <v>6401</v>
      </c>
      <c r="J389" t="s">
        <v>6402</v>
      </c>
      <c r="K389" t="s">
        <v>6403</v>
      </c>
      <c r="L389" t="s">
        <v>6404</v>
      </c>
      <c r="M389" t="s">
        <v>6405</v>
      </c>
      <c r="N389" t="s">
        <v>6406</v>
      </c>
      <c r="O389" t="s">
        <v>6407</v>
      </c>
      <c r="P389" t="s">
        <v>6408</v>
      </c>
    </row>
    <row r="390" spans="1:16">
      <c r="A390" t="s">
        <v>1888</v>
      </c>
      <c r="B390" t="s">
        <v>1889</v>
      </c>
      <c r="C390" t="s">
        <v>462</v>
      </c>
      <c r="D390">
        <v>299</v>
      </c>
      <c r="E390">
        <v>999</v>
      </c>
      <c r="F390" s="1">
        <v>0.7</v>
      </c>
      <c r="G390">
        <v>3.8</v>
      </c>
      <c r="H390" s="4">
        <v>928</v>
      </c>
      <c r="I390" t="s">
        <v>1890</v>
      </c>
      <c r="J390" t="s">
        <v>1891</v>
      </c>
      <c r="K390" t="s">
        <v>1892</v>
      </c>
      <c r="L390" t="s">
        <v>1893</v>
      </c>
      <c r="M390" t="s">
        <v>1894</v>
      </c>
      <c r="N390" t="s">
        <v>1895</v>
      </c>
      <c r="O390" t="s">
        <v>1896</v>
      </c>
      <c r="P390" t="s">
        <v>1897</v>
      </c>
    </row>
    <row r="391" spans="1:16">
      <c r="A391" t="s">
        <v>11477</v>
      </c>
      <c r="B391" t="s">
        <v>11478</v>
      </c>
      <c r="C391" t="s">
        <v>8721</v>
      </c>
      <c r="D391" s="2">
        <v>1049</v>
      </c>
      <c r="E391" s="2">
        <v>2499</v>
      </c>
      <c r="F391" s="1">
        <v>0.57999999999999996</v>
      </c>
      <c r="G391">
        <v>3.7</v>
      </c>
      <c r="H391" s="4">
        <v>638</v>
      </c>
      <c r="I391" t="s">
        <v>10942</v>
      </c>
      <c r="J391" t="s">
        <v>11479</v>
      </c>
      <c r="K391" t="s">
        <v>11480</v>
      </c>
      <c r="L391" t="s">
        <v>11481</v>
      </c>
      <c r="M391" t="s">
        <v>11482</v>
      </c>
      <c r="N391" t="s">
        <v>11483</v>
      </c>
      <c r="O391" t="s">
        <v>11484</v>
      </c>
      <c r="P391" t="s">
        <v>11485</v>
      </c>
    </row>
    <row r="392" spans="1:16">
      <c r="A392" t="s">
        <v>10940</v>
      </c>
      <c r="B392" t="s">
        <v>10941</v>
      </c>
      <c r="C392" t="s">
        <v>8721</v>
      </c>
      <c r="D392" s="2">
        <v>1049</v>
      </c>
      <c r="E392" s="2">
        <v>2499</v>
      </c>
      <c r="F392" s="1">
        <v>0.57999999999999996</v>
      </c>
      <c r="G392">
        <v>3.6</v>
      </c>
      <c r="H392" s="4">
        <v>328</v>
      </c>
      <c r="I392" t="s">
        <v>10942</v>
      </c>
      <c r="J392" t="s">
        <v>10943</v>
      </c>
      <c r="K392" t="s">
        <v>10944</v>
      </c>
      <c r="L392" t="s">
        <v>10945</v>
      </c>
      <c r="M392" t="s">
        <v>10946</v>
      </c>
      <c r="N392" t="s">
        <v>10947</v>
      </c>
      <c r="O392" t="s">
        <v>10948</v>
      </c>
      <c r="P392" t="s">
        <v>10949</v>
      </c>
    </row>
    <row r="393" spans="1:16">
      <c r="A393" t="s">
        <v>2355</v>
      </c>
      <c r="B393" t="s">
        <v>2356</v>
      </c>
      <c r="C393" t="s">
        <v>2357</v>
      </c>
      <c r="D393" s="2">
        <v>1990</v>
      </c>
      <c r="E393" s="2">
        <v>3100</v>
      </c>
      <c r="F393" s="1">
        <v>0.36</v>
      </c>
      <c r="G393">
        <v>4</v>
      </c>
      <c r="H393" s="4">
        <v>897</v>
      </c>
      <c r="I393" t="s">
        <v>2358</v>
      </c>
      <c r="J393" t="s">
        <v>2359</v>
      </c>
      <c r="K393" t="s">
        <v>2360</v>
      </c>
      <c r="L393" t="s">
        <v>2361</v>
      </c>
      <c r="M393" t="s">
        <v>2362</v>
      </c>
      <c r="N393" t="s">
        <v>2363</v>
      </c>
      <c r="O393" t="s">
        <v>2364</v>
      </c>
      <c r="P393" t="s">
        <v>2365</v>
      </c>
    </row>
    <row r="394" spans="1:16">
      <c r="A394" t="s">
        <v>6721</v>
      </c>
      <c r="B394" t="s">
        <v>6722</v>
      </c>
      <c r="C394" t="s">
        <v>5443</v>
      </c>
      <c r="D394" s="2">
        <v>1499</v>
      </c>
      <c r="E394" s="2">
        <v>2999</v>
      </c>
      <c r="F394" s="1">
        <v>0.5</v>
      </c>
      <c r="G394">
        <v>4.5</v>
      </c>
      <c r="H394" s="4">
        <v>8656</v>
      </c>
      <c r="I394" t="s">
        <v>6723</v>
      </c>
      <c r="J394" t="s">
        <v>6724</v>
      </c>
      <c r="K394" t="s">
        <v>6725</v>
      </c>
      <c r="L394" t="s">
        <v>6726</v>
      </c>
      <c r="M394" t="s">
        <v>6727</v>
      </c>
      <c r="N394" t="s">
        <v>6728</v>
      </c>
      <c r="O394" t="s">
        <v>6729</v>
      </c>
      <c r="P394" t="s">
        <v>6730</v>
      </c>
    </row>
    <row r="395" spans="1:16">
      <c r="A395" t="s">
        <v>2382</v>
      </c>
      <c r="B395" t="s">
        <v>2383</v>
      </c>
      <c r="C395" t="s">
        <v>462</v>
      </c>
      <c r="D395">
        <v>349</v>
      </c>
      <c r="E395">
        <v>999</v>
      </c>
      <c r="F395" s="1">
        <v>0.65</v>
      </c>
      <c r="G395">
        <v>4.2</v>
      </c>
      <c r="H395" s="4">
        <v>513</v>
      </c>
      <c r="I395" t="s">
        <v>2384</v>
      </c>
      <c r="J395" t="s">
        <v>2385</v>
      </c>
      <c r="K395" t="s">
        <v>2386</v>
      </c>
      <c r="L395" t="s">
        <v>2387</v>
      </c>
      <c r="M395" t="s">
        <v>2388</v>
      </c>
      <c r="N395" t="s">
        <v>2389</v>
      </c>
      <c r="O395" t="s">
        <v>2390</v>
      </c>
      <c r="P395" t="s">
        <v>2391</v>
      </c>
    </row>
    <row r="396" spans="1:16">
      <c r="A396" t="s">
        <v>917</v>
      </c>
      <c r="B396" t="s">
        <v>918</v>
      </c>
      <c r="C396" t="s">
        <v>462</v>
      </c>
      <c r="D396">
        <v>349</v>
      </c>
      <c r="E396" s="2">
        <v>1499</v>
      </c>
      <c r="F396" s="1">
        <v>0.77</v>
      </c>
      <c r="G396">
        <v>4.3</v>
      </c>
      <c r="H396" s="4">
        <v>4145</v>
      </c>
      <c r="I396" t="s">
        <v>919</v>
      </c>
      <c r="J396" t="s">
        <v>920</v>
      </c>
      <c r="K396" t="s">
        <v>921</v>
      </c>
      <c r="L396" t="s">
        <v>922</v>
      </c>
      <c r="M396" t="s">
        <v>923</v>
      </c>
      <c r="N396" t="s">
        <v>924</v>
      </c>
      <c r="O396" t="s">
        <v>925</v>
      </c>
      <c r="P396" t="s">
        <v>926</v>
      </c>
    </row>
    <row r="397" spans="1:16">
      <c r="A397" t="s">
        <v>5004</v>
      </c>
      <c r="B397" t="s">
        <v>5005</v>
      </c>
      <c r="C397" t="s">
        <v>5006</v>
      </c>
      <c r="D397">
        <v>549</v>
      </c>
      <c r="E397" s="2">
        <v>1799</v>
      </c>
      <c r="F397" s="1">
        <v>0.69</v>
      </c>
      <c r="G397">
        <v>4.3</v>
      </c>
      <c r="H397" s="4">
        <v>28829</v>
      </c>
      <c r="I397" t="s">
        <v>5007</v>
      </c>
      <c r="J397" t="s">
        <v>5008</v>
      </c>
      <c r="K397" t="s">
        <v>5009</v>
      </c>
      <c r="L397" t="s">
        <v>5010</v>
      </c>
      <c r="M397" t="s">
        <v>5011</v>
      </c>
      <c r="N397" t="s">
        <v>5012</v>
      </c>
      <c r="O397" t="s">
        <v>5013</v>
      </c>
      <c r="P397" t="s">
        <v>5014</v>
      </c>
    </row>
    <row r="398" spans="1:16">
      <c r="A398" t="s">
        <v>5022</v>
      </c>
      <c r="B398" t="s">
        <v>5023</v>
      </c>
      <c r="C398" t="s">
        <v>4845</v>
      </c>
      <c r="D398">
        <v>299</v>
      </c>
      <c r="E398">
        <v>650</v>
      </c>
      <c r="F398" s="1">
        <v>0.54</v>
      </c>
      <c r="G398">
        <v>4.5</v>
      </c>
      <c r="H398" s="4">
        <v>33176</v>
      </c>
      <c r="I398" t="s">
        <v>5024</v>
      </c>
      <c r="J398" t="s">
        <v>5025</v>
      </c>
      <c r="K398" t="s">
        <v>5026</v>
      </c>
      <c r="L398" t="s">
        <v>5027</v>
      </c>
      <c r="M398" t="s">
        <v>5028</v>
      </c>
      <c r="N398" t="s">
        <v>5029</v>
      </c>
      <c r="O398" t="s">
        <v>5030</v>
      </c>
      <c r="P398" t="s">
        <v>5031</v>
      </c>
    </row>
    <row r="399" spans="1:16">
      <c r="A399" t="s">
        <v>5100</v>
      </c>
      <c r="B399" t="s">
        <v>5101</v>
      </c>
      <c r="C399" t="s">
        <v>5102</v>
      </c>
      <c r="D399" s="2">
        <v>1399</v>
      </c>
      <c r="E399" s="2">
        <v>2498</v>
      </c>
      <c r="F399" s="1">
        <v>0.44</v>
      </c>
      <c r="G399">
        <v>4.2</v>
      </c>
      <c r="H399" s="4">
        <v>33717</v>
      </c>
      <c r="I399" t="s">
        <v>5103</v>
      </c>
      <c r="J399" t="s">
        <v>5104</v>
      </c>
      <c r="K399" t="s">
        <v>5105</v>
      </c>
      <c r="L399" t="s">
        <v>5106</v>
      </c>
      <c r="M399" t="s">
        <v>5107</v>
      </c>
      <c r="N399" t="s">
        <v>5108</v>
      </c>
      <c r="O399" t="s">
        <v>5109</v>
      </c>
      <c r="P399" t="s">
        <v>5110</v>
      </c>
    </row>
    <row r="400" spans="1:16">
      <c r="A400" t="s">
        <v>5304</v>
      </c>
      <c r="B400" t="s">
        <v>5305</v>
      </c>
      <c r="C400" t="s">
        <v>4845</v>
      </c>
      <c r="D400">
        <v>569</v>
      </c>
      <c r="E400" s="2">
        <v>1299</v>
      </c>
      <c r="F400" s="1">
        <v>0.56000000000000005</v>
      </c>
      <c r="G400">
        <v>4.4000000000000004</v>
      </c>
      <c r="H400" s="4">
        <v>9275</v>
      </c>
      <c r="I400" t="s">
        <v>5306</v>
      </c>
      <c r="J400" t="s">
        <v>5307</v>
      </c>
      <c r="K400" t="s">
        <v>5308</v>
      </c>
      <c r="L400" t="s">
        <v>5309</v>
      </c>
      <c r="M400" t="s">
        <v>5310</v>
      </c>
      <c r="N400" t="s">
        <v>5311</v>
      </c>
      <c r="O400" t="s">
        <v>5312</v>
      </c>
      <c r="P400" t="s">
        <v>5313</v>
      </c>
    </row>
    <row r="401" spans="1:16">
      <c r="A401" t="s">
        <v>11345</v>
      </c>
      <c r="B401" t="s">
        <v>11346</v>
      </c>
      <c r="C401" t="s">
        <v>8574</v>
      </c>
      <c r="D401">
        <v>475</v>
      </c>
      <c r="E401">
        <v>999</v>
      </c>
      <c r="F401" s="1">
        <v>0.52</v>
      </c>
      <c r="G401">
        <v>4.0999999999999996</v>
      </c>
      <c r="H401" s="4">
        <v>1021</v>
      </c>
      <c r="I401" t="s">
        <v>11347</v>
      </c>
      <c r="J401" t="s">
        <v>11348</v>
      </c>
      <c r="K401" t="s">
        <v>11349</v>
      </c>
      <c r="L401" t="s">
        <v>11350</v>
      </c>
      <c r="M401" t="s">
        <v>11351</v>
      </c>
      <c r="N401" t="s">
        <v>11352</v>
      </c>
      <c r="O401" t="s">
        <v>11353</v>
      </c>
      <c r="P401" t="s">
        <v>11354</v>
      </c>
    </row>
    <row r="402" spans="1:16">
      <c r="A402" t="s">
        <v>5727</v>
      </c>
      <c r="B402" t="s">
        <v>5728</v>
      </c>
      <c r="C402" t="s">
        <v>5729</v>
      </c>
      <c r="D402" s="2">
        <v>1549</v>
      </c>
      <c r="E402" s="2">
        <v>2495</v>
      </c>
      <c r="F402" s="1">
        <v>0.38</v>
      </c>
      <c r="G402">
        <v>4.4000000000000004</v>
      </c>
      <c r="H402" s="4">
        <v>15137</v>
      </c>
      <c r="I402" t="s">
        <v>5730</v>
      </c>
      <c r="J402" t="s">
        <v>5731</v>
      </c>
      <c r="K402" t="s">
        <v>5732</v>
      </c>
      <c r="L402" t="s">
        <v>5733</v>
      </c>
      <c r="M402" t="s">
        <v>5734</v>
      </c>
      <c r="N402" t="s">
        <v>5735</v>
      </c>
      <c r="O402" t="s">
        <v>5736</v>
      </c>
      <c r="P402" t="s">
        <v>5737</v>
      </c>
    </row>
    <row r="403" spans="1:16">
      <c r="A403" t="s">
        <v>7941</v>
      </c>
      <c r="B403" t="s">
        <v>7942</v>
      </c>
      <c r="C403" t="s">
        <v>7943</v>
      </c>
      <c r="D403">
        <v>699</v>
      </c>
      <c r="E403" s="2">
        <v>1299</v>
      </c>
      <c r="F403" s="1">
        <v>0.46</v>
      </c>
      <c r="G403">
        <v>4.3</v>
      </c>
      <c r="H403" s="4">
        <v>6183</v>
      </c>
      <c r="I403" t="s">
        <v>7944</v>
      </c>
      <c r="J403" t="s">
        <v>7945</v>
      </c>
      <c r="K403" t="s">
        <v>7946</v>
      </c>
      <c r="L403" t="s">
        <v>7947</v>
      </c>
      <c r="M403" t="s">
        <v>7948</v>
      </c>
      <c r="N403" t="s">
        <v>7949</v>
      </c>
      <c r="O403" t="s">
        <v>7950</v>
      </c>
      <c r="P403" t="s">
        <v>7951</v>
      </c>
    </row>
    <row r="404" spans="1:16">
      <c r="A404" t="s">
        <v>6524</v>
      </c>
      <c r="B404" t="s">
        <v>6525</v>
      </c>
      <c r="C404" t="s">
        <v>6526</v>
      </c>
      <c r="D404" s="2">
        <v>1699</v>
      </c>
      <c r="E404" s="2">
        <v>3495</v>
      </c>
      <c r="F404" s="1">
        <v>0.51</v>
      </c>
      <c r="G404">
        <v>4.0999999999999996</v>
      </c>
      <c r="H404" s="4">
        <v>14371</v>
      </c>
      <c r="I404" t="s">
        <v>6527</v>
      </c>
      <c r="J404" t="s">
        <v>6528</v>
      </c>
      <c r="K404" t="s">
        <v>6529</v>
      </c>
      <c r="L404" t="s">
        <v>6530</v>
      </c>
      <c r="M404" t="s">
        <v>6531</v>
      </c>
      <c r="N404" t="s">
        <v>6532</v>
      </c>
      <c r="O404" t="s">
        <v>6533</v>
      </c>
      <c r="P404" t="s">
        <v>6534</v>
      </c>
    </row>
    <row r="405" spans="1:16">
      <c r="A405" t="s">
        <v>5242</v>
      </c>
      <c r="B405" t="s">
        <v>5243</v>
      </c>
      <c r="C405" t="s">
        <v>5244</v>
      </c>
      <c r="D405">
        <v>399</v>
      </c>
      <c r="E405">
        <v>995</v>
      </c>
      <c r="F405" s="1">
        <v>0.6</v>
      </c>
      <c r="G405">
        <v>3.9</v>
      </c>
      <c r="H405" s="4">
        <v>21372</v>
      </c>
      <c r="I405" t="s">
        <v>5245</v>
      </c>
      <c r="J405" t="s">
        <v>5246</v>
      </c>
      <c r="K405" t="s">
        <v>5247</v>
      </c>
      <c r="L405" t="s">
        <v>5248</v>
      </c>
      <c r="M405" t="s">
        <v>5249</v>
      </c>
      <c r="N405" t="s">
        <v>13046</v>
      </c>
      <c r="O405" t="s">
        <v>5250</v>
      </c>
      <c r="P405" t="s">
        <v>5251</v>
      </c>
    </row>
    <row r="406" spans="1:16">
      <c r="A406" t="s">
        <v>6927</v>
      </c>
      <c r="B406" t="s">
        <v>6928</v>
      </c>
      <c r="C406" t="s">
        <v>5244</v>
      </c>
      <c r="D406">
        <v>349</v>
      </c>
      <c r="E406">
        <v>995</v>
      </c>
      <c r="F406" s="1">
        <v>0.65</v>
      </c>
      <c r="G406">
        <v>4.2</v>
      </c>
      <c r="H406" s="4">
        <v>6676</v>
      </c>
      <c r="I406" t="s">
        <v>6929</v>
      </c>
      <c r="J406" t="s">
        <v>6930</v>
      </c>
      <c r="K406" t="s">
        <v>6931</v>
      </c>
      <c r="L406" t="s">
        <v>6932</v>
      </c>
      <c r="M406" t="s">
        <v>6933</v>
      </c>
      <c r="N406" t="s">
        <v>6934</v>
      </c>
      <c r="O406" t="s">
        <v>6935</v>
      </c>
      <c r="P406" t="s">
        <v>6936</v>
      </c>
    </row>
    <row r="407" spans="1:16">
      <c r="A407" t="s">
        <v>7295</v>
      </c>
      <c r="B407" t="s">
        <v>7296</v>
      </c>
      <c r="C407" t="s">
        <v>5443</v>
      </c>
      <c r="D407">
        <v>899</v>
      </c>
      <c r="E407" s="2">
        <v>1800</v>
      </c>
      <c r="F407" s="1">
        <v>0.5</v>
      </c>
      <c r="G407">
        <v>4.0999999999999996</v>
      </c>
      <c r="H407" s="4">
        <v>22375</v>
      </c>
      <c r="I407" t="s">
        <v>7297</v>
      </c>
      <c r="J407" t="s">
        <v>7298</v>
      </c>
      <c r="K407" t="s">
        <v>7299</v>
      </c>
      <c r="L407" t="s">
        <v>7300</v>
      </c>
      <c r="M407" t="s">
        <v>7301</v>
      </c>
      <c r="N407" t="s">
        <v>7302</v>
      </c>
      <c r="O407" t="s">
        <v>7303</v>
      </c>
      <c r="P407" t="s">
        <v>7304</v>
      </c>
    </row>
    <row r="408" spans="1:16">
      <c r="A408" t="s">
        <v>445</v>
      </c>
      <c r="B408" t="s">
        <v>446</v>
      </c>
      <c r="C408" t="s">
        <v>98</v>
      </c>
      <c r="D408">
        <v>507</v>
      </c>
      <c r="E408" s="2">
        <v>1208</v>
      </c>
      <c r="F408" s="1">
        <v>0.57999999999999996</v>
      </c>
      <c r="G408">
        <v>4.0999999999999996</v>
      </c>
      <c r="H408" s="4">
        <v>8131</v>
      </c>
      <c r="I408" t="s">
        <v>447</v>
      </c>
      <c r="J408" t="s">
        <v>448</v>
      </c>
      <c r="K408" t="s">
        <v>449</v>
      </c>
      <c r="L408" t="s">
        <v>450</v>
      </c>
      <c r="M408" t="s">
        <v>451</v>
      </c>
      <c r="N408" t="s">
        <v>452</v>
      </c>
      <c r="O408" t="s">
        <v>453</v>
      </c>
      <c r="P408" t="s">
        <v>454</v>
      </c>
    </row>
    <row r="409" spans="1:16">
      <c r="A409" t="s">
        <v>445</v>
      </c>
      <c r="B409" t="s">
        <v>446</v>
      </c>
      <c r="C409" t="s">
        <v>98</v>
      </c>
      <c r="D409">
        <v>507</v>
      </c>
      <c r="E409" s="2">
        <v>1208</v>
      </c>
      <c r="F409" s="1">
        <v>0.57999999999999996</v>
      </c>
      <c r="G409">
        <v>4.0999999999999996</v>
      </c>
      <c r="H409" s="4">
        <v>8131</v>
      </c>
      <c r="I409" t="s">
        <v>447</v>
      </c>
      <c r="J409" t="s">
        <v>448</v>
      </c>
      <c r="K409" t="s">
        <v>449</v>
      </c>
      <c r="L409" t="s">
        <v>450</v>
      </c>
      <c r="M409" t="s">
        <v>451</v>
      </c>
      <c r="N409" t="s">
        <v>452</v>
      </c>
      <c r="O409" t="s">
        <v>7365</v>
      </c>
      <c r="P409" t="s">
        <v>7366</v>
      </c>
    </row>
    <row r="410" spans="1:16">
      <c r="A410" t="s">
        <v>10829</v>
      </c>
      <c r="B410" t="s">
        <v>10830</v>
      </c>
      <c r="C410" t="s">
        <v>10831</v>
      </c>
      <c r="D410">
        <v>899</v>
      </c>
      <c r="E410" s="2">
        <v>1900</v>
      </c>
      <c r="F410" s="1">
        <v>0.53</v>
      </c>
      <c r="G410">
        <v>4</v>
      </c>
      <c r="H410" s="4">
        <v>3663</v>
      </c>
      <c r="I410" t="s">
        <v>10832</v>
      </c>
      <c r="J410" t="s">
        <v>10833</v>
      </c>
      <c r="K410" t="s">
        <v>10834</v>
      </c>
      <c r="L410" t="s">
        <v>10835</v>
      </c>
      <c r="M410" t="s">
        <v>10836</v>
      </c>
      <c r="N410" t="s">
        <v>10837</v>
      </c>
      <c r="O410" t="s">
        <v>10838</v>
      </c>
      <c r="P410" t="s">
        <v>10839</v>
      </c>
    </row>
    <row r="411" spans="1:16">
      <c r="A411" t="s">
        <v>3323</v>
      </c>
      <c r="B411" t="s">
        <v>3324</v>
      </c>
      <c r="C411" t="s">
        <v>3107</v>
      </c>
      <c r="D411">
        <v>873</v>
      </c>
      <c r="E411" s="2">
        <v>1699</v>
      </c>
      <c r="F411" s="1">
        <v>0.49</v>
      </c>
      <c r="G411">
        <v>4.4000000000000004</v>
      </c>
      <c r="H411" s="4">
        <v>1680</v>
      </c>
      <c r="I411" t="s">
        <v>3325</v>
      </c>
      <c r="J411" t="s">
        <v>3326</v>
      </c>
      <c r="K411" t="s">
        <v>3327</v>
      </c>
      <c r="L411" t="s">
        <v>3328</v>
      </c>
      <c r="M411" t="s">
        <v>3329</v>
      </c>
      <c r="N411" t="s">
        <v>3330</v>
      </c>
      <c r="O411" t="s">
        <v>3331</v>
      </c>
      <c r="P411" t="s">
        <v>3332</v>
      </c>
    </row>
    <row r="412" spans="1:16">
      <c r="A412" t="s">
        <v>6282</v>
      </c>
      <c r="B412" t="s">
        <v>6283</v>
      </c>
      <c r="C412" t="s">
        <v>5047</v>
      </c>
      <c r="D412">
        <v>190</v>
      </c>
      <c r="E412">
        <v>220</v>
      </c>
      <c r="F412" s="1">
        <v>0.14000000000000001</v>
      </c>
      <c r="G412">
        <v>4.4000000000000004</v>
      </c>
      <c r="H412" s="4">
        <v>2866</v>
      </c>
      <c r="I412" t="s">
        <v>6284</v>
      </c>
      <c r="J412" t="s">
        <v>6285</v>
      </c>
      <c r="K412" t="s">
        <v>6286</v>
      </c>
      <c r="L412" t="s">
        <v>6287</v>
      </c>
      <c r="M412" t="s">
        <v>6288</v>
      </c>
      <c r="N412" t="s">
        <v>6289</v>
      </c>
      <c r="O412" t="s">
        <v>6290</v>
      </c>
      <c r="P412" t="s">
        <v>6291</v>
      </c>
    </row>
    <row r="413" spans="1:16">
      <c r="A413" t="s">
        <v>7629</v>
      </c>
      <c r="B413" t="s">
        <v>7630</v>
      </c>
      <c r="C413" t="s">
        <v>5531</v>
      </c>
      <c r="D413">
        <v>116</v>
      </c>
      <c r="E413">
        <v>200</v>
      </c>
      <c r="F413" s="1">
        <v>0.42</v>
      </c>
      <c r="G413">
        <v>4.3</v>
      </c>
      <c r="H413" s="4">
        <v>485</v>
      </c>
      <c r="I413" t="s">
        <v>7631</v>
      </c>
      <c r="J413" t="s">
        <v>7632</v>
      </c>
      <c r="K413" t="s">
        <v>7633</v>
      </c>
      <c r="L413" t="s">
        <v>7634</v>
      </c>
      <c r="M413" t="s">
        <v>7635</v>
      </c>
      <c r="N413" t="s">
        <v>7636</v>
      </c>
      <c r="O413" t="s">
        <v>7637</v>
      </c>
      <c r="P413" t="s">
        <v>7638</v>
      </c>
    </row>
    <row r="414" spans="1:16">
      <c r="A414" t="s">
        <v>7539</v>
      </c>
      <c r="B414" t="s">
        <v>7540</v>
      </c>
      <c r="C414" t="s">
        <v>5531</v>
      </c>
      <c r="D414">
        <v>116</v>
      </c>
      <c r="E414">
        <v>200</v>
      </c>
      <c r="F414" s="1">
        <v>0.42</v>
      </c>
      <c r="G414">
        <v>4.4000000000000004</v>
      </c>
      <c r="H414" s="4">
        <v>357</v>
      </c>
      <c r="I414" t="s">
        <v>7541</v>
      </c>
      <c r="J414" t="s">
        <v>7542</v>
      </c>
      <c r="K414" t="s">
        <v>7543</v>
      </c>
      <c r="L414" t="s">
        <v>7544</v>
      </c>
      <c r="M414" t="s">
        <v>7545</v>
      </c>
      <c r="N414" t="s">
        <v>7546</v>
      </c>
      <c r="O414" t="s">
        <v>7547</v>
      </c>
      <c r="P414" t="s">
        <v>7548</v>
      </c>
    </row>
    <row r="415" spans="1:16">
      <c r="A415" t="s">
        <v>1704</v>
      </c>
      <c r="B415" t="s">
        <v>1705</v>
      </c>
      <c r="C415" t="s">
        <v>18</v>
      </c>
      <c r="D415">
        <v>320</v>
      </c>
      <c r="E415">
        <v>599</v>
      </c>
      <c r="F415" s="1">
        <v>0.47</v>
      </c>
      <c r="G415">
        <v>4.0999999999999996</v>
      </c>
      <c r="H415" s="4">
        <v>491</v>
      </c>
      <c r="I415" t="s">
        <v>1706</v>
      </c>
      <c r="J415" t="s">
        <v>1707</v>
      </c>
      <c r="K415" t="s">
        <v>1708</v>
      </c>
      <c r="L415" t="s">
        <v>1709</v>
      </c>
      <c r="M415" t="s">
        <v>1710</v>
      </c>
      <c r="N415" t="s">
        <v>1711</v>
      </c>
      <c r="O415" t="s">
        <v>1712</v>
      </c>
      <c r="P415" t="s">
        <v>1713</v>
      </c>
    </row>
    <row r="416" spans="1:16">
      <c r="A416" t="s">
        <v>5923</v>
      </c>
      <c r="B416" t="s">
        <v>5924</v>
      </c>
      <c r="C416" t="s">
        <v>5647</v>
      </c>
      <c r="D416">
        <v>399</v>
      </c>
      <c r="E416">
        <v>499</v>
      </c>
      <c r="F416" s="1">
        <v>0.2</v>
      </c>
      <c r="G416">
        <v>4.3</v>
      </c>
      <c r="H416" s="4">
        <v>27201</v>
      </c>
      <c r="I416" t="s">
        <v>5925</v>
      </c>
      <c r="J416" t="s">
        <v>5926</v>
      </c>
      <c r="K416" t="s">
        <v>5927</v>
      </c>
      <c r="L416" t="s">
        <v>5928</v>
      </c>
      <c r="M416" t="s">
        <v>5929</v>
      </c>
      <c r="N416" t="s">
        <v>5930</v>
      </c>
      <c r="O416" t="s">
        <v>5931</v>
      </c>
      <c r="P416" t="s">
        <v>5932</v>
      </c>
    </row>
    <row r="417" spans="1:16">
      <c r="A417" t="s">
        <v>5645</v>
      </c>
      <c r="B417" t="s">
        <v>5646</v>
      </c>
      <c r="C417" t="s">
        <v>5647</v>
      </c>
      <c r="D417">
        <v>479</v>
      </c>
      <c r="E417">
        <v>599</v>
      </c>
      <c r="F417" s="1">
        <v>0.2</v>
      </c>
      <c r="G417">
        <v>4.3</v>
      </c>
      <c r="H417" s="4">
        <v>11687</v>
      </c>
      <c r="I417" t="s">
        <v>5648</v>
      </c>
      <c r="J417" t="s">
        <v>5649</v>
      </c>
      <c r="K417" t="s">
        <v>5650</v>
      </c>
      <c r="L417" t="s">
        <v>5651</v>
      </c>
      <c r="M417" t="s">
        <v>5652</v>
      </c>
      <c r="N417" t="s">
        <v>5653</v>
      </c>
      <c r="O417" t="s">
        <v>5654</v>
      </c>
      <c r="P417" t="s">
        <v>5655</v>
      </c>
    </row>
    <row r="418" spans="1:16">
      <c r="A418" t="s">
        <v>6960</v>
      </c>
      <c r="B418" t="s">
        <v>6961</v>
      </c>
      <c r="C418" t="s">
        <v>5047</v>
      </c>
      <c r="D418">
        <v>879</v>
      </c>
      <c r="E418" s="2">
        <v>1109</v>
      </c>
      <c r="F418" s="1">
        <v>0.21</v>
      </c>
      <c r="G418">
        <v>4.4000000000000004</v>
      </c>
      <c r="H418" s="4">
        <v>31599</v>
      </c>
      <c r="I418" t="s">
        <v>6962</v>
      </c>
      <c r="J418" t="s">
        <v>6963</v>
      </c>
      <c r="K418" t="s">
        <v>6964</v>
      </c>
      <c r="L418" t="s">
        <v>6965</v>
      </c>
      <c r="M418" t="s">
        <v>6966</v>
      </c>
      <c r="N418" t="s">
        <v>6967</v>
      </c>
      <c r="O418" t="s">
        <v>6968</v>
      </c>
      <c r="P418" t="s">
        <v>6969</v>
      </c>
    </row>
    <row r="419" spans="1:16">
      <c r="A419" t="s">
        <v>386</v>
      </c>
      <c r="B419" t="s">
        <v>387</v>
      </c>
      <c r="C419" t="s">
        <v>18</v>
      </c>
      <c r="D419">
        <v>970</v>
      </c>
      <c r="E419" s="2">
        <v>1999</v>
      </c>
      <c r="F419" s="1">
        <v>0.51</v>
      </c>
      <c r="G419">
        <v>4.2</v>
      </c>
      <c r="H419" s="4">
        <v>462</v>
      </c>
      <c r="I419" t="s">
        <v>388</v>
      </c>
      <c r="J419" t="s">
        <v>389</v>
      </c>
      <c r="K419" t="s">
        <v>390</v>
      </c>
      <c r="L419" t="s">
        <v>391</v>
      </c>
      <c r="M419" t="s">
        <v>392</v>
      </c>
      <c r="N419" t="s">
        <v>393</v>
      </c>
      <c r="O419" t="s">
        <v>394</v>
      </c>
      <c r="P419" t="s">
        <v>395</v>
      </c>
    </row>
    <row r="420" spans="1:16">
      <c r="A420" t="s">
        <v>386</v>
      </c>
      <c r="B420" t="s">
        <v>387</v>
      </c>
      <c r="C420" t="s">
        <v>18</v>
      </c>
      <c r="D420">
        <v>970</v>
      </c>
      <c r="E420" s="2">
        <v>1999</v>
      </c>
      <c r="F420" s="1">
        <v>0.51</v>
      </c>
      <c r="G420">
        <v>4.2</v>
      </c>
      <c r="H420" s="4">
        <v>462</v>
      </c>
      <c r="I420" t="s">
        <v>388</v>
      </c>
      <c r="J420" t="s">
        <v>389</v>
      </c>
      <c r="K420" t="s">
        <v>390</v>
      </c>
      <c r="L420" t="s">
        <v>391</v>
      </c>
      <c r="M420" t="s">
        <v>392</v>
      </c>
      <c r="N420" t="s">
        <v>393</v>
      </c>
      <c r="O420" t="s">
        <v>7098</v>
      </c>
      <c r="P420" t="s">
        <v>7099</v>
      </c>
    </row>
    <row r="421" spans="1:16">
      <c r="A421" t="s">
        <v>1342</v>
      </c>
      <c r="B421" t="s">
        <v>1343</v>
      </c>
      <c r="C421" t="s">
        <v>18</v>
      </c>
      <c r="D421">
        <v>368</v>
      </c>
      <c r="E421">
        <v>699</v>
      </c>
      <c r="F421" s="1">
        <v>0.47</v>
      </c>
      <c r="G421">
        <v>4.2</v>
      </c>
      <c r="H421" s="4">
        <v>387</v>
      </c>
      <c r="I421" t="s">
        <v>1344</v>
      </c>
      <c r="J421" t="s">
        <v>1345</v>
      </c>
      <c r="K421" t="s">
        <v>1346</v>
      </c>
      <c r="L421" t="s">
        <v>1347</v>
      </c>
      <c r="M421" t="s">
        <v>1348</v>
      </c>
      <c r="N421" t="s">
        <v>1349</v>
      </c>
      <c r="O421" t="s">
        <v>1350</v>
      </c>
      <c r="P421" t="s">
        <v>1351</v>
      </c>
    </row>
    <row r="422" spans="1:16">
      <c r="A422" t="s">
        <v>5045</v>
      </c>
      <c r="B422" t="s">
        <v>5046</v>
      </c>
      <c r="C422" t="s">
        <v>5047</v>
      </c>
      <c r="D422">
        <v>266</v>
      </c>
      <c r="E422">
        <v>315</v>
      </c>
      <c r="F422" s="1">
        <v>0.16</v>
      </c>
      <c r="G422">
        <v>4.5</v>
      </c>
      <c r="H422" s="4">
        <v>28030</v>
      </c>
      <c r="I422" t="s">
        <v>5048</v>
      </c>
      <c r="J422" t="s">
        <v>5049</v>
      </c>
      <c r="K422" t="s">
        <v>5050</v>
      </c>
      <c r="L422" t="s">
        <v>5051</v>
      </c>
      <c r="M422" t="s">
        <v>5052</v>
      </c>
      <c r="N422" t="s">
        <v>5053</v>
      </c>
      <c r="O422" t="s">
        <v>5054</v>
      </c>
      <c r="P422" t="s">
        <v>5055</v>
      </c>
    </row>
    <row r="423" spans="1:16">
      <c r="A423" t="s">
        <v>5796</v>
      </c>
      <c r="B423" t="s">
        <v>5797</v>
      </c>
      <c r="C423" t="s">
        <v>5047</v>
      </c>
      <c r="D423">
        <v>269</v>
      </c>
      <c r="E423">
        <v>315</v>
      </c>
      <c r="F423" s="1">
        <v>0.15</v>
      </c>
      <c r="G423">
        <v>4.5</v>
      </c>
      <c r="H423" s="4">
        <v>17810</v>
      </c>
      <c r="I423" t="s">
        <v>5798</v>
      </c>
      <c r="J423" t="s">
        <v>5799</v>
      </c>
      <c r="K423" t="s">
        <v>5800</v>
      </c>
      <c r="L423" t="s">
        <v>5801</v>
      </c>
      <c r="M423" t="s">
        <v>5802</v>
      </c>
      <c r="N423" t="s">
        <v>5803</v>
      </c>
      <c r="O423" t="s">
        <v>5804</v>
      </c>
      <c r="P423" t="s">
        <v>5805</v>
      </c>
    </row>
    <row r="424" spans="1:16">
      <c r="A424" t="s">
        <v>8463</v>
      </c>
      <c r="B424" t="s">
        <v>8464</v>
      </c>
      <c r="C424" t="s">
        <v>5047</v>
      </c>
      <c r="D424">
        <v>380</v>
      </c>
      <c r="E424">
        <v>400</v>
      </c>
      <c r="F424" s="1">
        <v>0.05</v>
      </c>
      <c r="G424">
        <v>4.4000000000000004</v>
      </c>
      <c r="H424" s="4">
        <v>2111</v>
      </c>
      <c r="I424" t="s">
        <v>8465</v>
      </c>
      <c r="J424" t="s">
        <v>8466</v>
      </c>
      <c r="K424" t="s">
        <v>8467</v>
      </c>
      <c r="L424" t="s">
        <v>8468</v>
      </c>
      <c r="M424" t="s">
        <v>8469</v>
      </c>
      <c r="N424" t="s">
        <v>8470</v>
      </c>
      <c r="O424" t="s">
        <v>8471</v>
      </c>
      <c r="P424" t="s">
        <v>8472</v>
      </c>
    </row>
    <row r="425" spans="1:16">
      <c r="A425" t="s">
        <v>282</v>
      </c>
      <c r="B425" t="s">
        <v>283</v>
      </c>
      <c r="C425" t="s">
        <v>18</v>
      </c>
      <c r="D425">
        <v>970</v>
      </c>
      <c r="E425" s="2">
        <v>1999</v>
      </c>
      <c r="F425" s="1">
        <v>0.51</v>
      </c>
      <c r="G425">
        <v>4.4000000000000004</v>
      </c>
      <c r="H425" s="4">
        <v>184</v>
      </c>
      <c r="I425" t="s">
        <v>284</v>
      </c>
      <c r="J425" t="s">
        <v>285</v>
      </c>
      <c r="K425" t="s">
        <v>286</v>
      </c>
      <c r="L425" t="s">
        <v>287</v>
      </c>
      <c r="M425" t="s">
        <v>288</v>
      </c>
      <c r="N425" t="s">
        <v>289</v>
      </c>
      <c r="O425" t="s">
        <v>290</v>
      </c>
      <c r="P425" t="s">
        <v>291</v>
      </c>
    </row>
    <row r="426" spans="1:16">
      <c r="A426" t="s">
        <v>282</v>
      </c>
      <c r="B426" t="s">
        <v>283</v>
      </c>
      <c r="C426" t="s">
        <v>18</v>
      </c>
      <c r="D426">
        <v>970</v>
      </c>
      <c r="E426" s="2">
        <v>1999</v>
      </c>
      <c r="F426" s="1">
        <v>0.51</v>
      </c>
      <c r="G426">
        <v>4.4000000000000004</v>
      </c>
      <c r="H426" s="4">
        <v>184</v>
      </c>
      <c r="I426" t="s">
        <v>284</v>
      </c>
      <c r="J426" t="s">
        <v>285</v>
      </c>
      <c r="K426" t="s">
        <v>286</v>
      </c>
      <c r="L426" t="s">
        <v>287</v>
      </c>
      <c r="M426" t="s">
        <v>288</v>
      </c>
      <c r="N426" t="s">
        <v>289</v>
      </c>
      <c r="O426" t="s">
        <v>4186</v>
      </c>
      <c r="P426" t="s">
        <v>4187</v>
      </c>
    </row>
    <row r="427" spans="1:16">
      <c r="A427" t="s">
        <v>282</v>
      </c>
      <c r="B427" t="s">
        <v>283</v>
      </c>
      <c r="C427" t="s">
        <v>18</v>
      </c>
      <c r="D427">
        <v>970</v>
      </c>
      <c r="E427" s="2">
        <v>1999</v>
      </c>
      <c r="F427" s="1">
        <v>0.51</v>
      </c>
      <c r="G427">
        <v>4.4000000000000004</v>
      </c>
      <c r="H427" s="4">
        <v>184</v>
      </c>
      <c r="I427" t="s">
        <v>284</v>
      </c>
      <c r="J427" t="s">
        <v>285</v>
      </c>
      <c r="K427" t="s">
        <v>286</v>
      </c>
      <c r="L427" t="s">
        <v>287</v>
      </c>
      <c r="M427" t="s">
        <v>288</v>
      </c>
      <c r="N427" t="s">
        <v>289</v>
      </c>
      <c r="O427" t="s">
        <v>6480</v>
      </c>
      <c r="P427" t="s">
        <v>6481</v>
      </c>
    </row>
    <row r="428" spans="1:16">
      <c r="A428" t="s">
        <v>203</v>
      </c>
      <c r="B428" t="s">
        <v>204</v>
      </c>
      <c r="C428" t="s">
        <v>18</v>
      </c>
      <c r="D428">
        <v>970</v>
      </c>
      <c r="E428" s="2">
        <v>1799</v>
      </c>
      <c r="F428" s="1">
        <v>0.46</v>
      </c>
      <c r="G428">
        <v>4.5</v>
      </c>
      <c r="H428" s="4">
        <v>815</v>
      </c>
      <c r="I428" t="s">
        <v>205</v>
      </c>
      <c r="J428" t="s">
        <v>206</v>
      </c>
      <c r="K428" t="s">
        <v>207</v>
      </c>
      <c r="L428" t="s">
        <v>208</v>
      </c>
      <c r="M428" t="s">
        <v>209</v>
      </c>
      <c r="N428" t="s">
        <v>210</v>
      </c>
      <c r="O428" t="s">
        <v>211</v>
      </c>
      <c r="P428" t="s">
        <v>212</v>
      </c>
    </row>
    <row r="429" spans="1:16">
      <c r="A429" t="s">
        <v>203</v>
      </c>
      <c r="B429" t="s">
        <v>204</v>
      </c>
      <c r="C429" t="s">
        <v>18</v>
      </c>
      <c r="D429">
        <v>970</v>
      </c>
      <c r="E429" s="2">
        <v>1799</v>
      </c>
      <c r="F429" s="1">
        <v>0.46</v>
      </c>
      <c r="G429">
        <v>4.5</v>
      </c>
      <c r="H429" s="4">
        <v>815</v>
      </c>
      <c r="I429" t="s">
        <v>205</v>
      </c>
      <c r="J429" t="s">
        <v>206</v>
      </c>
      <c r="K429" t="s">
        <v>207</v>
      </c>
      <c r="L429" t="s">
        <v>208</v>
      </c>
      <c r="M429" t="s">
        <v>209</v>
      </c>
      <c r="N429" t="s">
        <v>210</v>
      </c>
      <c r="O429" t="s">
        <v>3922</v>
      </c>
      <c r="P429" t="s">
        <v>3923</v>
      </c>
    </row>
    <row r="430" spans="1:16">
      <c r="A430" t="s">
        <v>203</v>
      </c>
      <c r="B430" t="s">
        <v>204</v>
      </c>
      <c r="C430" t="s">
        <v>18</v>
      </c>
      <c r="D430">
        <v>970</v>
      </c>
      <c r="E430" s="2">
        <v>1799</v>
      </c>
      <c r="F430" s="1">
        <v>0.46</v>
      </c>
      <c r="G430">
        <v>4.5</v>
      </c>
      <c r="H430" s="4">
        <v>815</v>
      </c>
      <c r="I430" t="s">
        <v>205</v>
      </c>
      <c r="J430" t="s">
        <v>206</v>
      </c>
      <c r="K430" t="s">
        <v>207</v>
      </c>
      <c r="L430" t="s">
        <v>208</v>
      </c>
      <c r="M430" t="s">
        <v>209</v>
      </c>
      <c r="N430" t="s">
        <v>210</v>
      </c>
      <c r="O430" t="s">
        <v>5741</v>
      </c>
      <c r="P430" t="s">
        <v>5742</v>
      </c>
    </row>
    <row r="431" spans="1:16">
      <c r="A431" t="s">
        <v>6555</v>
      </c>
      <c r="B431" t="s">
        <v>6556</v>
      </c>
      <c r="C431" t="s">
        <v>4901</v>
      </c>
      <c r="D431">
        <v>599</v>
      </c>
      <c r="E431" s="2">
        <v>1999</v>
      </c>
      <c r="F431" s="1">
        <v>0.7</v>
      </c>
      <c r="G431">
        <v>4.4000000000000004</v>
      </c>
      <c r="H431" s="4">
        <v>4736</v>
      </c>
      <c r="I431" t="s">
        <v>6557</v>
      </c>
      <c r="J431" t="s">
        <v>6558</v>
      </c>
      <c r="K431" t="s">
        <v>6559</v>
      </c>
      <c r="L431" t="s">
        <v>6560</v>
      </c>
      <c r="M431" t="s">
        <v>6561</v>
      </c>
      <c r="N431" t="s">
        <v>6562</v>
      </c>
      <c r="O431" t="s">
        <v>6563</v>
      </c>
      <c r="P431" t="s">
        <v>6564</v>
      </c>
    </row>
    <row r="432" spans="1:16">
      <c r="A432" t="s">
        <v>4794</v>
      </c>
      <c r="B432" t="s">
        <v>4795</v>
      </c>
      <c r="C432" t="s">
        <v>3275</v>
      </c>
      <c r="D432">
        <v>139</v>
      </c>
      <c r="E432">
        <v>499</v>
      </c>
      <c r="F432" s="1">
        <v>0.72</v>
      </c>
      <c r="G432">
        <v>4.2</v>
      </c>
      <c r="H432" s="4">
        <v>4971</v>
      </c>
      <c r="I432" t="s">
        <v>4796</v>
      </c>
      <c r="J432" t="s">
        <v>4797</v>
      </c>
      <c r="K432" t="s">
        <v>4798</v>
      </c>
      <c r="L432" t="s">
        <v>4799</v>
      </c>
      <c r="M432" t="s">
        <v>4800</v>
      </c>
      <c r="N432" t="s">
        <v>4801</v>
      </c>
      <c r="O432" t="s">
        <v>4802</v>
      </c>
      <c r="P432" t="s">
        <v>4803</v>
      </c>
    </row>
    <row r="433" spans="1:16">
      <c r="A433" t="s">
        <v>12573</v>
      </c>
      <c r="B433" t="s">
        <v>12574</v>
      </c>
      <c r="C433" t="s">
        <v>12122</v>
      </c>
      <c r="D433">
        <v>184</v>
      </c>
      <c r="E433">
        <v>450</v>
      </c>
      <c r="F433" s="1">
        <v>0.59</v>
      </c>
      <c r="G433">
        <v>4.2</v>
      </c>
      <c r="H433" s="4">
        <v>4971</v>
      </c>
      <c r="I433" t="s">
        <v>12575</v>
      </c>
      <c r="J433" t="s">
        <v>12576</v>
      </c>
      <c r="K433" t="s">
        <v>12577</v>
      </c>
      <c r="L433" t="s">
        <v>12578</v>
      </c>
      <c r="M433" t="s">
        <v>12579</v>
      </c>
      <c r="N433" t="s">
        <v>12580</v>
      </c>
      <c r="O433" t="s">
        <v>12581</v>
      </c>
      <c r="P433" t="s">
        <v>12582</v>
      </c>
    </row>
    <row r="434" spans="1:16">
      <c r="A434" t="s">
        <v>12773</v>
      </c>
      <c r="B434" t="s">
        <v>12774</v>
      </c>
      <c r="C434" t="s">
        <v>9633</v>
      </c>
      <c r="D434">
        <v>199</v>
      </c>
      <c r="E434">
        <v>400</v>
      </c>
      <c r="F434" s="1">
        <v>0.5</v>
      </c>
      <c r="G434">
        <v>4.0999999999999996</v>
      </c>
      <c r="H434" s="4">
        <v>1379</v>
      </c>
      <c r="I434" t="s">
        <v>12775</v>
      </c>
      <c r="J434" t="s">
        <v>12776</v>
      </c>
      <c r="K434" t="s">
        <v>12777</v>
      </c>
      <c r="L434" t="s">
        <v>12778</v>
      </c>
      <c r="M434" t="s">
        <v>12779</v>
      </c>
      <c r="N434" t="s">
        <v>12780</v>
      </c>
      <c r="O434" t="s">
        <v>12781</v>
      </c>
      <c r="P434" t="s">
        <v>12782</v>
      </c>
    </row>
    <row r="435" spans="1:16">
      <c r="A435" t="s">
        <v>5827</v>
      </c>
      <c r="B435" t="s">
        <v>5828</v>
      </c>
      <c r="C435" t="s">
        <v>5829</v>
      </c>
      <c r="D435">
        <v>59</v>
      </c>
      <c r="E435">
        <v>59</v>
      </c>
      <c r="F435" s="1">
        <v>0</v>
      </c>
      <c r="G435">
        <v>3.8</v>
      </c>
      <c r="H435" s="4">
        <v>5958</v>
      </c>
      <c r="I435" t="s">
        <v>5830</v>
      </c>
      <c r="J435" t="s">
        <v>5831</v>
      </c>
      <c r="K435" t="s">
        <v>5832</v>
      </c>
      <c r="L435" t="s">
        <v>5833</v>
      </c>
      <c r="M435" t="s">
        <v>5834</v>
      </c>
      <c r="N435" t="s">
        <v>5835</v>
      </c>
      <c r="O435" t="s">
        <v>5836</v>
      </c>
      <c r="P435" t="s">
        <v>5837</v>
      </c>
    </row>
    <row r="436" spans="1:16">
      <c r="A436" t="s">
        <v>8153</v>
      </c>
      <c r="B436" t="s">
        <v>8154</v>
      </c>
      <c r="C436" t="s">
        <v>5829</v>
      </c>
      <c r="D436">
        <v>39</v>
      </c>
      <c r="E436">
        <v>39</v>
      </c>
      <c r="F436" s="1">
        <v>0</v>
      </c>
      <c r="G436">
        <v>3.8</v>
      </c>
      <c r="H436" s="4">
        <v>3344</v>
      </c>
      <c r="I436" t="s">
        <v>8155</v>
      </c>
      <c r="J436" t="s">
        <v>8156</v>
      </c>
      <c r="K436" t="s">
        <v>8157</v>
      </c>
      <c r="L436" t="s">
        <v>8158</v>
      </c>
      <c r="M436" t="s">
        <v>8159</v>
      </c>
      <c r="N436" t="s">
        <v>8160</v>
      </c>
      <c r="O436" t="s">
        <v>8161</v>
      </c>
      <c r="P436" t="s">
        <v>8162</v>
      </c>
    </row>
    <row r="437" spans="1:16">
      <c r="A437" t="s">
        <v>6470</v>
      </c>
      <c r="B437" t="s">
        <v>6471</v>
      </c>
      <c r="C437" t="s">
        <v>5829</v>
      </c>
      <c r="D437">
        <v>89</v>
      </c>
      <c r="E437">
        <v>99</v>
      </c>
      <c r="F437" s="1">
        <v>0.1</v>
      </c>
      <c r="G437">
        <v>4.2</v>
      </c>
      <c r="H437" s="4">
        <v>241</v>
      </c>
      <c r="I437" t="s">
        <v>6472</v>
      </c>
      <c r="J437" t="s">
        <v>6473</v>
      </c>
      <c r="K437" t="s">
        <v>6474</v>
      </c>
      <c r="L437" t="s">
        <v>6475</v>
      </c>
      <c r="M437" t="s">
        <v>6476</v>
      </c>
      <c r="N437" t="s">
        <v>6477</v>
      </c>
      <c r="O437" t="s">
        <v>6478</v>
      </c>
      <c r="P437" t="s">
        <v>6479</v>
      </c>
    </row>
    <row r="438" spans="1:16">
      <c r="A438" t="s">
        <v>11426</v>
      </c>
      <c r="B438" t="s">
        <v>11427</v>
      </c>
      <c r="C438" t="s">
        <v>11428</v>
      </c>
      <c r="D438" s="2">
        <v>27900</v>
      </c>
      <c r="E438" s="2">
        <v>59900</v>
      </c>
      <c r="F438" s="1">
        <v>0.53</v>
      </c>
      <c r="G438">
        <v>4.4000000000000004</v>
      </c>
      <c r="H438" s="4">
        <v>5298</v>
      </c>
      <c r="I438" t="s">
        <v>11429</v>
      </c>
      <c r="J438" t="s">
        <v>11430</v>
      </c>
      <c r="K438" t="s">
        <v>11431</v>
      </c>
      <c r="L438" t="s">
        <v>11432</v>
      </c>
      <c r="M438" t="s">
        <v>11433</v>
      </c>
      <c r="N438" t="s">
        <v>11434</v>
      </c>
      <c r="O438" t="s">
        <v>11435</v>
      </c>
      <c r="P438" t="s">
        <v>11436</v>
      </c>
    </row>
    <row r="439" spans="1:16">
      <c r="A439" t="s">
        <v>1402</v>
      </c>
      <c r="B439" t="s">
        <v>1403</v>
      </c>
      <c r="C439" t="s">
        <v>1404</v>
      </c>
      <c r="D439" s="2">
        <v>9490</v>
      </c>
      <c r="E439" s="2">
        <v>15990</v>
      </c>
      <c r="F439" s="1">
        <v>0.41</v>
      </c>
      <c r="G439">
        <v>3.9</v>
      </c>
      <c r="H439" s="4">
        <v>10480</v>
      </c>
      <c r="I439" t="s">
        <v>1405</v>
      </c>
      <c r="J439" t="s">
        <v>1406</v>
      </c>
      <c r="K439" t="s">
        <v>1407</v>
      </c>
      <c r="L439" t="s">
        <v>1408</v>
      </c>
      <c r="M439" t="s">
        <v>1409</v>
      </c>
      <c r="N439" t="s">
        <v>1410</v>
      </c>
      <c r="O439" t="s">
        <v>1411</v>
      </c>
      <c r="P439" t="s">
        <v>1412</v>
      </c>
    </row>
    <row r="440" spans="1:16">
      <c r="A440" t="s">
        <v>1051</v>
      </c>
      <c r="B440" t="s">
        <v>1052</v>
      </c>
      <c r="C440" t="s">
        <v>462</v>
      </c>
      <c r="D440" s="2">
        <v>1299</v>
      </c>
      <c r="E440" s="2">
        <v>1999</v>
      </c>
      <c r="F440" s="1">
        <v>0.35</v>
      </c>
      <c r="G440">
        <v>3.6</v>
      </c>
      <c r="H440" s="4">
        <v>590</v>
      </c>
      <c r="I440" t="s">
        <v>1053</v>
      </c>
      <c r="J440" t="s">
        <v>1054</v>
      </c>
      <c r="K440" t="s">
        <v>1055</v>
      </c>
      <c r="L440" t="s">
        <v>1056</v>
      </c>
      <c r="M440" t="s">
        <v>1057</v>
      </c>
      <c r="N440" t="s">
        <v>1058</v>
      </c>
      <c r="O440" t="s">
        <v>1059</v>
      </c>
      <c r="P440" t="s">
        <v>1060</v>
      </c>
    </row>
    <row r="441" spans="1:16">
      <c r="A441" t="s">
        <v>1491</v>
      </c>
      <c r="B441" t="s">
        <v>1492</v>
      </c>
      <c r="C441" t="s">
        <v>462</v>
      </c>
      <c r="D441">
        <v>339</v>
      </c>
      <c r="E441" s="2">
        <v>1999</v>
      </c>
      <c r="F441" s="1">
        <v>0.83</v>
      </c>
      <c r="G441">
        <v>4</v>
      </c>
      <c r="H441" s="4">
        <v>343</v>
      </c>
      <c r="I441" t="s">
        <v>1493</v>
      </c>
      <c r="J441" t="s">
        <v>1494</v>
      </c>
      <c r="K441" t="s">
        <v>1495</v>
      </c>
      <c r="L441" t="s">
        <v>1496</v>
      </c>
      <c r="M441" t="s">
        <v>1497</v>
      </c>
      <c r="N441" t="s">
        <v>1498</v>
      </c>
      <c r="O441" t="s">
        <v>1499</v>
      </c>
      <c r="P441" t="s">
        <v>1500</v>
      </c>
    </row>
    <row r="442" spans="1:16">
      <c r="A442" t="s">
        <v>2167</v>
      </c>
      <c r="B442" t="s">
        <v>2168</v>
      </c>
      <c r="C442" t="s">
        <v>462</v>
      </c>
      <c r="D442">
        <v>349</v>
      </c>
      <c r="E442" s="2">
        <v>1999</v>
      </c>
      <c r="F442" s="1">
        <v>0.83</v>
      </c>
      <c r="G442">
        <v>3.8</v>
      </c>
      <c r="H442" s="4">
        <v>197</v>
      </c>
      <c r="I442" t="s">
        <v>2169</v>
      </c>
      <c r="J442" t="s">
        <v>2170</v>
      </c>
      <c r="K442" t="s">
        <v>2171</v>
      </c>
      <c r="L442" t="s">
        <v>2172</v>
      </c>
      <c r="M442" t="s">
        <v>2173</v>
      </c>
      <c r="N442" t="s">
        <v>2174</v>
      </c>
      <c r="O442" t="s">
        <v>2175</v>
      </c>
      <c r="P442" t="s">
        <v>2176</v>
      </c>
    </row>
    <row r="443" spans="1:16">
      <c r="A443" t="s">
        <v>4785</v>
      </c>
      <c r="B443" t="s">
        <v>4786</v>
      </c>
      <c r="C443" t="s">
        <v>3495</v>
      </c>
      <c r="D443">
        <v>314</v>
      </c>
      <c r="E443" s="2">
        <v>1499</v>
      </c>
      <c r="F443" s="1">
        <v>0.79</v>
      </c>
      <c r="G443">
        <v>4.5</v>
      </c>
      <c r="H443" s="4">
        <v>28978</v>
      </c>
      <c r="I443" t="s">
        <v>4787</v>
      </c>
      <c r="J443" t="s">
        <v>3985</v>
      </c>
      <c r="K443" t="s">
        <v>3986</v>
      </c>
      <c r="L443" t="s">
        <v>3987</v>
      </c>
      <c r="M443" t="s">
        <v>3988</v>
      </c>
      <c r="N443" t="s">
        <v>3989</v>
      </c>
      <c r="O443" t="s">
        <v>4788</v>
      </c>
      <c r="P443" t="s">
        <v>4789</v>
      </c>
    </row>
    <row r="444" spans="1:16">
      <c r="A444" t="s">
        <v>3982</v>
      </c>
      <c r="B444" t="s">
        <v>3983</v>
      </c>
      <c r="C444" t="s">
        <v>3495</v>
      </c>
      <c r="D444">
        <v>269</v>
      </c>
      <c r="E444" s="2">
        <v>1499</v>
      </c>
      <c r="F444" s="1">
        <v>0.82</v>
      </c>
      <c r="G444">
        <v>4.5</v>
      </c>
      <c r="H444" s="4">
        <v>28978</v>
      </c>
      <c r="I444" t="s">
        <v>3984</v>
      </c>
      <c r="J444" t="s">
        <v>3985</v>
      </c>
      <c r="K444" t="s">
        <v>3986</v>
      </c>
      <c r="L444" t="s">
        <v>3987</v>
      </c>
      <c r="M444" t="s">
        <v>3988</v>
      </c>
      <c r="N444" t="s">
        <v>3989</v>
      </c>
      <c r="O444" t="s">
        <v>3990</v>
      </c>
      <c r="P444" t="s">
        <v>3991</v>
      </c>
    </row>
    <row r="445" spans="1:16">
      <c r="A445" t="s">
        <v>3149</v>
      </c>
      <c r="B445" t="s">
        <v>3150</v>
      </c>
      <c r="C445" t="s">
        <v>3151</v>
      </c>
      <c r="D445">
        <v>349</v>
      </c>
      <c r="E445">
        <v>999</v>
      </c>
      <c r="F445" s="1">
        <v>0.65</v>
      </c>
      <c r="G445">
        <v>3.9</v>
      </c>
      <c r="H445" s="4">
        <v>46399</v>
      </c>
      <c r="I445" t="s">
        <v>3152</v>
      </c>
      <c r="J445" t="s">
        <v>3153</v>
      </c>
      <c r="K445" t="s">
        <v>3154</v>
      </c>
      <c r="L445" t="s">
        <v>3155</v>
      </c>
      <c r="M445" t="s">
        <v>3156</v>
      </c>
      <c r="N445" t="s">
        <v>3157</v>
      </c>
      <c r="O445" t="s">
        <v>3158</v>
      </c>
      <c r="P445" t="s">
        <v>3159</v>
      </c>
    </row>
    <row r="446" spans="1:16">
      <c r="A446" t="s">
        <v>4064</v>
      </c>
      <c r="B446" t="s">
        <v>4065</v>
      </c>
      <c r="C446" t="s">
        <v>3495</v>
      </c>
      <c r="D446">
        <v>89</v>
      </c>
      <c r="E446">
        <v>599</v>
      </c>
      <c r="F446" s="1">
        <v>0.85</v>
      </c>
      <c r="G446">
        <v>4.3</v>
      </c>
      <c r="H446" s="4">
        <v>2351</v>
      </c>
      <c r="I446" t="s">
        <v>4066</v>
      </c>
      <c r="J446" t="s">
        <v>4067</v>
      </c>
      <c r="K446" t="s">
        <v>4068</v>
      </c>
      <c r="L446" t="s">
        <v>4069</v>
      </c>
      <c r="M446" t="s">
        <v>4070</v>
      </c>
      <c r="N446" t="s">
        <v>4071</v>
      </c>
      <c r="O446" t="s">
        <v>4072</v>
      </c>
      <c r="P446" t="s">
        <v>4073</v>
      </c>
    </row>
    <row r="447" spans="1:16">
      <c r="A447" t="s">
        <v>12321</v>
      </c>
      <c r="B447" t="s">
        <v>12322</v>
      </c>
      <c r="C447" t="s">
        <v>10327</v>
      </c>
      <c r="D447">
        <v>85</v>
      </c>
      <c r="E447">
        <v>199</v>
      </c>
      <c r="F447" s="1">
        <v>0.56999999999999995</v>
      </c>
      <c r="G447">
        <v>4.0999999999999996</v>
      </c>
      <c r="H447" s="4">
        <v>212</v>
      </c>
      <c r="I447" t="s">
        <v>12323</v>
      </c>
      <c r="J447" t="s">
        <v>12324</v>
      </c>
      <c r="K447" t="s">
        <v>12325</v>
      </c>
      <c r="L447" t="s">
        <v>12326</v>
      </c>
      <c r="M447" t="s">
        <v>12327</v>
      </c>
      <c r="N447" t="s">
        <v>12328</v>
      </c>
      <c r="O447" t="s">
        <v>12329</v>
      </c>
      <c r="P447" t="s">
        <v>12330</v>
      </c>
    </row>
    <row r="448" spans="1:16">
      <c r="A448" t="s">
        <v>4358</v>
      </c>
      <c r="B448" t="s">
        <v>4359</v>
      </c>
      <c r="C448" t="s">
        <v>3495</v>
      </c>
      <c r="D448">
        <v>209</v>
      </c>
      <c r="E448">
        <v>499</v>
      </c>
      <c r="F448" s="1">
        <v>0.57999999999999996</v>
      </c>
      <c r="G448">
        <v>3.6</v>
      </c>
      <c r="H448" s="4">
        <v>104</v>
      </c>
      <c r="I448" t="s">
        <v>4360</v>
      </c>
      <c r="J448" t="s">
        <v>4361</v>
      </c>
      <c r="K448" t="s">
        <v>4362</v>
      </c>
      <c r="L448" t="s">
        <v>4363</v>
      </c>
      <c r="M448" t="s">
        <v>4364</v>
      </c>
      <c r="N448" t="s">
        <v>4365</v>
      </c>
      <c r="O448" t="s">
        <v>4366</v>
      </c>
      <c r="P448" t="s">
        <v>4367</v>
      </c>
    </row>
    <row r="449" spans="1:16">
      <c r="A449" t="s">
        <v>10489</v>
      </c>
      <c r="B449" t="s">
        <v>10490</v>
      </c>
      <c r="C449" t="s">
        <v>9284</v>
      </c>
      <c r="D449" s="2">
        <v>1595</v>
      </c>
      <c r="E449" s="2">
        <v>1799</v>
      </c>
      <c r="F449" s="1">
        <v>0.11</v>
      </c>
      <c r="G449">
        <v>4</v>
      </c>
      <c r="H449" s="4">
        <v>2877</v>
      </c>
      <c r="I449" t="s">
        <v>10491</v>
      </c>
      <c r="J449" t="s">
        <v>10492</v>
      </c>
      <c r="K449" t="s">
        <v>10493</v>
      </c>
      <c r="L449" t="s">
        <v>10494</v>
      </c>
      <c r="M449" t="s">
        <v>10495</v>
      </c>
      <c r="N449" t="s">
        <v>10496</v>
      </c>
      <c r="O449" t="s">
        <v>10497</v>
      </c>
      <c r="P449" t="s">
        <v>10498</v>
      </c>
    </row>
    <row r="450" spans="1:16">
      <c r="A450" t="s">
        <v>7055</v>
      </c>
      <c r="B450" t="s">
        <v>7056</v>
      </c>
      <c r="C450" t="s">
        <v>7057</v>
      </c>
      <c r="D450">
        <v>299</v>
      </c>
      <c r="E450">
        <v>400</v>
      </c>
      <c r="F450" s="1">
        <v>0.25</v>
      </c>
      <c r="G450">
        <v>3.8</v>
      </c>
      <c r="H450" s="4">
        <v>40895</v>
      </c>
      <c r="I450" t="s">
        <v>7058</v>
      </c>
      <c r="J450" t="s">
        <v>7059</v>
      </c>
      <c r="K450" t="s">
        <v>7060</v>
      </c>
      <c r="L450" t="s">
        <v>7061</v>
      </c>
      <c r="M450" t="s">
        <v>7062</v>
      </c>
      <c r="N450" t="s">
        <v>7063</v>
      </c>
      <c r="O450" t="s">
        <v>7064</v>
      </c>
      <c r="P450" t="s">
        <v>7065</v>
      </c>
    </row>
    <row r="451" spans="1:16">
      <c r="A451" t="s">
        <v>6971</v>
      </c>
      <c r="B451" t="s">
        <v>6972</v>
      </c>
      <c r="C451" t="s">
        <v>5647</v>
      </c>
      <c r="D451">
        <v>250</v>
      </c>
      <c r="E451">
        <v>250</v>
      </c>
      <c r="F451" s="1">
        <v>0</v>
      </c>
      <c r="G451">
        <v>3.9</v>
      </c>
      <c r="H451" s="4">
        <v>13971</v>
      </c>
      <c r="I451" t="s">
        <v>6973</v>
      </c>
      <c r="J451" t="s">
        <v>6974</v>
      </c>
      <c r="K451" t="s">
        <v>6975</v>
      </c>
      <c r="L451" t="s">
        <v>6976</v>
      </c>
      <c r="M451" t="s">
        <v>6977</v>
      </c>
      <c r="N451" t="s">
        <v>13056</v>
      </c>
      <c r="O451" t="s">
        <v>6978</v>
      </c>
      <c r="P451" t="s">
        <v>6979</v>
      </c>
    </row>
    <row r="452" spans="1:16">
      <c r="A452" t="s">
        <v>10539</v>
      </c>
      <c r="B452" t="s">
        <v>10540</v>
      </c>
      <c r="C452" t="s">
        <v>8552</v>
      </c>
      <c r="D452" s="2">
        <v>1529</v>
      </c>
      <c r="E452" s="2">
        <v>2999</v>
      </c>
      <c r="F452" s="1">
        <v>0.49</v>
      </c>
      <c r="G452">
        <v>3.3</v>
      </c>
      <c r="H452" s="4">
        <v>29</v>
      </c>
      <c r="I452" t="s">
        <v>10541</v>
      </c>
      <c r="J452" t="s">
        <v>10542</v>
      </c>
      <c r="K452" t="s">
        <v>10543</v>
      </c>
      <c r="L452" t="s">
        <v>10544</v>
      </c>
      <c r="M452" t="s">
        <v>10545</v>
      </c>
      <c r="N452" t="s">
        <v>10546</v>
      </c>
      <c r="O452" t="s">
        <v>10547</v>
      </c>
      <c r="P452" t="s">
        <v>10548</v>
      </c>
    </row>
    <row r="453" spans="1:16">
      <c r="A453" t="s">
        <v>5571</v>
      </c>
      <c r="B453" t="s">
        <v>5572</v>
      </c>
      <c r="C453" t="s">
        <v>5262</v>
      </c>
      <c r="D453">
        <v>309</v>
      </c>
      <c r="E453">
        <v>404</v>
      </c>
      <c r="F453" s="1">
        <v>0.24</v>
      </c>
      <c r="G453">
        <v>4.4000000000000004</v>
      </c>
      <c r="H453" s="4">
        <v>8614</v>
      </c>
      <c r="I453" t="s">
        <v>5573</v>
      </c>
      <c r="J453" t="s">
        <v>5574</v>
      </c>
      <c r="K453" t="s">
        <v>5575</v>
      </c>
      <c r="L453" t="s">
        <v>5576</v>
      </c>
      <c r="M453" t="s">
        <v>5577</v>
      </c>
      <c r="N453" t="s">
        <v>5578</v>
      </c>
      <c r="O453" t="s">
        <v>5579</v>
      </c>
      <c r="P453" t="s">
        <v>5580</v>
      </c>
    </row>
    <row r="454" spans="1:16">
      <c r="A454" t="s">
        <v>12039</v>
      </c>
      <c r="B454" t="s">
        <v>12040</v>
      </c>
      <c r="C454" t="s">
        <v>8844</v>
      </c>
      <c r="D454">
        <v>335</v>
      </c>
      <c r="E454">
        <v>510</v>
      </c>
      <c r="F454" s="1">
        <v>0.34</v>
      </c>
      <c r="G454">
        <v>3.8</v>
      </c>
      <c r="H454" s="4">
        <v>3195</v>
      </c>
      <c r="I454" t="s">
        <v>12041</v>
      </c>
      <c r="J454" t="s">
        <v>12042</v>
      </c>
      <c r="K454" t="s">
        <v>12043</v>
      </c>
      <c r="L454" t="s">
        <v>12044</v>
      </c>
      <c r="M454" t="s">
        <v>12045</v>
      </c>
      <c r="N454" t="s">
        <v>12046</v>
      </c>
      <c r="O454" t="s">
        <v>12047</v>
      </c>
      <c r="P454" t="s">
        <v>12048</v>
      </c>
    </row>
    <row r="455" spans="1:16">
      <c r="A455" t="s">
        <v>6679</v>
      </c>
      <c r="B455" t="s">
        <v>6680</v>
      </c>
      <c r="C455" t="s">
        <v>6681</v>
      </c>
      <c r="D455">
        <v>425</v>
      </c>
      <c r="E455">
        <v>999</v>
      </c>
      <c r="F455" s="1">
        <v>0.56999999999999995</v>
      </c>
      <c r="G455">
        <v>4</v>
      </c>
      <c r="H455" s="4">
        <v>2581</v>
      </c>
      <c r="I455" t="s">
        <v>6682</v>
      </c>
      <c r="J455" t="s">
        <v>6683</v>
      </c>
      <c r="K455" t="s">
        <v>6684</v>
      </c>
      <c r="L455" t="s">
        <v>6685</v>
      </c>
      <c r="M455" t="s">
        <v>6686</v>
      </c>
      <c r="N455" t="s">
        <v>6687</v>
      </c>
      <c r="O455" t="s">
        <v>6688</v>
      </c>
      <c r="P455" t="s">
        <v>6689</v>
      </c>
    </row>
    <row r="456" spans="1:16">
      <c r="A456" t="s">
        <v>10710</v>
      </c>
      <c r="B456" t="s">
        <v>10711</v>
      </c>
      <c r="C456" t="s">
        <v>8886</v>
      </c>
      <c r="D456">
        <v>950</v>
      </c>
      <c r="E456" s="2">
        <v>1599</v>
      </c>
      <c r="F456" s="1">
        <v>0.41</v>
      </c>
      <c r="G456">
        <v>4.3</v>
      </c>
      <c r="H456" s="4">
        <v>5911</v>
      </c>
      <c r="I456" t="s">
        <v>10712</v>
      </c>
      <c r="J456" t="s">
        <v>10713</v>
      </c>
      <c r="K456" t="s">
        <v>10714</v>
      </c>
      <c r="L456" t="s">
        <v>10715</v>
      </c>
      <c r="M456" t="s">
        <v>10716</v>
      </c>
      <c r="N456" t="s">
        <v>10717</v>
      </c>
      <c r="O456" t="s">
        <v>10718</v>
      </c>
      <c r="P456" t="s">
        <v>10719</v>
      </c>
    </row>
    <row r="457" spans="1:16">
      <c r="A457" t="s">
        <v>7668</v>
      </c>
      <c r="B457" t="s">
        <v>7669</v>
      </c>
      <c r="C457" t="s">
        <v>5996</v>
      </c>
      <c r="D457" s="2">
        <v>1234</v>
      </c>
      <c r="E457" s="2">
        <v>1599</v>
      </c>
      <c r="F457" s="1">
        <v>0.23</v>
      </c>
      <c r="G457">
        <v>4.5</v>
      </c>
      <c r="H457" s="4">
        <v>16680</v>
      </c>
      <c r="I457" t="s">
        <v>7670</v>
      </c>
      <c r="J457" t="s">
        <v>7671</v>
      </c>
      <c r="K457" t="s">
        <v>7672</v>
      </c>
      <c r="L457" t="s">
        <v>7673</v>
      </c>
      <c r="M457" t="s">
        <v>7674</v>
      </c>
      <c r="N457" t="s">
        <v>7675</v>
      </c>
      <c r="O457" t="s">
        <v>7676</v>
      </c>
      <c r="P457" t="s">
        <v>7677</v>
      </c>
    </row>
    <row r="458" spans="1:16">
      <c r="A458" t="s">
        <v>2916</v>
      </c>
      <c r="B458" t="s">
        <v>2917</v>
      </c>
      <c r="C458" t="s">
        <v>18</v>
      </c>
      <c r="D458" s="2">
        <v>1519</v>
      </c>
      <c r="E458" s="2">
        <v>1899</v>
      </c>
      <c r="F458" s="1">
        <v>0.2</v>
      </c>
      <c r="G458">
        <v>4.4000000000000004</v>
      </c>
      <c r="H458" s="4">
        <v>19763</v>
      </c>
      <c r="I458" t="s">
        <v>2918</v>
      </c>
      <c r="J458" t="s">
        <v>2919</v>
      </c>
      <c r="K458" t="s">
        <v>2920</v>
      </c>
      <c r="L458" t="s">
        <v>2921</v>
      </c>
      <c r="M458" t="s">
        <v>2922</v>
      </c>
      <c r="N458" t="s">
        <v>2923</v>
      </c>
      <c r="O458" t="s">
        <v>2924</v>
      </c>
      <c r="P458" t="s">
        <v>2925</v>
      </c>
    </row>
    <row r="459" spans="1:16">
      <c r="A459" t="s">
        <v>10930</v>
      </c>
      <c r="B459" t="s">
        <v>10931</v>
      </c>
      <c r="C459" t="s">
        <v>8969</v>
      </c>
      <c r="D459" s="2">
        <v>3179</v>
      </c>
      <c r="E459" s="2">
        <v>6999</v>
      </c>
      <c r="F459" s="1">
        <v>0.55000000000000004</v>
      </c>
      <c r="G459">
        <v>4</v>
      </c>
      <c r="H459" s="4">
        <v>743</v>
      </c>
      <c r="I459" t="s">
        <v>10932</v>
      </c>
      <c r="J459" t="s">
        <v>10933</v>
      </c>
      <c r="K459" t="s">
        <v>10934</v>
      </c>
      <c r="L459" t="s">
        <v>10935</v>
      </c>
      <c r="M459" t="s">
        <v>10936</v>
      </c>
      <c r="N459" t="s">
        <v>10937</v>
      </c>
      <c r="O459" t="s">
        <v>10938</v>
      </c>
      <c r="P459" t="s">
        <v>10939</v>
      </c>
    </row>
    <row r="460" spans="1:16">
      <c r="A460" t="s">
        <v>11917</v>
      </c>
      <c r="B460" t="s">
        <v>11918</v>
      </c>
      <c r="C460" t="s">
        <v>9633</v>
      </c>
      <c r="D460">
        <v>825</v>
      </c>
      <c r="E460">
        <v>825</v>
      </c>
      <c r="F460" s="1">
        <v>0</v>
      </c>
      <c r="G460">
        <v>4</v>
      </c>
      <c r="H460" s="4">
        <v>3246</v>
      </c>
      <c r="I460" t="s">
        <v>11919</v>
      </c>
      <c r="J460" t="s">
        <v>11920</v>
      </c>
      <c r="K460" t="s">
        <v>11921</v>
      </c>
      <c r="L460" t="s">
        <v>11922</v>
      </c>
      <c r="M460" t="s">
        <v>11923</v>
      </c>
      <c r="N460" t="s">
        <v>11924</v>
      </c>
      <c r="O460" t="s">
        <v>11925</v>
      </c>
      <c r="P460" t="s">
        <v>11926</v>
      </c>
    </row>
    <row r="461" spans="1:16">
      <c r="A461" t="s">
        <v>11154</v>
      </c>
      <c r="B461" t="s">
        <v>11155</v>
      </c>
      <c r="C461" t="s">
        <v>8969</v>
      </c>
      <c r="D461" s="2">
        <v>2099</v>
      </c>
      <c r="E461" s="2">
        <v>2499</v>
      </c>
      <c r="F461" s="1">
        <v>0.16</v>
      </c>
      <c r="G461" t="s">
        <v>11156</v>
      </c>
      <c r="H461" s="4">
        <v>992</v>
      </c>
      <c r="I461" t="s">
        <v>11157</v>
      </c>
      <c r="J461" t="s">
        <v>11158</v>
      </c>
      <c r="K461" t="s">
        <v>11159</v>
      </c>
      <c r="L461" t="s">
        <v>11160</v>
      </c>
      <c r="M461" t="s">
        <v>11161</v>
      </c>
      <c r="N461" t="s">
        <v>11162</v>
      </c>
      <c r="O461" t="s">
        <v>11163</v>
      </c>
      <c r="P461" t="s">
        <v>11164</v>
      </c>
    </row>
    <row r="462" spans="1:16">
      <c r="A462" t="s">
        <v>12813</v>
      </c>
      <c r="B462" t="s">
        <v>12814</v>
      </c>
      <c r="C462" t="s">
        <v>12815</v>
      </c>
      <c r="D462">
        <v>253</v>
      </c>
      <c r="E462">
        <v>500</v>
      </c>
      <c r="F462" s="1">
        <v>0.49</v>
      </c>
      <c r="G462">
        <v>4.3</v>
      </c>
      <c r="H462" s="4">
        <v>2664</v>
      </c>
      <c r="I462" t="s">
        <v>12816</v>
      </c>
      <c r="J462" t="s">
        <v>12817</v>
      </c>
      <c r="K462" t="s">
        <v>12818</v>
      </c>
      <c r="L462" t="s">
        <v>12819</v>
      </c>
      <c r="M462" t="s">
        <v>12820</v>
      </c>
      <c r="N462" t="s">
        <v>12821</v>
      </c>
      <c r="O462" t="s">
        <v>12822</v>
      </c>
      <c r="P462" t="s">
        <v>12823</v>
      </c>
    </row>
    <row r="463" spans="1:16">
      <c r="A463" t="s">
        <v>10071</v>
      </c>
      <c r="B463" t="s">
        <v>10072</v>
      </c>
      <c r="C463" t="s">
        <v>9326</v>
      </c>
      <c r="D463" s="2">
        <v>5999</v>
      </c>
      <c r="E463" s="2">
        <v>9999</v>
      </c>
      <c r="F463" s="1">
        <v>0.4</v>
      </c>
      <c r="G463">
        <v>4.2</v>
      </c>
      <c r="H463" s="4">
        <v>1191</v>
      </c>
      <c r="I463" t="s">
        <v>10073</v>
      </c>
      <c r="J463" t="s">
        <v>10074</v>
      </c>
      <c r="K463" t="s">
        <v>10075</v>
      </c>
      <c r="L463" t="s">
        <v>10076</v>
      </c>
      <c r="M463" t="s">
        <v>10077</v>
      </c>
      <c r="N463" t="s">
        <v>10078</v>
      </c>
      <c r="O463" t="s">
        <v>10079</v>
      </c>
      <c r="P463" t="s">
        <v>10080</v>
      </c>
    </row>
    <row r="464" spans="1:16">
      <c r="A464" t="s">
        <v>9324</v>
      </c>
      <c r="B464" t="s">
        <v>9325</v>
      </c>
      <c r="C464" t="s">
        <v>9326</v>
      </c>
      <c r="D464" s="2">
        <v>2799</v>
      </c>
      <c r="E464" s="2">
        <v>3799</v>
      </c>
      <c r="F464" s="1">
        <v>0.26</v>
      </c>
      <c r="G464">
        <v>3.9</v>
      </c>
      <c r="H464" s="4">
        <v>32931</v>
      </c>
      <c r="I464" t="s">
        <v>9327</v>
      </c>
      <c r="J464" t="s">
        <v>9328</v>
      </c>
      <c r="K464" t="s">
        <v>9329</v>
      </c>
      <c r="L464" t="s">
        <v>9330</v>
      </c>
      <c r="M464" t="s">
        <v>9331</v>
      </c>
      <c r="N464" t="s">
        <v>9332</v>
      </c>
      <c r="O464" t="s">
        <v>9333</v>
      </c>
      <c r="P464" t="s">
        <v>9334</v>
      </c>
    </row>
    <row r="465" spans="1:16">
      <c r="A465" t="s">
        <v>9942</v>
      </c>
      <c r="B465" t="s">
        <v>9943</v>
      </c>
      <c r="C465" t="s">
        <v>9944</v>
      </c>
      <c r="D465" s="2">
        <v>5499</v>
      </c>
      <c r="E465" s="2">
        <v>9999</v>
      </c>
      <c r="F465" s="1">
        <v>0.45</v>
      </c>
      <c r="G465">
        <v>3.8</v>
      </c>
      <c r="H465" s="4">
        <v>4353</v>
      </c>
      <c r="I465" t="s">
        <v>9945</v>
      </c>
      <c r="J465" t="s">
        <v>9946</v>
      </c>
      <c r="K465" t="s">
        <v>9947</v>
      </c>
      <c r="L465" t="s">
        <v>9948</v>
      </c>
      <c r="M465" t="s">
        <v>9949</v>
      </c>
      <c r="N465" t="s">
        <v>9950</v>
      </c>
      <c r="O465" t="s">
        <v>9951</v>
      </c>
      <c r="P465" t="s">
        <v>9952</v>
      </c>
    </row>
    <row r="466" spans="1:16">
      <c r="A466" t="s">
        <v>5324</v>
      </c>
      <c r="B466" t="s">
        <v>5325</v>
      </c>
      <c r="C466" t="s">
        <v>5047</v>
      </c>
      <c r="D466">
        <v>149</v>
      </c>
      <c r="E466">
        <v>180</v>
      </c>
      <c r="F466" s="1">
        <v>0.17</v>
      </c>
      <c r="G466">
        <v>4.4000000000000004</v>
      </c>
      <c r="H466" s="4">
        <v>644</v>
      </c>
      <c r="I466" t="s">
        <v>5326</v>
      </c>
      <c r="J466" t="s">
        <v>5327</v>
      </c>
      <c r="K466" t="s">
        <v>5328</v>
      </c>
      <c r="L466" t="s">
        <v>5329</v>
      </c>
      <c r="M466" t="s">
        <v>5330</v>
      </c>
      <c r="N466" t="s">
        <v>5331</v>
      </c>
      <c r="O466" t="s">
        <v>5332</v>
      </c>
      <c r="P466" t="s">
        <v>5333</v>
      </c>
    </row>
    <row r="467" spans="1:16">
      <c r="A467" t="s">
        <v>6158</v>
      </c>
      <c r="B467" t="s">
        <v>6159</v>
      </c>
      <c r="C467" t="s">
        <v>5047</v>
      </c>
      <c r="D467">
        <v>159</v>
      </c>
      <c r="E467">
        <v>180</v>
      </c>
      <c r="F467" s="1">
        <v>0.12</v>
      </c>
      <c r="G467">
        <v>4.3</v>
      </c>
      <c r="H467" s="4">
        <v>989</v>
      </c>
      <c r="I467" t="s">
        <v>6160</v>
      </c>
      <c r="J467" t="s">
        <v>6161</v>
      </c>
      <c r="K467" t="s">
        <v>6162</v>
      </c>
      <c r="L467" t="s">
        <v>6163</v>
      </c>
      <c r="M467" t="s">
        <v>6164</v>
      </c>
      <c r="N467" t="s">
        <v>6165</v>
      </c>
      <c r="O467" t="s">
        <v>6166</v>
      </c>
      <c r="P467" t="s">
        <v>6167</v>
      </c>
    </row>
    <row r="468" spans="1:16">
      <c r="A468" t="s">
        <v>2782</v>
      </c>
      <c r="B468" t="s">
        <v>2783</v>
      </c>
      <c r="C468" t="s">
        <v>18</v>
      </c>
      <c r="D468">
        <v>299</v>
      </c>
      <c r="E468">
        <v>799</v>
      </c>
      <c r="F468" s="1">
        <v>0.63</v>
      </c>
      <c r="G468">
        <v>4</v>
      </c>
      <c r="H468" s="4">
        <v>151</v>
      </c>
      <c r="I468" t="s">
        <v>2784</v>
      </c>
      <c r="J468" t="s">
        <v>2785</v>
      </c>
      <c r="K468" t="s">
        <v>2786</v>
      </c>
      <c r="L468" t="s">
        <v>2787</v>
      </c>
      <c r="M468" t="s">
        <v>2788</v>
      </c>
      <c r="N468" t="s">
        <v>2789</v>
      </c>
      <c r="O468" t="s">
        <v>2790</v>
      </c>
      <c r="P468" t="s">
        <v>2791</v>
      </c>
    </row>
    <row r="469" spans="1:16">
      <c r="A469" t="s">
        <v>7732</v>
      </c>
      <c r="B469" t="s">
        <v>7733</v>
      </c>
      <c r="C469" t="s">
        <v>7734</v>
      </c>
      <c r="D469">
        <v>150</v>
      </c>
      <c r="E469">
        <v>150</v>
      </c>
      <c r="F469" s="1">
        <v>0</v>
      </c>
      <c r="G469">
        <v>4.3</v>
      </c>
      <c r="H469" s="4">
        <v>15867</v>
      </c>
      <c r="I469" t="s">
        <v>7735</v>
      </c>
      <c r="J469" t="s">
        <v>7736</v>
      </c>
      <c r="K469" t="s">
        <v>7737</v>
      </c>
      <c r="L469" t="s">
        <v>7738</v>
      </c>
      <c r="M469" t="s">
        <v>7739</v>
      </c>
      <c r="N469" t="s">
        <v>7740</v>
      </c>
      <c r="O469" t="s">
        <v>7741</v>
      </c>
      <c r="P469" t="s">
        <v>7742</v>
      </c>
    </row>
    <row r="470" spans="1:16">
      <c r="A470" t="s">
        <v>10124</v>
      </c>
      <c r="B470" t="s">
        <v>10125</v>
      </c>
      <c r="C470" t="s">
        <v>8574</v>
      </c>
      <c r="D470">
        <v>298</v>
      </c>
      <c r="E470">
        <v>499</v>
      </c>
      <c r="F470" s="1">
        <v>0.4</v>
      </c>
      <c r="G470">
        <v>4.4000000000000004</v>
      </c>
      <c r="H470" s="4">
        <v>290</v>
      </c>
      <c r="I470" t="s">
        <v>10126</v>
      </c>
      <c r="J470" t="s">
        <v>10127</v>
      </c>
      <c r="K470" t="s">
        <v>10128</v>
      </c>
      <c r="L470" t="s">
        <v>10129</v>
      </c>
      <c r="M470" t="s">
        <v>10130</v>
      </c>
      <c r="N470" t="s">
        <v>10131</v>
      </c>
      <c r="O470" t="s">
        <v>10132</v>
      </c>
      <c r="P470" t="s">
        <v>10133</v>
      </c>
    </row>
    <row r="471" spans="1:16">
      <c r="A471" t="s">
        <v>6937</v>
      </c>
      <c r="B471" t="s">
        <v>6938</v>
      </c>
      <c r="C471" t="s">
        <v>6340</v>
      </c>
      <c r="D471">
        <v>287</v>
      </c>
      <c r="E471">
        <v>499</v>
      </c>
      <c r="F471" s="1">
        <v>0.42</v>
      </c>
      <c r="G471">
        <v>4.4000000000000004</v>
      </c>
      <c r="H471" s="4">
        <v>8076</v>
      </c>
      <c r="I471" t="s">
        <v>6939</v>
      </c>
      <c r="J471" t="s">
        <v>6940</v>
      </c>
      <c r="K471" t="s">
        <v>6941</v>
      </c>
      <c r="L471" t="s">
        <v>6942</v>
      </c>
      <c r="M471" t="s">
        <v>6943</v>
      </c>
      <c r="N471" t="s">
        <v>6944</v>
      </c>
      <c r="O471" t="s">
        <v>6945</v>
      </c>
      <c r="P471" t="s">
        <v>6946</v>
      </c>
    </row>
    <row r="472" spans="1:16">
      <c r="A472" t="s">
        <v>10590</v>
      </c>
      <c r="B472" t="s">
        <v>10591</v>
      </c>
      <c r="C472" t="s">
        <v>8688</v>
      </c>
      <c r="D472">
        <v>699</v>
      </c>
      <c r="E472" s="2">
        <v>1599</v>
      </c>
      <c r="F472" s="1">
        <v>0.56000000000000005</v>
      </c>
      <c r="G472">
        <v>4.7</v>
      </c>
      <c r="H472" s="4">
        <v>1729</v>
      </c>
      <c r="I472" t="s">
        <v>10592</v>
      </c>
      <c r="J472" t="s">
        <v>10593</v>
      </c>
      <c r="K472" t="s">
        <v>10594</v>
      </c>
      <c r="L472" t="s">
        <v>10595</v>
      </c>
      <c r="M472" t="s">
        <v>10596</v>
      </c>
      <c r="N472" t="s">
        <v>10597</v>
      </c>
      <c r="O472" t="s">
        <v>10598</v>
      </c>
      <c r="P472" t="s">
        <v>10599</v>
      </c>
    </row>
    <row r="473" spans="1:16">
      <c r="A473" t="s">
        <v>3476</v>
      </c>
      <c r="B473" t="s">
        <v>3477</v>
      </c>
      <c r="C473" t="s">
        <v>2948</v>
      </c>
      <c r="D473" s="2">
        <v>3999</v>
      </c>
      <c r="E473" s="2">
        <v>9999</v>
      </c>
      <c r="F473" s="1">
        <v>0.6</v>
      </c>
      <c r="G473">
        <v>4.4000000000000004</v>
      </c>
      <c r="H473" s="4">
        <v>73</v>
      </c>
      <c r="I473" t="s">
        <v>3478</v>
      </c>
      <c r="J473" t="s">
        <v>3479</v>
      </c>
      <c r="K473" t="s">
        <v>3480</v>
      </c>
      <c r="L473" t="s">
        <v>3481</v>
      </c>
      <c r="M473" t="s">
        <v>3482</v>
      </c>
      <c r="N473" t="s">
        <v>3483</v>
      </c>
      <c r="O473" t="s">
        <v>3484</v>
      </c>
      <c r="P473" t="s">
        <v>3485</v>
      </c>
    </row>
    <row r="474" spans="1:16">
      <c r="A474" t="s">
        <v>6148</v>
      </c>
      <c r="B474" t="s">
        <v>6149</v>
      </c>
      <c r="C474" t="s">
        <v>2948</v>
      </c>
      <c r="D474" s="2">
        <v>2499</v>
      </c>
      <c r="E474" s="2">
        <v>9999</v>
      </c>
      <c r="F474" s="1">
        <v>0.75</v>
      </c>
      <c r="G474">
        <v>4.0999999999999996</v>
      </c>
      <c r="H474" s="4">
        <v>42139</v>
      </c>
      <c r="I474" t="s">
        <v>6150</v>
      </c>
      <c r="J474" t="s">
        <v>6151</v>
      </c>
      <c r="K474" t="s">
        <v>6152</v>
      </c>
      <c r="L474" t="s">
        <v>6153</v>
      </c>
      <c r="M474" t="s">
        <v>6154</v>
      </c>
      <c r="N474" t="s">
        <v>6155</v>
      </c>
      <c r="O474" t="s">
        <v>6156</v>
      </c>
      <c r="P474" t="s">
        <v>6157</v>
      </c>
    </row>
    <row r="475" spans="1:16">
      <c r="A475" t="s">
        <v>3220</v>
      </c>
      <c r="B475" t="s">
        <v>3221</v>
      </c>
      <c r="C475" t="s">
        <v>2948</v>
      </c>
      <c r="D475" s="2">
        <v>2199</v>
      </c>
      <c r="E475" s="2">
        <v>9999</v>
      </c>
      <c r="F475" s="1">
        <v>0.78</v>
      </c>
      <c r="G475">
        <v>4.2</v>
      </c>
      <c r="H475" s="4">
        <v>29471</v>
      </c>
      <c r="I475" t="s">
        <v>3222</v>
      </c>
      <c r="J475" t="s">
        <v>3223</v>
      </c>
      <c r="K475" t="s">
        <v>3224</v>
      </c>
      <c r="L475" t="s">
        <v>3225</v>
      </c>
      <c r="M475" t="s">
        <v>3226</v>
      </c>
      <c r="N475" t="s">
        <v>3227</v>
      </c>
      <c r="O475" t="s">
        <v>3228</v>
      </c>
      <c r="P475" t="s">
        <v>3229</v>
      </c>
    </row>
    <row r="476" spans="1:16">
      <c r="A476" t="s">
        <v>4036</v>
      </c>
      <c r="B476" t="s">
        <v>3221</v>
      </c>
      <c r="C476" t="s">
        <v>2948</v>
      </c>
      <c r="D476" s="2">
        <v>2199</v>
      </c>
      <c r="E476" s="2">
        <v>9999</v>
      </c>
      <c r="F476" s="1">
        <v>0.78</v>
      </c>
      <c r="G476">
        <v>4.2</v>
      </c>
      <c r="H476" s="4">
        <v>29472</v>
      </c>
      <c r="I476" t="s">
        <v>4037</v>
      </c>
      <c r="J476" t="s">
        <v>3223</v>
      </c>
      <c r="K476" t="s">
        <v>3224</v>
      </c>
      <c r="L476" t="s">
        <v>3225</v>
      </c>
      <c r="M476" t="s">
        <v>3226</v>
      </c>
      <c r="N476" t="s">
        <v>3227</v>
      </c>
      <c r="O476" t="s">
        <v>4038</v>
      </c>
      <c r="P476" t="s">
        <v>4039</v>
      </c>
    </row>
    <row r="477" spans="1:16">
      <c r="A477" t="s">
        <v>3220</v>
      </c>
      <c r="B477" t="s">
        <v>3221</v>
      </c>
      <c r="C477" t="s">
        <v>2948</v>
      </c>
      <c r="D477" s="2">
        <v>2199</v>
      </c>
      <c r="E477" s="2">
        <v>9999</v>
      </c>
      <c r="F477" s="1">
        <v>0.78</v>
      </c>
      <c r="G477">
        <v>4.2</v>
      </c>
      <c r="H477" s="4">
        <v>29478</v>
      </c>
      <c r="I477" t="s">
        <v>3222</v>
      </c>
      <c r="J477" t="s">
        <v>5015</v>
      </c>
      <c r="K477" t="s">
        <v>5016</v>
      </c>
      <c r="L477" t="s">
        <v>5017</v>
      </c>
      <c r="M477" t="s">
        <v>5018</v>
      </c>
      <c r="N477" t="s">
        <v>5019</v>
      </c>
      <c r="O477" t="s">
        <v>5020</v>
      </c>
      <c r="P477" t="s">
        <v>5021</v>
      </c>
    </row>
    <row r="478" spans="1:16">
      <c r="A478" t="s">
        <v>4630</v>
      </c>
      <c r="B478" t="s">
        <v>4631</v>
      </c>
      <c r="C478" t="s">
        <v>2948</v>
      </c>
      <c r="D478" s="2">
        <v>1499</v>
      </c>
      <c r="E478" s="2">
        <v>7999</v>
      </c>
      <c r="F478" s="1">
        <v>0.81</v>
      </c>
      <c r="G478">
        <v>4.2</v>
      </c>
      <c r="H478" s="4">
        <v>22638</v>
      </c>
      <c r="I478" t="s">
        <v>4632</v>
      </c>
      <c r="J478" t="s">
        <v>3184</v>
      </c>
      <c r="K478" t="s">
        <v>3185</v>
      </c>
      <c r="L478" t="s">
        <v>3186</v>
      </c>
      <c r="M478" t="s">
        <v>3187</v>
      </c>
      <c r="N478" t="s">
        <v>3188</v>
      </c>
      <c r="O478" t="s">
        <v>4633</v>
      </c>
      <c r="P478" t="s">
        <v>4634</v>
      </c>
    </row>
    <row r="479" spans="1:16">
      <c r="A479" t="s">
        <v>4266</v>
      </c>
      <c r="B479" t="s">
        <v>4267</v>
      </c>
      <c r="C479" t="s">
        <v>2948</v>
      </c>
      <c r="D479" s="2">
        <v>1499</v>
      </c>
      <c r="E479" s="2">
        <v>9999</v>
      </c>
      <c r="F479" s="1">
        <v>0.85</v>
      </c>
      <c r="G479">
        <v>4.2</v>
      </c>
      <c r="H479" s="4">
        <v>22638</v>
      </c>
      <c r="I479" t="s">
        <v>4268</v>
      </c>
      <c r="J479" t="s">
        <v>3184</v>
      </c>
      <c r="K479" t="s">
        <v>3185</v>
      </c>
      <c r="L479" t="s">
        <v>3186</v>
      </c>
      <c r="M479" t="s">
        <v>3187</v>
      </c>
      <c r="N479" t="s">
        <v>3188</v>
      </c>
      <c r="O479" t="s">
        <v>4269</v>
      </c>
      <c r="P479" t="s">
        <v>4270</v>
      </c>
    </row>
    <row r="480" spans="1:16">
      <c r="A480" t="s">
        <v>3181</v>
      </c>
      <c r="B480" t="s">
        <v>3182</v>
      </c>
      <c r="C480" t="s">
        <v>2948</v>
      </c>
      <c r="D480" s="2">
        <v>1499</v>
      </c>
      <c r="E480" s="2">
        <v>7999</v>
      </c>
      <c r="F480" s="1">
        <v>0.81</v>
      </c>
      <c r="G480">
        <v>4.2</v>
      </c>
      <c r="H480" s="4">
        <v>22636</v>
      </c>
      <c r="I480" t="s">
        <v>3183</v>
      </c>
      <c r="J480" t="s">
        <v>3184</v>
      </c>
      <c r="K480" t="s">
        <v>3185</v>
      </c>
      <c r="L480" t="s">
        <v>3186</v>
      </c>
      <c r="M480" t="s">
        <v>3187</v>
      </c>
      <c r="N480" t="s">
        <v>3188</v>
      </c>
      <c r="O480" t="s">
        <v>3189</v>
      </c>
      <c r="P480" t="s">
        <v>3190</v>
      </c>
    </row>
    <row r="481" spans="1:16">
      <c r="A481" t="s">
        <v>3181</v>
      </c>
      <c r="B481" t="s">
        <v>3182</v>
      </c>
      <c r="C481" t="s">
        <v>2948</v>
      </c>
      <c r="D481" s="2">
        <v>1499</v>
      </c>
      <c r="E481" s="2">
        <v>7999</v>
      </c>
      <c r="F481" s="1">
        <v>0.81</v>
      </c>
      <c r="G481">
        <v>4.2</v>
      </c>
      <c r="H481" s="4">
        <v>22638</v>
      </c>
      <c r="I481" t="s">
        <v>3183</v>
      </c>
      <c r="J481" t="s">
        <v>3184</v>
      </c>
      <c r="K481" t="s">
        <v>3185</v>
      </c>
      <c r="L481" t="s">
        <v>3186</v>
      </c>
      <c r="M481" t="s">
        <v>3187</v>
      </c>
      <c r="N481" t="s">
        <v>3188</v>
      </c>
      <c r="O481" t="s">
        <v>4992</v>
      </c>
      <c r="P481" t="s">
        <v>4993</v>
      </c>
    </row>
    <row r="482" spans="1:16">
      <c r="A482" t="s">
        <v>2946</v>
      </c>
      <c r="B482" t="s">
        <v>2947</v>
      </c>
      <c r="C482" t="s">
        <v>2948</v>
      </c>
      <c r="D482" s="2">
        <v>1799</v>
      </c>
      <c r="E482" s="2">
        <v>19999</v>
      </c>
      <c r="F482" s="1">
        <v>0.91</v>
      </c>
      <c r="G482">
        <v>4.2</v>
      </c>
      <c r="H482" s="4">
        <v>13937</v>
      </c>
      <c r="I482" t="s">
        <v>2949</v>
      </c>
      <c r="J482" t="s">
        <v>2950</v>
      </c>
      <c r="K482" t="s">
        <v>2951</v>
      </c>
      <c r="L482" t="s">
        <v>2952</v>
      </c>
      <c r="M482" t="s">
        <v>2953</v>
      </c>
      <c r="N482" t="s">
        <v>2954</v>
      </c>
      <c r="O482" t="s">
        <v>2955</v>
      </c>
      <c r="P482" t="s">
        <v>2956</v>
      </c>
    </row>
    <row r="483" spans="1:16">
      <c r="A483" t="s">
        <v>3216</v>
      </c>
      <c r="B483" t="s">
        <v>2947</v>
      </c>
      <c r="C483" t="s">
        <v>2948</v>
      </c>
      <c r="D483" s="2">
        <v>1799</v>
      </c>
      <c r="E483" s="2">
        <v>19999</v>
      </c>
      <c r="F483" s="1">
        <v>0.91</v>
      </c>
      <c r="G483">
        <v>4.2</v>
      </c>
      <c r="H483" s="4">
        <v>13937</v>
      </c>
      <c r="I483" t="s">
        <v>3217</v>
      </c>
      <c r="J483" t="s">
        <v>2950</v>
      </c>
      <c r="K483" t="s">
        <v>2951</v>
      </c>
      <c r="L483" t="s">
        <v>2952</v>
      </c>
      <c r="M483" t="s">
        <v>2953</v>
      </c>
      <c r="N483" t="s">
        <v>2954</v>
      </c>
      <c r="O483" t="s">
        <v>3218</v>
      </c>
      <c r="P483" t="s">
        <v>3219</v>
      </c>
    </row>
    <row r="484" spans="1:16">
      <c r="A484" t="s">
        <v>3245</v>
      </c>
      <c r="B484" t="s">
        <v>2947</v>
      </c>
      <c r="C484" t="s">
        <v>2948</v>
      </c>
      <c r="D484" s="2">
        <v>1799</v>
      </c>
      <c r="E484" s="2">
        <v>19999</v>
      </c>
      <c r="F484" s="1">
        <v>0.91</v>
      </c>
      <c r="G484">
        <v>4.2</v>
      </c>
      <c r="H484" s="4">
        <v>13937</v>
      </c>
      <c r="I484" t="s">
        <v>3217</v>
      </c>
      <c r="J484" t="s">
        <v>2950</v>
      </c>
      <c r="K484" t="s">
        <v>2951</v>
      </c>
      <c r="L484" t="s">
        <v>2952</v>
      </c>
      <c r="M484" t="s">
        <v>2953</v>
      </c>
      <c r="N484" t="s">
        <v>2954</v>
      </c>
      <c r="O484" t="s">
        <v>3246</v>
      </c>
      <c r="P484" t="s">
        <v>3247</v>
      </c>
    </row>
    <row r="485" spans="1:16">
      <c r="A485" t="s">
        <v>3265</v>
      </c>
      <c r="B485" t="s">
        <v>2947</v>
      </c>
      <c r="C485" t="s">
        <v>2948</v>
      </c>
      <c r="D485" s="2">
        <v>1799</v>
      </c>
      <c r="E485" s="2">
        <v>19999</v>
      </c>
      <c r="F485" s="1">
        <v>0.91</v>
      </c>
      <c r="G485">
        <v>4.2</v>
      </c>
      <c r="H485" s="4">
        <v>13937</v>
      </c>
      <c r="I485" t="s">
        <v>3266</v>
      </c>
      <c r="J485" t="s">
        <v>2950</v>
      </c>
      <c r="K485" t="s">
        <v>2951</v>
      </c>
      <c r="L485" t="s">
        <v>2952</v>
      </c>
      <c r="M485" t="s">
        <v>2953</v>
      </c>
      <c r="N485" t="s">
        <v>2954</v>
      </c>
      <c r="O485" t="s">
        <v>3267</v>
      </c>
      <c r="P485" t="s">
        <v>3268</v>
      </c>
    </row>
    <row r="486" spans="1:16">
      <c r="A486" t="s">
        <v>3316</v>
      </c>
      <c r="B486" t="s">
        <v>2947</v>
      </c>
      <c r="C486" t="s">
        <v>2948</v>
      </c>
      <c r="D486" s="2">
        <v>1799</v>
      </c>
      <c r="E486" s="2">
        <v>19999</v>
      </c>
      <c r="F486" s="1">
        <v>0.91</v>
      </c>
      <c r="G486">
        <v>4.2</v>
      </c>
      <c r="H486" s="4">
        <v>13937</v>
      </c>
      <c r="I486" t="s">
        <v>2949</v>
      </c>
      <c r="J486" t="s">
        <v>2950</v>
      </c>
      <c r="K486" t="s">
        <v>2951</v>
      </c>
      <c r="L486" t="s">
        <v>2952</v>
      </c>
      <c r="M486" t="s">
        <v>2953</v>
      </c>
      <c r="N486" t="s">
        <v>2954</v>
      </c>
      <c r="O486" t="s">
        <v>3317</v>
      </c>
      <c r="P486" t="s">
        <v>3318</v>
      </c>
    </row>
    <row r="487" spans="1:16">
      <c r="A487" t="s">
        <v>6885</v>
      </c>
      <c r="B487" t="s">
        <v>6886</v>
      </c>
      <c r="C487" t="s">
        <v>2948</v>
      </c>
      <c r="D487" s="2">
        <v>1999</v>
      </c>
      <c r="E487" s="2">
        <v>7999</v>
      </c>
      <c r="F487" s="1">
        <v>0.75</v>
      </c>
      <c r="G487">
        <v>4.2</v>
      </c>
      <c r="H487" s="4">
        <v>31305</v>
      </c>
      <c r="I487" t="s">
        <v>6887</v>
      </c>
      <c r="J487" t="s">
        <v>6888</v>
      </c>
      <c r="K487" t="s">
        <v>6889</v>
      </c>
      <c r="L487" t="s">
        <v>6890</v>
      </c>
      <c r="M487" t="s">
        <v>6891</v>
      </c>
      <c r="N487" t="s">
        <v>6892</v>
      </c>
      <c r="O487" t="s">
        <v>6893</v>
      </c>
      <c r="P487" t="s">
        <v>6894</v>
      </c>
    </row>
    <row r="488" spans="1:16">
      <c r="A488" t="s">
        <v>2957</v>
      </c>
      <c r="B488" t="s">
        <v>2958</v>
      </c>
      <c r="C488" t="s">
        <v>2948</v>
      </c>
      <c r="D488" s="2">
        <v>1998</v>
      </c>
      <c r="E488" s="2">
        <v>9999</v>
      </c>
      <c r="F488" s="1">
        <v>0.8</v>
      </c>
      <c r="G488">
        <v>4.3</v>
      </c>
      <c r="H488" s="4">
        <v>27696</v>
      </c>
      <c r="I488" t="s">
        <v>2959</v>
      </c>
      <c r="J488" t="s">
        <v>2960</v>
      </c>
      <c r="K488" t="s">
        <v>2961</v>
      </c>
      <c r="L488" t="s">
        <v>2962</v>
      </c>
      <c r="M488" t="s">
        <v>2963</v>
      </c>
      <c r="N488" t="s">
        <v>2964</v>
      </c>
      <c r="O488" t="s">
        <v>2965</v>
      </c>
      <c r="P488" t="s">
        <v>2966</v>
      </c>
    </row>
    <row r="489" spans="1:16">
      <c r="A489" t="s">
        <v>3354</v>
      </c>
      <c r="B489" t="s">
        <v>2958</v>
      </c>
      <c r="C489" t="s">
        <v>2948</v>
      </c>
      <c r="D489" s="2">
        <v>1999</v>
      </c>
      <c r="E489" s="2">
        <v>9999</v>
      </c>
      <c r="F489" s="1">
        <v>0.8</v>
      </c>
      <c r="G489">
        <v>4.3</v>
      </c>
      <c r="H489" s="4">
        <v>27696</v>
      </c>
      <c r="I489" t="s">
        <v>3355</v>
      </c>
      <c r="J489" t="s">
        <v>2960</v>
      </c>
      <c r="K489" t="s">
        <v>2961</v>
      </c>
      <c r="L489" t="s">
        <v>2962</v>
      </c>
      <c r="M489" t="s">
        <v>2963</v>
      </c>
      <c r="N489" t="s">
        <v>2964</v>
      </c>
      <c r="O489" t="s">
        <v>3356</v>
      </c>
      <c r="P489" t="s">
        <v>3357</v>
      </c>
    </row>
    <row r="490" spans="1:16">
      <c r="A490" t="s">
        <v>4208</v>
      </c>
      <c r="B490" t="s">
        <v>2958</v>
      </c>
      <c r="C490" t="s">
        <v>2948</v>
      </c>
      <c r="D490" s="2">
        <v>1999</v>
      </c>
      <c r="E490" s="2">
        <v>9999</v>
      </c>
      <c r="F490" s="1">
        <v>0.8</v>
      </c>
      <c r="G490">
        <v>4.3</v>
      </c>
      <c r="H490" s="4">
        <v>27704</v>
      </c>
      <c r="I490" t="s">
        <v>3355</v>
      </c>
      <c r="J490" t="s">
        <v>2960</v>
      </c>
      <c r="K490" t="s">
        <v>2961</v>
      </c>
      <c r="L490" t="s">
        <v>2962</v>
      </c>
      <c r="M490" t="s">
        <v>2963</v>
      </c>
      <c r="N490" t="s">
        <v>2964</v>
      </c>
      <c r="O490" t="s">
        <v>4209</v>
      </c>
      <c r="P490" t="s">
        <v>4210</v>
      </c>
    </row>
    <row r="491" spans="1:16">
      <c r="A491" t="s">
        <v>2957</v>
      </c>
      <c r="B491" t="s">
        <v>2958</v>
      </c>
      <c r="C491" t="s">
        <v>2948</v>
      </c>
      <c r="D491" s="2">
        <v>1998</v>
      </c>
      <c r="E491" s="2">
        <v>9999</v>
      </c>
      <c r="F491" s="1">
        <v>0.8</v>
      </c>
      <c r="G491">
        <v>4.3</v>
      </c>
      <c r="H491" s="4">
        <v>27709</v>
      </c>
      <c r="I491" t="s">
        <v>2959</v>
      </c>
      <c r="J491" t="s">
        <v>2960</v>
      </c>
      <c r="K491" t="s">
        <v>2961</v>
      </c>
      <c r="L491" t="s">
        <v>2962</v>
      </c>
      <c r="M491" t="s">
        <v>2963</v>
      </c>
      <c r="N491" t="s">
        <v>2964</v>
      </c>
      <c r="O491" t="s">
        <v>4828</v>
      </c>
      <c r="P491" t="s">
        <v>4829</v>
      </c>
    </row>
    <row r="492" spans="1:16">
      <c r="A492" t="s">
        <v>3961</v>
      </c>
      <c r="B492" t="s">
        <v>3962</v>
      </c>
      <c r="C492" t="s">
        <v>2948</v>
      </c>
      <c r="D492" s="2">
        <v>2999</v>
      </c>
      <c r="E492" s="2">
        <v>9999</v>
      </c>
      <c r="F492" s="1">
        <v>0.7</v>
      </c>
      <c r="G492">
        <v>4.2</v>
      </c>
      <c r="H492" s="4">
        <v>20879</v>
      </c>
      <c r="I492" t="s">
        <v>3963</v>
      </c>
      <c r="J492" t="s">
        <v>3964</v>
      </c>
      <c r="K492" t="s">
        <v>3965</v>
      </c>
      <c r="L492" t="s">
        <v>3966</v>
      </c>
      <c r="M492" t="s">
        <v>3967</v>
      </c>
      <c r="N492" t="s">
        <v>3968</v>
      </c>
      <c r="O492" t="s">
        <v>3969</v>
      </c>
      <c r="P492" t="s">
        <v>3970</v>
      </c>
    </row>
    <row r="493" spans="1:16">
      <c r="A493" t="s">
        <v>3961</v>
      </c>
      <c r="B493" t="s">
        <v>3962</v>
      </c>
      <c r="C493" t="s">
        <v>2948</v>
      </c>
      <c r="D493" s="2">
        <v>2999</v>
      </c>
      <c r="E493" s="2">
        <v>9999</v>
      </c>
      <c r="F493" s="1">
        <v>0.7</v>
      </c>
      <c r="G493">
        <v>4.2</v>
      </c>
      <c r="H493" s="4">
        <v>20881</v>
      </c>
      <c r="I493" t="s">
        <v>3963</v>
      </c>
      <c r="J493" t="s">
        <v>3964</v>
      </c>
      <c r="K493" t="s">
        <v>3965</v>
      </c>
      <c r="L493" t="s">
        <v>3966</v>
      </c>
      <c r="M493" t="s">
        <v>3967</v>
      </c>
      <c r="N493" t="s">
        <v>3968</v>
      </c>
      <c r="O493" t="s">
        <v>5775</v>
      </c>
      <c r="P493" t="s">
        <v>5776</v>
      </c>
    </row>
    <row r="494" spans="1:16">
      <c r="A494" t="s">
        <v>7213</v>
      </c>
      <c r="B494" t="s">
        <v>7214</v>
      </c>
      <c r="C494" t="s">
        <v>2948</v>
      </c>
      <c r="D494" s="2">
        <v>2499</v>
      </c>
      <c r="E494" s="2">
        <v>9999</v>
      </c>
      <c r="F494" s="1">
        <v>0.75</v>
      </c>
      <c r="G494">
        <v>4</v>
      </c>
      <c r="H494" s="4">
        <v>9090</v>
      </c>
      <c r="I494" t="s">
        <v>7215</v>
      </c>
      <c r="J494" t="s">
        <v>7216</v>
      </c>
      <c r="K494" t="s">
        <v>7217</v>
      </c>
      <c r="L494" t="s">
        <v>7218</v>
      </c>
      <c r="M494" t="s">
        <v>7219</v>
      </c>
      <c r="N494" t="s">
        <v>7220</v>
      </c>
      <c r="O494" t="s">
        <v>7221</v>
      </c>
      <c r="P494" t="s">
        <v>7222</v>
      </c>
    </row>
    <row r="495" spans="1:16">
      <c r="A495" t="s">
        <v>4776</v>
      </c>
      <c r="B495" t="s">
        <v>4777</v>
      </c>
      <c r="C495" t="s">
        <v>2948</v>
      </c>
      <c r="D495" s="2">
        <v>2999</v>
      </c>
      <c r="E495" s="2">
        <v>11999</v>
      </c>
      <c r="F495" s="1">
        <v>0.75</v>
      </c>
      <c r="G495">
        <v>4.4000000000000004</v>
      </c>
      <c r="H495" s="4">
        <v>768</v>
      </c>
      <c r="I495" t="s">
        <v>4778</v>
      </c>
      <c r="J495" t="s">
        <v>4779</v>
      </c>
      <c r="K495" t="s">
        <v>4780</v>
      </c>
      <c r="L495" t="s">
        <v>4781</v>
      </c>
      <c r="M495" t="s">
        <v>4782</v>
      </c>
      <c r="N495" t="s">
        <v>13043</v>
      </c>
      <c r="O495" t="s">
        <v>4783</v>
      </c>
      <c r="P495" t="s">
        <v>4784</v>
      </c>
    </row>
    <row r="496" spans="1:16">
      <c r="A496" t="s">
        <v>3280</v>
      </c>
      <c r="B496" t="s">
        <v>3281</v>
      </c>
      <c r="C496" t="s">
        <v>2948</v>
      </c>
      <c r="D496" s="2">
        <v>3999</v>
      </c>
      <c r="E496" s="2">
        <v>16999</v>
      </c>
      <c r="F496" s="1">
        <v>0.76</v>
      </c>
      <c r="G496">
        <v>4.3</v>
      </c>
      <c r="H496" s="4">
        <v>17159</v>
      </c>
      <c r="I496" t="s">
        <v>3282</v>
      </c>
      <c r="J496" t="s">
        <v>3283</v>
      </c>
      <c r="K496" t="s">
        <v>3284</v>
      </c>
      <c r="L496" t="s">
        <v>3285</v>
      </c>
      <c r="M496" t="s">
        <v>3286</v>
      </c>
      <c r="N496" t="s">
        <v>3287</v>
      </c>
      <c r="O496" t="s">
        <v>3288</v>
      </c>
      <c r="P496" t="s">
        <v>3289</v>
      </c>
    </row>
    <row r="497" spans="1:16">
      <c r="A497" t="s">
        <v>4731</v>
      </c>
      <c r="B497" t="s">
        <v>3281</v>
      </c>
      <c r="C497" t="s">
        <v>2948</v>
      </c>
      <c r="D497" s="2">
        <v>3999</v>
      </c>
      <c r="E497" s="2">
        <v>17999</v>
      </c>
      <c r="F497" s="1">
        <v>0.78</v>
      </c>
      <c r="G497">
        <v>4.3</v>
      </c>
      <c r="H497" s="4">
        <v>17161</v>
      </c>
      <c r="I497" t="s">
        <v>4732</v>
      </c>
      <c r="J497" t="s">
        <v>3283</v>
      </c>
      <c r="K497" t="s">
        <v>3284</v>
      </c>
      <c r="L497" t="s">
        <v>3285</v>
      </c>
      <c r="M497" t="s">
        <v>3286</v>
      </c>
      <c r="N497" t="s">
        <v>3287</v>
      </c>
      <c r="O497" t="s">
        <v>4733</v>
      </c>
      <c r="P497" t="s">
        <v>4734</v>
      </c>
    </row>
    <row r="498" spans="1:16">
      <c r="A498" t="s">
        <v>3280</v>
      </c>
      <c r="B498" t="s">
        <v>3281</v>
      </c>
      <c r="C498" t="s">
        <v>2948</v>
      </c>
      <c r="D498" s="2">
        <v>3999</v>
      </c>
      <c r="E498" s="2">
        <v>16999</v>
      </c>
      <c r="F498" s="1">
        <v>0.76</v>
      </c>
      <c r="G498">
        <v>4.3</v>
      </c>
      <c r="H498" s="4">
        <v>17162</v>
      </c>
      <c r="I498" t="s">
        <v>3282</v>
      </c>
      <c r="J498" t="s">
        <v>3283</v>
      </c>
      <c r="K498" t="s">
        <v>3284</v>
      </c>
      <c r="L498" t="s">
        <v>3285</v>
      </c>
      <c r="M498" t="s">
        <v>3286</v>
      </c>
      <c r="N498" t="s">
        <v>3287</v>
      </c>
      <c r="O498" t="s">
        <v>5088</v>
      </c>
      <c r="P498" t="s">
        <v>5089</v>
      </c>
    </row>
    <row r="499" spans="1:16">
      <c r="A499" t="s">
        <v>746</v>
      </c>
      <c r="B499" t="s">
        <v>747</v>
      </c>
      <c r="C499" t="s">
        <v>462</v>
      </c>
      <c r="D499" s="2">
        <v>1434</v>
      </c>
      <c r="E499" s="2">
        <v>3999</v>
      </c>
      <c r="F499" s="1">
        <v>0.64</v>
      </c>
      <c r="G499">
        <v>4</v>
      </c>
      <c r="H499" s="4">
        <v>32</v>
      </c>
      <c r="I499" t="s">
        <v>748</v>
      </c>
      <c r="J499" t="s">
        <v>749</v>
      </c>
      <c r="K499" t="s">
        <v>750</v>
      </c>
      <c r="L499" t="s">
        <v>751</v>
      </c>
      <c r="M499" t="s">
        <v>752</v>
      </c>
      <c r="N499" t="s">
        <v>753</v>
      </c>
      <c r="O499" t="s">
        <v>754</v>
      </c>
      <c r="P499" t="s">
        <v>755</v>
      </c>
    </row>
    <row r="500" spans="1:16">
      <c r="A500" t="s">
        <v>2541</v>
      </c>
      <c r="B500" t="s">
        <v>747</v>
      </c>
      <c r="C500" t="s">
        <v>462</v>
      </c>
      <c r="D500" s="2">
        <v>1289</v>
      </c>
      <c r="E500" s="2">
        <v>2499</v>
      </c>
      <c r="F500" s="1">
        <v>0.48</v>
      </c>
      <c r="G500">
        <v>3.3</v>
      </c>
      <c r="H500" s="4">
        <v>73</v>
      </c>
      <c r="I500" t="s">
        <v>2542</v>
      </c>
      <c r="J500" t="s">
        <v>2543</v>
      </c>
      <c r="K500" t="s">
        <v>2544</v>
      </c>
      <c r="L500" t="s">
        <v>2545</v>
      </c>
      <c r="M500" t="s">
        <v>2546</v>
      </c>
      <c r="N500" t="s">
        <v>2547</v>
      </c>
      <c r="O500" t="s">
        <v>2548</v>
      </c>
      <c r="P500" t="s">
        <v>2549</v>
      </c>
    </row>
    <row r="501" spans="1:16">
      <c r="A501" t="s">
        <v>1581</v>
      </c>
      <c r="B501" t="s">
        <v>1582</v>
      </c>
      <c r="C501" t="s">
        <v>18</v>
      </c>
      <c r="D501">
        <v>57.89</v>
      </c>
      <c r="E501">
        <v>199</v>
      </c>
      <c r="F501" s="1">
        <v>0.71</v>
      </c>
      <c r="G501">
        <v>4</v>
      </c>
      <c r="H501" s="4">
        <v>9378</v>
      </c>
      <c r="I501" t="s">
        <v>1583</v>
      </c>
      <c r="J501" t="s">
        <v>236</v>
      </c>
      <c r="K501" t="s">
        <v>237</v>
      </c>
      <c r="L501" t="s">
        <v>238</v>
      </c>
      <c r="M501" t="s">
        <v>239</v>
      </c>
      <c r="N501" t="s">
        <v>240</v>
      </c>
      <c r="O501" t="s">
        <v>1584</v>
      </c>
      <c r="P501" t="s">
        <v>1585</v>
      </c>
    </row>
    <row r="502" spans="1:16">
      <c r="A502" t="s">
        <v>430</v>
      </c>
      <c r="B502" t="s">
        <v>431</v>
      </c>
      <c r="C502" t="s">
        <v>18</v>
      </c>
      <c r="D502">
        <v>59</v>
      </c>
      <c r="E502">
        <v>199</v>
      </c>
      <c r="F502" s="1">
        <v>0.7</v>
      </c>
      <c r="G502">
        <v>4</v>
      </c>
      <c r="H502" s="4">
        <v>9378</v>
      </c>
      <c r="I502" t="s">
        <v>432</v>
      </c>
      <c r="J502" t="s">
        <v>236</v>
      </c>
      <c r="K502" t="s">
        <v>237</v>
      </c>
      <c r="L502" t="s">
        <v>238</v>
      </c>
      <c r="M502" t="s">
        <v>239</v>
      </c>
      <c r="N502" t="s">
        <v>240</v>
      </c>
      <c r="O502" t="s">
        <v>433</v>
      </c>
      <c r="P502" t="s">
        <v>434</v>
      </c>
    </row>
    <row r="503" spans="1:16">
      <c r="A503" t="s">
        <v>1570</v>
      </c>
      <c r="B503" t="s">
        <v>1571</v>
      </c>
      <c r="C503" t="s">
        <v>18</v>
      </c>
      <c r="D503">
        <v>88</v>
      </c>
      <c r="E503">
        <v>299</v>
      </c>
      <c r="F503" s="1">
        <v>0.71</v>
      </c>
      <c r="G503">
        <v>4</v>
      </c>
      <c r="H503" s="4">
        <v>9378</v>
      </c>
      <c r="I503" t="s">
        <v>1572</v>
      </c>
      <c r="J503" t="s">
        <v>236</v>
      </c>
      <c r="K503" t="s">
        <v>237</v>
      </c>
      <c r="L503" t="s">
        <v>238</v>
      </c>
      <c r="M503" t="s">
        <v>239</v>
      </c>
      <c r="N503" t="s">
        <v>1573</v>
      </c>
      <c r="O503" t="s">
        <v>1574</v>
      </c>
      <c r="P503" t="s">
        <v>1575</v>
      </c>
    </row>
    <row r="504" spans="1:16">
      <c r="A504" t="s">
        <v>2241</v>
      </c>
      <c r="B504" t="s">
        <v>2242</v>
      </c>
      <c r="C504" t="s">
        <v>18</v>
      </c>
      <c r="D504">
        <v>182</v>
      </c>
      <c r="E504">
        <v>599</v>
      </c>
      <c r="F504" s="1">
        <v>0.7</v>
      </c>
      <c r="G504">
        <v>4</v>
      </c>
      <c r="H504" s="4">
        <v>9378</v>
      </c>
      <c r="I504" t="s">
        <v>2243</v>
      </c>
      <c r="J504" t="s">
        <v>236</v>
      </c>
      <c r="K504" t="s">
        <v>237</v>
      </c>
      <c r="L504" t="s">
        <v>238</v>
      </c>
      <c r="M504" t="s">
        <v>239</v>
      </c>
      <c r="N504" t="s">
        <v>1573</v>
      </c>
      <c r="O504" t="s">
        <v>2244</v>
      </c>
      <c r="P504" t="s">
        <v>2245</v>
      </c>
    </row>
    <row r="505" spans="1:16">
      <c r="A505" t="s">
        <v>4273</v>
      </c>
      <c r="B505" t="s">
        <v>4274</v>
      </c>
      <c r="C505" t="s">
        <v>3162</v>
      </c>
      <c r="D505">
        <v>249</v>
      </c>
      <c r="E505">
        <v>599</v>
      </c>
      <c r="F505" s="1">
        <v>0.57999999999999996</v>
      </c>
      <c r="G505">
        <v>3.9</v>
      </c>
      <c r="H505" s="4">
        <v>2147</v>
      </c>
      <c r="I505" t="s">
        <v>4275</v>
      </c>
      <c r="J505" t="s">
        <v>4276</v>
      </c>
      <c r="K505" t="s">
        <v>4277</v>
      </c>
      <c r="L505" t="s">
        <v>4278</v>
      </c>
      <c r="M505" t="s">
        <v>4279</v>
      </c>
      <c r="N505" t="s">
        <v>4280</v>
      </c>
      <c r="O505" t="s">
        <v>4281</v>
      </c>
      <c r="P505" t="s">
        <v>4282</v>
      </c>
    </row>
    <row r="506" spans="1:16">
      <c r="A506" t="s">
        <v>1724</v>
      </c>
      <c r="B506" t="s">
        <v>1725</v>
      </c>
      <c r="C506" t="s">
        <v>18</v>
      </c>
      <c r="D506">
        <v>129</v>
      </c>
      <c r="E506">
        <v>249</v>
      </c>
      <c r="F506" s="1">
        <v>0.48</v>
      </c>
      <c r="G506">
        <v>4</v>
      </c>
      <c r="H506" s="4">
        <v>9378</v>
      </c>
      <c r="I506" t="s">
        <v>1726</v>
      </c>
      <c r="J506" t="s">
        <v>236</v>
      </c>
      <c r="K506" t="s">
        <v>237</v>
      </c>
      <c r="L506" t="s">
        <v>238</v>
      </c>
      <c r="M506" t="s">
        <v>239</v>
      </c>
      <c r="N506" t="s">
        <v>240</v>
      </c>
      <c r="O506" t="s">
        <v>1727</v>
      </c>
      <c r="P506" t="s">
        <v>1728</v>
      </c>
    </row>
    <row r="507" spans="1:16">
      <c r="A507" t="s">
        <v>4050</v>
      </c>
      <c r="B507" t="s">
        <v>4051</v>
      </c>
      <c r="C507" t="s">
        <v>18</v>
      </c>
      <c r="D507">
        <v>139</v>
      </c>
      <c r="E507">
        <v>249</v>
      </c>
      <c r="F507" s="1">
        <v>0.44</v>
      </c>
      <c r="G507">
        <v>4</v>
      </c>
      <c r="H507" s="4">
        <v>9377</v>
      </c>
      <c r="I507" t="s">
        <v>764</v>
      </c>
      <c r="J507" t="s">
        <v>236</v>
      </c>
      <c r="K507" t="s">
        <v>237</v>
      </c>
      <c r="L507" t="s">
        <v>238</v>
      </c>
      <c r="M507" t="s">
        <v>239</v>
      </c>
      <c r="N507" t="s">
        <v>240</v>
      </c>
      <c r="O507" t="s">
        <v>4052</v>
      </c>
      <c r="P507" t="s">
        <v>4053</v>
      </c>
    </row>
    <row r="508" spans="1:16">
      <c r="A508" t="s">
        <v>762</v>
      </c>
      <c r="B508" t="s">
        <v>763</v>
      </c>
      <c r="C508" t="s">
        <v>18</v>
      </c>
      <c r="D508">
        <v>139</v>
      </c>
      <c r="E508">
        <v>249</v>
      </c>
      <c r="F508" s="1">
        <v>0.44</v>
      </c>
      <c r="G508">
        <v>4</v>
      </c>
      <c r="H508" s="4">
        <v>9378</v>
      </c>
      <c r="I508" t="s">
        <v>764</v>
      </c>
      <c r="J508" t="s">
        <v>236</v>
      </c>
      <c r="K508" t="s">
        <v>237</v>
      </c>
      <c r="L508" t="s">
        <v>238</v>
      </c>
      <c r="M508" t="s">
        <v>239</v>
      </c>
      <c r="N508" t="s">
        <v>765</v>
      </c>
      <c r="O508" t="s">
        <v>766</v>
      </c>
      <c r="P508" t="s">
        <v>767</v>
      </c>
    </row>
    <row r="509" spans="1:16">
      <c r="A509" t="s">
        <v>233</v>
      </c>
      <c r="B509" t="s">
        <v>234</v>
      </c>
      <c r="C509" t="s">
        <v>18</v>
      </c>
      <c r="D509">
        <v>59</v>
      </c>
      <c r="E509">
        <v>199</v>
      </c>
      <c r="F509" s="1">
        <v>0.7</v>
      </c>
      <c r="G509">
        <v>4</v>
      </c>
      <c r="H509" s="4">
        <v>9378</v>
      </c>
      <c r="I509" t="s">
        <v>235</v>
      </c>
      <c r="J509" t="s">
        <v>236</v>
      </c>
      <c r="K509" t="s">
        <v>237</v>
      </c>
      <c r="L509" t="s">
        <v>238</v>
      </c>
      <c r="M509" t="s">
        <v>239</v>
      </c>
      <c r="N509" t="s">
        <v>240</v>
      </c>
      <c r="O509" t="s">
        <v>241</v>
      </c>
      <c r="P509" t="s">
        <v>242</v>
      </c>
    </row>
    <row r="510" spans="1:16">
      <c r="A510" t="s">
        <v>233</v>
      </c>
      <c r="B510" t="s">
        <v>234</v>
      </c>
      <c r="C510" t="s">
        <v>18</v>
      </c>
      <c r="D510">
        <v>59</v>
      </c>
      <c r="E510">
        <v>199</v>
      </c>
      <c r="F510" s="1">
        <v>0.7</v>
      </c>
      <c r="G510">
        <v>4</v>
      </c>
      <c r="H510" s="4">
        <v>9377</v>
      </c>
      <c r="I510" t="s">
        <v>235</v>
      </c>
      <c r="J510" t="s">
        <v>236</v>
      </c>
      <c r="K510" t="s">
        <v>237</v>
      </c>
      <c r="L510" t="s">
        <v>238</v>
      </c>
      <c r="M510" t="s">
        <v>239</v>
      </c>
      <c r="N510" t="s">
        <v>240</v>
      </c>
      <c r="O510" t="s">
        <v>4002</v>
      </c>
      <c r="P510" t="s">
        <v>4003</v>
      </c>
    </row>
    <row r="511" spans="1:16">
      <c r="A511" t="s">
        <v>233</v>
      </c>
      <c r="B511" t="s">
        <v>234</v>
      </c>
      <c r="C511" t="s">
        <v>18</v>
      </c>
      <c r="D511">
        <v>59</v>
      </c>
      <c r="E511">
        <v>199</v>
      </c>
      <c r="F511" s="1">
        <v>0.7</v>
      </c>
      <c r="G511">
        <v>4</v>
      </c>
      <c r="H511" s="4">
        <v>9377</v>
      </c>
      <c r="I511" t="s">
        <v>235</v>
      </c>
      <c r="J511" t="s">
        <v>236</v>
      </c>
      <c r="K511" t="s">
        <v>237</v>
      </c>
      <c r="L511" t="s">
        <v>238</v>
      </c>
      <c r="M511" t="s">
        <v>239</v>
      </c>
      <c r="N511" t="s">
        <v>240</v>
      </c>
      <c r="O511" t="s">
        <v>241</v>
      </c>
      <c r="P511" t="s">
        <v>5962</v>
      </c>
    </row>
    <row r="512" spans="1:16">
      <c r="A512" t="s">
        <v>4668</v>
      </c>
      <c r="B512" t="s">
        <v>4669</v>
      </c>
      <c r="C512" t="s">
        <v>3162</v>
      </c>
      <c r="D512">
        <v>239</v>
      </c>
      <c r="E512">
        <v>599</v>
      </c>
      <c r="F512" s="1">
        <v>0.6</v>
      </c>
      <c r="G512">
        <v>3.9</v>
      </c>
      <c r="H512" s="4">
        <v>2147</v>
      </c>
      <c r="I512" t="s">
        <v>4670</v>
      </c>
      <c r="J512" t="s">
        <v>4276</v>
      </c>
      <c r="K512" t="s">
        <v>4277</v>
      </c>
      <c r="L512" t="s">
        <v>4278</v>
      </c>
      <c r="M512" t="s">
        <v>4279</v>
      </c>
      <c r="N512" t="s">
        <v>4280</v>
      </c>
      <c r="O512" t="s">
        <v>4671</v>
      </c>
      <c r="P512" t="s">
        <v>4672</v>
      </c>
    </row>
    <row r="513" spans="1:16">
      <c r="A513" t="s">
        <v>8251</v>
      </c>
      <c r="B513" t="s">
        <v>8252</v>
      </c>
      <c r="C513" t="s">
        <v>8253</v>
      </c>
      <c r="D513">
        <v>598</v>
      </c>
      <c r="E513" s="2">
        <v>1150</v>
      </c>
      <c r="F513" s="1">
        <v>0.48</v>
      </c>
      <c r="G513">
        <v>4.0999999999999996</v>
      </c>
      <c r="H513" s="4">
        <v>2535</v>
      </c>
      <c r="I513" t="s">
        <v>8254</v>
      </c>
      <c r="J513" t="s">
        <v>8255</v>
      </c>
      <c r="K513" t="s">
        <v>8256</v>
      </c>
      <c r="L513" t="s">
        <v>8257</v>
      </c>
      <c r="M513" t="s">
        <v>8258</v>
      </c>
      <c r="N513" t="s">
        <v>8259</v>
      </c>
      <c r="O513" t="s">
        <v>8260</v>
      </c>
      <c r="P513" t="s">
        <v>8261</v>
      </c>
    </row>
    <row r="514" spans="1:16">
      <c r="A514" t="s">
        <v>5764</v>
      </c>
      <c r="B514" t="s">
        <v>5765</v>
      </c>
      <c r="C514" t="s">
        <v>5766</v>
      </c>
      <c r="D514">
        <v>549</v>
      </c>
      <c r="E514">
        <v>549</v>
      </c>
      <c r="F514" s="1">
        <v>0</v>
      </c>
      <c r="G514">
        <v>4.5</v>
      </c>
      <c r="H514" s="4">
        <v>4875</v>
      </c>
      <c r="I514" t="s">
        <v>5767</v>
      </c>
      <c r="J514" t="s">
        <v>5768</v>
      </c>
      <c r="K514" t="s">
        <v>5769</v>
      </c>
      <c r="L514" t="s">
        <v>5770</v>
      </c>
      <c r="M514" t="s">
        <v>5771</v>
      </c>
      <c r="N514" t="s">
        <v>5772</v>
      </c>
      <c r="O514" t="s">
        <v>5773</v>
      </c>
      <c r="P514" t="s">
        <v>5774</v>
      </c>
    </row>
    <row r="515" spans="1:16">
      <c r="A515" t="s">
        <v>12271</v>
      </c>
      <c r="B515" t="s">
        <v>12272</v>
      </c>
      <c r="C515" t="s">
        <v>8969</v>
      </c>
      <c r="D515" s="2">
        <v>2669</v>
      </c>
      <c r="E515" s="2">
        <v>3199</v>
      </c>
      <c r="F515" s="1">
        <v>0.17</v>
      </c>
      <c r="G515">
        <v>3.9</v>
      </c>
      <c r="H515" s="4">
        <v>260</v>
      </c>
      <c r="I515" t="s">
        <v>12273</v>
      </c>
      <c r="J515" t="s">
        <v>12274</v>
      </c>
      <c r="K515" t="s">
        <v>12275</v>
      </c>
      <c r="L515" t="s">
        <v>12276</v>
      </c>
      <c r="M515" t="s">
        <v>12277</v>
      </c>
      <c r="N515" t="s">
        <v>12278</v>
      </c>
      <c r="O515" t="s">
        <v>12279</v>
      </c>
      <c r="P515" t="s">
        <v>12280</v>
      </c>
    </row>
    <row r="516" spans="1:16">
      <c r="A516" t="s">
        <v>11032</v>
      </c>
      <c r="B516" t="s">
        <v>11033</v>
      </c>
      <c r="C516" t="s">
        <v>8585</v>
      </c>
      <c r="D516">
        <v>799</v>
      </c>
      <c r="E516" s="2">
        <v>2999</v>
      </c>
      <c r="F516" s="1">
        <v>0.73</v>
      </c>
      <c r="G516">
        <v>4.5</v>
      </c>
      <c r="H516" s="4">
        <v>63</v>
      </c>
      <c r="I516" t="s">
        <v>11034</v>
      </c>
      <c r="J516" t="s">
        <v>11035</v>
      </c>
      <c r="K516" t="s">
        <v>11036</v>
      </c>
      <c r="L516" t="s">
        <v>11037</v>
      </c>
      <c r="M516" t="s">
        <v>11038</v>
      </c>
      <c r="N516" t="s">
        <v>11039</v>
      </c>
      <c r="O516" t="s">
        <v>11040</v>
      </c>
      <c r="P516" t="s">
        <v>11041</v>
      </c>
    </row>
    <row r="517" spans="1:16">
      <c r="A517" t="s">
        <v>1377</v>
      </c>
      <c r="B517" t="s">
        <v>1378</v>
      </c>
      <c r="C517" t="s">
        <v>98</v>
      </c>
      <c r="D517">
        <v>249</v>
      </c>
      <c r="E517">
        <v>399</v>
      </c>
      <c r="F517" s="1">
        <v>0.38</v>
      </c>
      <c r="G517">
        <v>3.4</v>
      </c>
      <c r="H517" s="4">
        <v>4642</v>
      </c>
      <c r="I517" t="s">
        <v>1379</v>
      </c>
      <c r="J517" t="s">
        <v>1380</v>
      </c>
      <c r="K517" t="s">
        <v>1381</v>
      </c>
      <c r="L517" t="s">
        <v>1382</v>
      </c>
      <c r="M517" t="s">
        <v>1383</v>
      </c>
      <c r="N517" t="s">
        <v>1384</v>
      </c>
      <c r="O517" t="s">
        <v>1385</v>
      </c>
      <c r="P517" t="s">
        <v>1386</v>
      </c>
    </row>
    <row r="518" spans="1:16">
      <c r="A518" t="s">
        <v>887</v>
      </c>
      <c r="B518" t="s">
        <v>888</v>
      </c>
      <c r="C518" t="s">
        <v>18</v>
      </c>
      <c r="D518">
        <v>345</v>
      </c>
      <c r="E518">
        <v>999</v>
      </c>
      <c r="F518" s="1">
        <v>0.65</v>
      </c>
      <c r="G518">
        <v>3.7</v>
      </c>
      <c r="H518" s="4">
        <v>1097</v>
      </c>
      <c r="I518" t="s">
        <v>889</v>
      </c>
      <c r="J518" t="s">
        <v>890</v>
      </c>
      <c r="K518" t="s">
        <v>891</v>
      </c>
      <c r="L518" t="s">
        <v>892</v>
      </c>
      <c r="M518" t="s">
        <v>893</v>
      </c>
      <c r="N518" t="s">
        <v>894</v>
      </c>
      <c r="O518" t="s">
        <v>895</v>
      </c>
      <c r="P518" t="s">
        <v>896</v>
      </c>
    </row>
    <row r="519" spans="1:16">
      <c r="A519" t="s">
        <v>9416</v>
      </c>
      <c r="B519" t="s">
        <v>9417</v>
      </c>
      <c r="C519" t="s">
        <v>9030</v>
      </c>
      <c r="D519">
        <v>353</v>
      </c>
      <c r="E519" s="2">
        <v>1199</v>
      </c>
      <c r="F519" s="1">
        <v>0.71</v>
      </c>
      <c r="G519">
        <v>4.3</v>
      </c>
      <c r="H519" s="4">
        <v>629</v>
      </c>
      <c r="I519" t="s">
        <v>9418</v>
      </c>
      <c r="J519" t="s">
        <v>9419</v>
      </c>
      <c r="K519" t="s">
        <v>9420</v>
      </c>
      <c r="L519" t="s">
        <v>9421</v>
      </c>
      <c r="M519" t="s">
        <v>9422</v>
      </c>
      <c r="N519" t="s">
        <v>9423</v>
      </c>
      <c r="O519" t="s">
        <v>9424</v>
      </c>
      <c r="P519" t="s">
        <v>9425</v>
      </c>
    </row>
    <row r="520" spans="1:16">
      <c r="A520" t="s">
        <v>8327</v>
      </c>
      <c r="B520" t="s">
        <v>8328</v>
      </c>
      <c r="C520" t="s">
        <v>6200</v>
      </c>
      <c r="D520">
        <v>249</v>
      </c>
      <c r="E520">
        <v>499</v>
      </c>
      <c r="F520" s="1">
        <v>0.5</v>
      </c>
      <c r="G520">
        <v>4.2</v>
      </c>
      <c r="H520" s="4">
        <v>22860</v>
      </c>
      <c r="I520" t="s">
        <v>8329</v>
      </c>
      <c r="J520" t="s">
        <v>8330</v>
      </c>
      <c r="K520" t="s">
        <v>8331</v>
      </c>
      <c r="L520" t="s">
        <v>8332</v>
      </c>
      <c r="M520" t="s">
        <v>8333</v>
      </c>
      <c r="N520" t="s">
        <v>8334</v>
      </c>
      <c r="O520" t="s">
        <v>8335</v>
      </c>
      <c r="P520" t="s">
        <v>8336</v>
      </c>
    </row>
    <row r="521" spans="1:16">
      <c r="A521" t="s">
        <v>8217</v>
      </c>
      <c r="B521" t="s">
        <v>8218</v>
      </c>
      <c r="C521" t="s">
        <v>8219</v>
      </c>
      <c r="D521">
        <v>249</v>
      </c>
      <c r="E521">
        <v>599</v>
      </c>
      <c r="F521" s="1">
        <v>0.57999999999999996</v>
      </c>
      <c r="G521">
        <v>4.5</v>
      </c>
      <c r="H521" s="4">
        <v>5985</v>
      </c>
      <c r="I521" t="s">
        <v>8220</v>
      </c>
      <c r="J521" t="s">
        <v>8221</v>
      </c>
      <c r="K521" t="s">
        <v>8222</v>
      </c>
      <c r="L521" t="s">
        <v>8223</v>
      </c>
      <c r="M521" t="s">
        <v>8224</v>
      </c>
      <c r="N521" t="s">
        <v>8225</v>
      </c>
      <c r="O521" t="s">
        <v>8226</v>
      </c>
      <c r="P521" t="s">
        <v>8227</v>
      </c>
    </row>
    <row r="522" spans="1:16">
      <c r="A522" t="s">
        <v>6502</v>
      </c>
      <c r="B522" t="s">
        <v>6503</v>
      </c>
      <c r="C522" t="s">
        <v>6504</v>
      </c>
      <c r="D522">
        <v>119</v>
      </c>
      <c r="E522">
        <v>499</v>
      </c>
      <c r="F522" s="1">
        <v>0.76</v>
      </c>
      <c r="G522">
        <v>4.3</v>
      </c>
      <c r="H522" s="4">
        <v>15032</v>
      </c>
      <c r="I522" t="s">
        <v>6505</v>
      </c>
      <c r="J522" t="s">
        <v>6506</v>
      </c>
      <c r="K522" t="s">
        <v>6507</v>
      </c>
      <c r="L522" t="s">
        <v>6508</v>
      </c>
      <c r="M522" t="s">
        <v>6509</v>
      </c>
      <c r="N522" t="s">
        <v>6510</v>
      </c>
      <c r="O522" t="s">
        <v>6511</v>
      </c>
      <c r="P522" t="s">
        <v>6512</v>
      </c>
    </row>
    <row r="523" spans="1:16">
      <c r="A523" t="s">
        <v>5367</v>
      </c>
      <c r="B523" t="s">
        <v>5368</v>
      </c>
      <c r="C523" t="s">
        <v>5369</v>
      </c>
      <c r="D523">
        <v>199</v>
      </c>
      <c r="E523">
        <v>599</v>
      </c>
      <c r="F523" s="1">
        <v>0.67</v>
      </c>
      <c r="G523">
        <v>4.5</v>
      </c>
      <c r="H523" s="4">
        <v>13568</v>
      </c>
      <c r="I523" t="s">
        <v>5370</v>
      </c>
      <c r="J523" t="s">
        <v>5371</v>
      </c>
      <c r="K523" t="s">
        <v>5372</v>
      </c>
      <c r="L523" t="s">
        <v>5373</v>
      </c>
      <c r="M523" t="s">
        <v>5374</v>
      </c>
      <c r="N523" t="s">
        <v>5375</v>
      </c>
      <c r="O523" t="s">
        <v>5376</v>
      </c>
      <c r="P523" t="s">
        <v>5377</v>
      </c>
    </row>
    <row r="524" spans="1:16">
      <c r="A524" t="s">
        <v>7985</v>
      </c>
      <c r="B524" t="s">
        <v>7986</v>
      </c>
      <c r="C524" t="s">
        <v>6200</v>
      </c>
      <c r="D524">
        <v>269</v>
      </c>
      <c r="E524" s="2">
        <v>1099</v>
      </c>
      <c r="F524" s="1">
        <v>0.76</v>
      </c>
      <c r="G524">
        <v>4.0999999999999996</v>
      </c>
      <c r="H524" s="4">
        <v>1092</v>
      </c>
      <c r="I524" t="s">
        <v>7987</v>
      </c>
      <c r="J524" t="s">
        <v>7988</v>
      </c>
      <c r="K524" t="s">
        <v>7989</v>
      </c>
      <c r="L524" t="s">
        <v>7990</v>
      </c>
      <c r="M524" t="s">
        <v>7991</v>
      </c>
      <c r="N524" t="s">
        <v>7992</v>
      </c>
      <c r="O524" t="s">
        <v>7993</v>
      </c>
      <c r="P524" t="s">
        <v>7994</v>
      </c>
    </row>
    <row r="525" spans="1:16">
      <c r="A525" t="s">
        <v>6906</v>
      </c>
      <c r="B525" t="s">
        <v>6907</v>
      </c>
      <c r="C525" t="s">
        <v>6908</v>
      </c>
      <c r="D525">
        <v>179</v>
      </c>
      <c r="E525">
        <v>499</v>
      </c>
      <c r="F525" s="1">
        <v>0.64</v>
      </c>
      <c r="G525">
        <v>4.0999999999999996</v>
      </c>
      <c r="H525" s="4">
        <v>10174</v>
      </c>
      <c r="I525" t="s">
        <v>6909</v>
      </c>
      <c r="J525" t="s">
        <v>6910</v>
      </c>
      <c r="K525" t="s">
        <v>6911</v>
      </c>
      <c r="L525" t="s">
        <v>6912</v>
      </c>
      <c r="M525" t="s">
        <v>6913</v>
      </c>
      <c r="N525" t="s">
        <v>6914</v>
      </c>
      <c r="O525" t="s">
        <v>6915</v>
      </c>
      <c r="P525" t="s">
        <v>6916</v>
      </c>
    </row>
    <row r="526" spans="1:16">
      <c r="A526" t="s">
        <v>6460</v>
      </c>
      <c r="B526" t="s">
        <v>6461</v>
      </c>
      <c r="C526" t="s">
        <v>4876</v>
      </c>
      <c r="D526">
        <v>549</v>
      </c>
      <c r="E526" s="2">
        <v>1999</v>
      </c>
      <c r="F526" s="1">
        <v>0.73</v>
      </c>
      <c r="G526">
        <v>3.6</v>
      </c>
      <c r="H526" s="4">
        <v>6422</v>
      </c>
      <c r="I526" t="s">
        <v>6462</v>
      </c>
      <c r="J526" t="s">
        <v>6463</v>
      </c>
      <c r="K526" t="s">
        <v>6464</v>
      </c>
      <c r="L526" t="s">
        <v>6465</v>
      </c>
      <c r="M526" t="s">
        <v>6466</v>
      </c>
      <c r="N526" t="s">
        <v>6467</v>
      </c>
      <c r="O526" t="s">
        <v>6468</v>
      </c>
      <c r="P526" t="s">
        <v>6469</v>
      </c>
    </row>
    <row r="527" spans="1:16">
      <c r="A527" t="s">
        <v>6658</v>
      </c>
      <c r="B527" t="s">
        <v>6659</v>
      </c>
      <c r="C527" t="s">
        <v>6660</v>
      </c>
      <c r="D527">
        <v>149</v>
      </c>
      <c r="E527">
        <v>499</v>
      </c>
      <c r="F527" s="1">
        <v>0.7</v>
      </c>
      <c r="G527">
        <v>4.0999999999999996</v>
      </c>
      <c r="H527" s="4">
        <v>25607</v>
      </c>
      <c r="I527" t="s">
        <v>6661</v>
      </c>
      <c r="J527" t="s">
        <v>6662</v>
      </c>
      <c r="K527" t="s">
        <v>6663</v>
      </c>
      <c r="L527" t="s">
        <v>6664</v>
      </c>
      <c r="M527" t="s">
        <v>6665</v>
      </c>
      <c r="N527" t="s">
        <v>6666</v>
      </c>
      <c r="O527" t="s">
        <v>6667</v>
      </c>
      <c r="P527" t="s">
        <v>6668</v>
      </c>
    </row>
    <row r="528" spans="1:16">
      <c r="A528" t="s">
        <v>5881</v>
      </c>
      <c r="B528" t="s">
        <v>5882</v>
      </c>
      <c r="C528" t="s">
        <v>5883</v>
      </c>
      <c r="D528">
        <v>299</v>
      </c>
      <c r="E528">
        <v>499</v>
      </c>
      <c r="F528" s="1">
        <v>0.4</v>
      </c>
      <c r="G528">
        <v>4.2</v>
      </c>
      <c r="H528" s="4">
        <v>24432</v>
      </c>
      <c r="I528" t="s">
        <v>5884</v>
      </c>
      <c r="J528" t="s">
        <v>5885</v>
      </c>
      <c r="K528" t="s">
        <v>5886</v>
      </c>
      <c r="L528" t="s">
        <v>5887</v>
      </c>
      <c r="M528" t="s">
        <v>5888</v>
      </c>
      <c r="N528" t="s">
        <v>5889</v>
      </c>
      <c r="O528" t="s">
        <v>5890</v>
      </c>
      <c r="P528" t="s">
        <v>5891</v>
      </c>
    </row>
    <row r="529" spans="1:16">
      <c r="A529" t="s">
        <v>3636</v>
      </c>
      <c r="B529" t="s">
        <v>3637</v>
      </c>
      <c r="C529" t="s">
        <v>3638</v>
      </c>
      <c r="D529">
        <v>119</v>
      </c>
      <c r="E529">
        <v>299</v>
      </c>
      <c r="F529" s="1">
        <v>0.6</v>
      </c>
      <c r="G529">
        <v>4.0999999999999996</v>
      </c>
      <c r="H529" s="4">
        <v>5999</v>
      </c>
      <c r="I529" t="s">
        <v>3639</v>
      </c>
      <c r="J529" t="s">
        <v>3640</v>
      </c>
      <c r="K529" t="s">
        <v>3641</v>
      </c>
      <c r="L529" t="s">
        <v>3642</v>
      </c>
      <c r="M529" t="s">
        <v>3643</v>
      </c>
      <c r="N529" t="s">
        <v>3644</v>
      </c>
      <c r="O529" t="s">
        <v>3645</v>
      </c>
      <c r="P529" t="s">
        <v>3646</v>
      </c>
    </row>
    <row r="530" spans="1:16">
      <c r="A530" t="s">
        <v>3636</v>
      </c>
      <c r="B530" t="s">
        <v>3637</v>
      </c>
      <c r="C530" t="s">
        <v>3638</v>
      </c>
      <c r="D530">
        <v>119</v>
      </c>
      <c r="E530">
        <v>299</v>
      </c>
      <c r="F530" s="1">
        <v>0.6</v>
      </c>
      <c r="G530">
        <v>4.0999999999999996</v>
      </c>
      <c r="H530" s="4">
        <v>5999</v>
      </c>
      <c r="I530" t="s">
        <v>3639</v>
      </c>
      <c r="J530" t="s">
        <v>3640</v>
      </c>
      <c r="K530" t="s">
        <v>3641</v>
      </c>
      <c r="L530" t="s">
        <v>3642</v>
      </c>
      <c r="M530" t="s">
        <v>3643</v>
      </c>
      <c r="N530" t="s">
        <v>5524</v>
      </c>
      <c r="O530" t="s">
        <v>5525</v>
      </c>
      <c r="P530" t="s">
        <v>5526</v>
      </c>
    </row>
    <row r="531" spans="1:16">
      <c r="A531" t="s">
        <v>5273</v>
      </c>
      <c r="B531" t="s">
        <v>5274</v>
      </c>
      <c r="C531" t="s">
        <v>5275</v>
      </c>
      <c r="D531">
        <v>39</v>
      </c>
      <c r="E531">
        <v>299</v>
      </c>
      <c r="F531" s="1">
        <v>0.87</v>
      </c>
      <c r="G531">
        <v>3.5</v>
      </c>
      <c r="H531" s="4">
        <v>15233</v>
      </c>
      <c r="I531" t="s">
        <v>5276</v>
      </c>
      <c r="J531" t="s">
        <v>5277</v>
      </c>
      <c r="K531" t="s">
        <v>5278</v>
      </c>
      <c r="L531" t="s">
        <v>5279</v>
      </c>
      <c r="M531" t="s">
        <v>5280</v>
      </c>
      <c r="N531" t="s">
        <v>5281</v>
      </c>
      <c r="O531" t="s">
        <v>5282</v>
      </c>
      <c r="P531" t="s">
        <v>5283</v>
      </c>
    </row>
    <row r="532" spans="1:16">
      <c r="A532" t="s">
        <v>828</v>
      </c>
      <c r="B532" t="s">
        <v>829</v>
      </c>
      <c r="C532" t="s">
        <v>98</v>
      </c>
      <c r="D532">
        <v>269</v>
      </c>
      <c r="E532">
        <v>800</v>
      </c>
      <c r="F532" s="1">
        <v>0.66</v>
      </c>
      <c r="G532">
        <v>3.6</v>
      </c>
      <c r="H532" s="4">
        <v>10134</v>
      </c>
      <c r="I532" t="s">
        <v>830</v>
      </c>
      <c r="J532" t="s">
        <v>831</v>
      </c>
      <c r="K532" t="s">
        <v>832</v>
      </c>
      <c r="L532" t="s">
        <v>833</v>
      </c>
      <c r="M532" t="s">
        <v>834</v>
      </c>
      <c r="N532" t="s">
        <v>835</v>
      </c>
      <c r="O532" t="s">
        <v>836</v>
      </c>
      <c r="P532" t="s">
        <v>837</v>
      </c>
    </row>
    <row r="533" spans="1:16">
      <c r="A533" t="s">
        <v>828</v>
      </c>
      <c r="B533" t="s">
        <v>829</v>
      </c>
      <c r="C533" t="s">
        <v>98</v>
      </c>
      <c r="D533">
        <v>269</v>
      </c>
      <c r="E533">
        <v>800</v>
      </c>
      <c r="F533" s="1">
        <v>0.66</v>
      </c>
      <c r="G533">
        <v>3.6</v>
      </c>
      <c r="H533" s="4">
        <v>10134</v>
      </c>
      <c r="I533" t="s">
        <v>830</v>
      </c>
      <c r="J533" t="s">
        <v>831</v>
      </c>
      <c r="K533" t="s">
        <v>832</v>
      </c>
      <c r="L533" t="s">
        <v>833</v>
      </c>
      <c r="M533" t="s">
        <v>834</v>
      </c>
      <c r="N533" t="s">
        <v>835</v>
      </c>
      <c r="O533" t="s">
        <v>8517</v>
      </c>
      <c r="P533" t="s">
        <v>8518</v>
      </c>
    </row>
    <row r="534" spans="1:16">
      <c r="A534" t="s">
        <v>6615</v>
      </c>
      <c r="B534" t="s">
        <v>6616</v>
      </c>
      <c r="C534" t="s">
        <v>4450</v>
      </c>
      <c r="D534">
        <v>69</v>
      </c>
      <c r="E534">
        <v>299</v>
      </c>
      <c r="F534" s="1">
        <v>0.77</v>
      </c>
      <c r="G534">
        <v>4.3</v>
      </c>
      <c r="H534" s="4">
        <v>255</v>
      </c>
      <c r="I534" t="s">
        <v>6617</v>
      </c>
      <c r="J534" t="s">
        <v>6618</v>
      </c>
      <c r="K534" t="s">
        <v>6619</v>
      </c>
      <c r="L534" t="s">
        <v>6620</v>
      </c>
      <c r="M534" t="s">
        <v>6621</v>
      </c>
      <c r="N534" t="s">
        <v>6622</v>
      </c>
      <c r="O534" t="s">
        <v>6623</v>
      </c>
      <c r="P534" t="s">
        <v>6624</v>
      </c>
    </row>
    <row r="535" spans="1:16">
      <c r="A535" t="s">
        <v>12563</v>
      </c>
      <c r="B535" t="s">
        <v>12564</v>
      </c>
      <c r="C535" t="s">
        <v>9030</v>
      </c>
      <c r="D535" s="2">
        <v>1624</v>
      </c>
      <c r="E535" s="2">
        <v>2495</v>
      </c>
      <c r="F535" s="1">
        <v>0.35</v>
      </c>
      <c r="G535">
        <v>4.0999999999999996</v>
      </c>
      <c r="H535" s="4">
        <v>827</v>
      </c>
      <c r="I535" t="s">
        <v>12565</v>
      </c>
      <c r="J535" t="s">
        <v>12566</v>
      </c>
      <c r="K535" t="s">
        <v>12567</v>
      </c>
      <c r="L535" t="s">
        <v>12568</v>
      </c>
      <c r="M535" t="s">
        <v>12569</v>
      </c>
      <c r="N535" t="s">
        <v>12570</v>
      </c>
      <c r="O535" t="s">
        <v>12571</v>
      </c>
      <c r="P535" t="s">
        <v>12572</v>
      </c>
    </row>
    <row r="536" spans="1:16">
      <c r="A536" t="s">
        <v>8594</v>
      </c>
      <c r="B536" t="s">
        <v>8595</v>
      </c>
      <c r="C536" t="s">
        <v>8585</v>
      </c>
      <c r="D536">
        <v>293</v>
      </c>
      <c r="E536">
        <v>499</v>
      </c>
      <c r="F536" s="1">
        <v>0.41</v>
      </c>
      <c r="G536">
        <v>3.9</v>
      </c>
      <c r="H536" s="4">
        <v>44994</v>
      </c>
      <c r="I536" t="s">
        <v>8596</v>
      </c>
      <c r="J536" t="s">
        <v>8597</v>
      </c>
      <c r="K536" t="s">
        <v>8598</v>
      </c>
      <c r="L536" t="s">
        <v>8599</v>
      </c>
      <c r="M536" t="s">
        <v>8600</v>
      </c>
      <c r="N536" t="s">
        <v>8601</v>
      </c>
      <c r="O536" t="s">
        <v>8602</v>
      </c>
      <c r="P536" t="s">
        <v>8603</v>
      </c>
    </row>
    <row r="537" spans="1:16">
      <c r="A537" t="s">
        <v>3673</v>
      </c>
      <c r="B537" t="s">
        <v>3674</v>
      </c>
      <c r="C537" t="s">
        <v>3162</v>
      </c>
      <c r="D537">
        <v>99</v>
      </c>
      <c r="E537">
        <v>171</v>
      </c>
      <c r="F537" s="1">
        <v>0.42</v>
      </c>
      <c r="G537">
        <v>4.5</v>
      </c>
      <c r="H537" s="4">
        <v>11339</v>
      </c>
      <c r="I537" t="s">
        <v>3675</v>
      </c>
      <c r="J537" t="s">
        <v>3676</v>
      </c>
      <c r="K537" t="s">
        <v>3677</v>
      </c>
      <c r="L537" t="s">
        <v>3678</v>
      </c>
      <c r="M537" t="s">
        <v>3679</v>
      </c>
      <c r="N537" t="s">
        <v>3680</v>
      </c>
      <c r="O537" t="s">
        <v>3681</v>
      </c>
      <c r="P537" t="s">
        <v>3682</v>
      </c>
    </row>
    <row r="538" spans="1:16">
      <c r="A538" t="s">
        <v>11666</v>
      </c>
      <c r="B538" t="s">
        <v>11667</v>
      </c>
      <c r="C538" t="s">
        <v>8897</v>
      </c>
      <c r="D538" s="2">
        <v>2575</v>
      </c>
      <c r="E538" s="2">
        <v>6700</v>
      </c>
      <c r="F538" s="1">
        <v>0.62</v>
      </c>
      <c r="G538">
        <v>4.2</v>
      </c>
      <c r="H538" s="4">
        <v>611</v>
      </c>
      <c r="I538" t="s">
        <v>11668</v>
      </c>
      <c r="J538" t="s">
        <v>11669</v>
      </c>
      <c r="K538" t="s">
        <v>11670</v>
      </c>
      <c r="L538" t="s">
        <v>11671</v>
      </c>
      <c r="M538" t="s">
        <v>11672</v>
      </c>
      <c r="N538" t="s">
        <v>11673</v>
      </c>
      <c r="O538" t="s">
        <v>11674</v>
      </c>
      <c r="P538" t="s">
        <v>11675</v>
      </c>
    </row>
    <row r="539" spans="1:16">
      <c r="A539" t="s">
        <v>11927</v>
      </c>
      <c r="B539" t="s">
        <v>11928</v>
      </c>
      <c r="C539" t="s">
        <v>9284</v>
      </c>
      <c r="D539">
        <v>161</v>
      </c>
      <c r="E539">
        <v>300</v>
      </c>
      <c r="F539" s="1">
        <v>0.46</v>
      </c>
      <c r="G539">
        <v>2.6</v>
      </c>
      <c r="H539" s="4">
        <v>24</v>
      </c>
      <c r="I539" t="s">
        <v>11929</v>
      </c>
      <c r="J539" t="s">
        <v>11930</v>
      </c>
      <c r="K539" t="s">
        <v>11931</v>
      </c>
      <c r="L539" t="s">
        <v>11932</v>
      </c>
      <c r="M539" t="s">
        <v>11933</v>
      </c>
      <c r="N539" t="s">
        <v>11934</v>
      </c>
      <c r="O539" t="s">
        <v>11935</v>
      </c>
      <c r="P539" t="s">
        <v>11936</v>
      </c>
    </row>
    <row r="540" spans="1:16">
      <c r="A540" t="s">
        <v>10103</v>
      </c>
      <c r="B540" t="s">
        <v>10104</v>
      </c>
      <c r="C540" t="s">
        <v>9295</v>
      </c>
      <c r="D540" s="2">
        <v>2199</v>
      </c>
      <c r="E540" s="2">
        <v>3190</v>
      </c>
      <c r="F540" s="1">
        <v>0.31</v>
      </c>
      <c r="G540">
        <v>4.3</v>
      </c>
      <c r="H540" s="4">
        <v>9650</v>
      </c>
      <c r="I540" t="s">
        <v>10105</v>
      </c>
      <c r="J540" t="s">
        <v>10106</v>
      </c>
      <c r="K540" t="s">
        <v>10107</v>
      </c>
      <c r="L540" t="s">
        <v>10108</v>
      </c>
      <c r="M540" t="s">
        <v>10109</v>
      </c>
      <c r="N540" t="s">
        <v>10110</v>
      </c>
      <c r="O540" t="s">
        <v>10111</v>
      </c>
      <c r="P540" t="s">
        <v>10112</v>
      </c>
    </row>
    <row r="541" spans="1:16">
      <c r="A541" t="s">
        <v>12793</v>
      </c>
      <c r="B541" t="s">
        <v>12794</v>
      </c>
      <c r="C541" t="s">
        <v>9295</v>
      </c>
      <c r="D541" s="2">
        <v>2199</v>
      </c>
      <c r="E541" s="2">
        <v>3045</v>
      </c>
      <c r="F541" s="1">
        <v>0.28000000000000003</v>
      </c>
      <c r="G541">
        <v>4.2</v>
      </c>
      <c r="H541" s="4">
        <v>2686</v>
      </c>
      <c r="I541" t="s">
        <v>12795</v>
      </c>
      <c r="J541" t="s">
        <v>12796</v>
      </c>
      <c r="K541" t="s">
        <v>12797</v>
      </c>
      <c r="L541" t="s">
        <v>12798</v>
      </c>
      <c r="M541" t="s">
        <v>12799</v>
      </c>
      <c r="N541" t="s">
        <v>12800</v>
      </c>
      <c r="O541" t="s">
        <v>12801</v>
      </c>
      <c r="P541" t="s">
        <v>12802</v>
      </c>
    </row>
    <row r="542" spans="1:16">
      <c r="A542" t="s">
        <v>8741</v>
      </c>
      <c r="B542" t="s">
        <v>8742</v>
      </c>
      <c r="C542" t="s">
        <v>8541</v>
      </c>
      <c r="D542" s="2">
        <v>1625</v>
      </c>
      <c r="E542" s="2">
        <v>2995</v>
      </c>
      <c r="F542" s="1">
        <v>0.46</v>
      </c>
      <c r="G542">
        <v>4.5</v>
      </c>
      <c r="H542" s="4">
        <v>23484</v>
      </c>
      <c r="I542" t="s">
        <v>8743</v>
      </c>
      <c r="J542" t="s">
        <v>8744</v>
      </c>
      <c r="K542" t="s">
        <v>8745</v>
      </c>
      <c r="L542" t="s">
        <v>8746</v>
      </c>
      <c r="M542" t="s">
        <v>8747</v>
      </c>
      <c r="N542" t="s">
        <v>8748</v>
      </c>
      <c r="O542" t="s">
        <v>8749</v>
      </c>
      <c r="P542" t="s">
        <v>8750</v>
      </c>
    </row>
    <row r="543" spans="1:16">
      <c r="A543" t="s">
        <v>10730</v>
      </c>
      <c r="B543" t="s">
        <v>10731</v>
      </c>
      <c r="C543" t="s">
        <v>8552</v>
      </c>
      <c r="D543" s="2">
        <v>2439</v>
      </c>
      <c r="E543" s="2">
        <v>2545</v>
      </c>
      <c r="F543" s="1">
        <v>0.04</v>
      </c>
      <c r="G543">
        <v>4.0999999999999996</v>
      </c>
      <c r="H543" s="4">
        <v>25</v>
      </c>
      <c r="I543" t="s">
        <v>10732</v>
      </c>
      <c r="J543" t="s">
        <v>10733</v>
      </c>
      <c r="K543" t="s">
        <v>10734</v>
      </c>
      <c r="L543" t="s">
        <v>10735</v>
      </c>
      <c r="M543" t="s">
        <v>10736</v>
      </c>
      <c r="N543" t="s">
        <v>10737</v>
      </c>
      <c r="O543" t="s">
        <v>10738</v>
      </c>
      <c r="P543" t="s">
        <v>10739</v>
      </c>
    </row>
    <row r="544" spans="1:16">
      <c r="A544" t="s">
        <v>8957</v>
      </c>
      <c r="B544" t="s">
        <v>8958</v>
      </c>
      <c r="C544" t="s">
        <v>8552</v>
      </c>
      <c r="D544" s="2">
        <v>2499</v>
      </c>
      <c r="E544" s="2">
        <v>3945</v>
      </c>
      <c r="F544" s="1">
        <v>0.37</v>
      </c>
      <c r="G544">
        <v>3.8</v>
      </c>
      <c r="H544" s="4">
        <v>2732</v>
      </c>
      <c r="I544" t="s">
        <v>8959</v>
      </c>
      <c r="J544" t="s">
        <v>8960</v>
      </c>
      <c r="K544" t="s">
        <v>8961</v>
      </c>
      <c r="L544" t="s">
        <v>8962</v>
      </c>
      <c r="M544" t="s">
        <v>8963</v>
      </c>
      <c r="N544" t="s">
        <v>8964</v>
      </c>
      <c r="O544" t="s">
        <v>8965</v>
      </c>
      <c r="P544" t="s">
        <v>8966</v>
      </c>
    </row>
    <row r="545" spans="1:16">
      <c r="A545" t="s">
        <v>12141</v>
      </c>
      <c r="B545" t="s">
        <v>12142</v>
      </c>
      <c r="C545" t="s">
        <v>8699</v>
      </c>
      <c r="D545">
        <v>889</v>
      </c>
      <c r="E545" s="2">
        <v>1295</v>
      </c>
      <c r="F545" s="1">
        <v>0.31</v>
      </c>
      <c r="G545">
        <v>4.3</v>
      </c>
      <c r="H545" s="4">
        <v>6400</v>
      </c>
      <c r="I545" t="s">
        <v>12143</v>
      </c>
      <c r="J545" t="s">
        <v>12144</v>
      </c>
      <c r="K545" t="s">
        <v>12145</v>
      </c>
      <c r="L545" t="s">
        <v>12146</v>
      </c>
      <c r="M545" t="s">
        <v>12147</v>
      </c>
      <c r="N545" t="s">
        <v>12148</v>
      </c>
      <c r="O545" t="s">
        <v>12149</v>
      </c>
      <c r="P545" t="s">
        <v>12150</v>
      </c>
    </row>
    <row r="546" spans="1:16">
      <c r="A546" t="s">
        <v>11586</v>
      </c>
      <c r="B546" t="s">
        <v>11587</v>
      </c>
      <c r="C546" t="s">
        <v>9295</v>
      </c>
      <c r="D546" s="2">
        <v>2899</v>
      </c>
      <c r="E546" s="2">
        <v>4005</v>
      </c>
      <c r="F546" s="1">
        <v>0.28000000000000003</v>
      </c>
      <c r="G546">
        <v>4.3</v>
      </c>
      <c r="H546" s="4">
        <v>7140</v>
      </c>
      <c r="I546" t="s">
        <v>11588</v>
      </c>
      <c r="J546" t="s">
        <v>11589</v>
      </c>
      <c r="K546" t="s">
        <v>11590</v>
      </c>
      <c r="L546" t="s">
        <v>11591</v>
      </c>
      <c r="M546" t="s">
        <v>11592</v>
      </c>
      <c r="N546" t="s">
        <v>11593</v>
      </c>
      <c r="O546" t="s">
        <v>11594</v>
      </c>
      <c r="P546" t="s">
        <v>11595</v>
      </c>
    </row>
    <row r="547" spans="1:16">
      <c r="A547" t="s">
        <v>11486</v>
      </c>
      <c r="B547" t="s">
        <v>11487</v>
      </c>
      <c r="C547" t="s">
        <v>10993</v>
      </c>
      <c r="D547" s="2">
        <v>2399</v>
      </c>
      <c r="E547" s="2">
        <v>4200</v>
      </c>
      <c r="F547" s="1">
        <v>0.43</v>
      </c>
      <c r="G547">
        <v>3.8</v>
      </c>
      <c r="H547" s="4">
        <v>397</v>
      </c>
      <c r="I547" t="s">
        <v>11488</v>
      </c>
      <c r="J547" t="s">
        <v>11489</v>
      </c>
      <c r="K547" t="s">
        <v>11490</v>
      </c>
      <c r="L547" t="s">
        <v>11491</v>
      </c>
      <c r="M547" t="s">
        <v>11492</v>
      </c>
      <c r="N547" t="s">
        <v>11493</v>
      </c>
      <c r="O547" t="s">
        <v>11494</v>
      </c>
      <c r="P547" t="s">
        <v>11495</v>
      </c>
    </row>
    <row r="548" spans="1:16">
      <c r="A548" t="s">
        <v>10377</v>
      </c>
      <c r="B548" t="s">
        <v>10378</v>
      </c>
      <c r="C548" t="s">
        <v>9295</v>
      </c>
      <c r="D548" s="2">
        <v>1999</v>
      </c>
      <c r="E548" s="2">
        <v>4775</v>
      </c>
      <c r="F548" s="1">
        <v>0.57999999999999996</v>
      </c>
      <c r="G548">
        <v>4.2</v>
      </c>
      <c r="H548" s="4">
        <v>1353</v>
      </c>
      <c r="I548" t="s">
        <v>10379</v>
      </c>
      <c r="J548" t="s">
        <v>10380</v>
      </c>
      <c r="K548" t="s">
        <v>10381</v>
      </c>
      <c r="L548" t="s">
        <v>10382</v>
      </c>
      <c r="M548" t="s">
        <v>10383</v>
      </c>
      <c r="N548" t="s">
        <v>10384</v>
      </c>
      <c r="O548" t="s">
        <v>10385</v>
      </c>
      <c r="P548" t="s">
        <v>10386</v>
      </c>
    </row>
    <row r="549" spans="1:16">
      <c r="A549" t="s">
        <v>12080</v>
      </c>
      <c r="B549" t="s">
        <v>12081</v>
      </c>
      <c r="C549" t="s">
        <v>8699</v>
      </c>
      <c r="D549">
        <v>849</v>
      </c>
      <c r="E549" s="2">
        <v>1190</v>
      </c>
      <c r="F549" s="1">
        <v>0.28999999999999998</v>
      </c>
      <c r="G549">
        <v>4.2</v>
      </c>
      <c r="H549" s="4">
        <v>4184</v>
      </c>
      <c r="I549" t="s">
        <v>12082</v>
      </c>
      <c r="J549" t="s">
        <v>12083</v>
      </c>
      <c r="K549" t="s">
        <v>12084</v>
      </c>
      <c r="L549" t="s">
        <v>12085</v>
      </c>
      <c r="M549" t="s">
        <v>12086</v>
      </c>
      <c r="N549" t="s">
        <v>12087</v>
      </c>
      <c r="O549" t="s">
        <v>12088</v>
      </c>
      <c r="P549" t="s">
        <v>12089</v>
      </c>
    </row>
    <row r="550" spans="1:16">
      <c r="A550" t="s">
        <v>8906</v>
      </c>
      <c r="B550" t="s">
        <v>8907</v>
      </c>
      <c r="C550" t="s">
        <v>8844</v>
      </c>
      <c r="D550">
        <v>719</v>
      </c>
      <c r="E550" s="2">
        <v>1295</v>
      </c>
      <c r="F550" s="1">
        <v>0.44</v>
      </c>
      <c r="G550">
        <v>4.2</v>
      </c>
      <c r="H550" s="4">
        <v>17218</v>
      </c>
      <c r="I550" t="s">
        <v>8908</v>
      </c>
      <c r="J550" t="s">
        <v>8909</v>
      </c>
      <c r="K550" t="s">
        <v>8910</v>
      </c>
      <c r="L550" t="s">
        <v>8911</v>
      </c>
      <c r="M550" t="s">
        <v>8912</v>
      </c>
      <c r="N550" t="s">
        <v>8913</v>
      </c>
      <c r="O550" t="s">
        <v>8914</v>
      </c>
      <c r="P550" t="s">
        <v>8915</v>
      </c>
    </row>
    <row r="551" spans="1:16">
      <c r="A551" t="s">
        <v>10011</v>
      </c>
      <c r="B551" t="s">
        <v>10012</v>
      </c>
      <c r="C551" t="s">
        <v>8773</v>
      </c>
      <c r="D551" s="2">
        <v>6990</v>
      </c>
      <c r="E551" s="2">
        <v>14290</v>
      </c>
      <c r="F551" s="1">
        <v>0.51</v>
      </c>
      <c r="G551">
        <v>4.4000000000000004</v>
      </c>
      <c r="H551" s="4">
        <v>1771</v>
      </c>
      <c r="I551" t="s">
        <v>10013</v>
      </c>
      <c r="J551" t="s">
        <v>10014</v>
      </c>
      <c r="K551" t="s">
        <v>10015</v>
      </c>
      <c r="L551" t="s">
        <v>10016</v>
      </c>
      <c r="M551" t="s">
        <v>10017</v>
      </c>
      <c r="N551" t="s">
        <v>10018</v>
      </c>
      <c r="O551" t="s">
        <v>10019</v>
      </c>
      <c r="P551" t="s">
        <v>10020</v>
      </c>
    </row>
    <row r="552" spans="1:16">
      <c r="A552" t="s">
        <v>10651</v>
      </c>
      <c r="B552" t="s">
        <v>10652</v>
      </c>
      <c r="C552" t="s">
        <v>8721</v>
      </c>
      <c r="D552" s="2">
        <v>2599</v>
      </c>
      <c r="E552" s="2">
        <v>4560</v>
      </c>
      <c r="F552" s="1">
        <v>0.43</v>
      </c>
      <c r="G552">
        <v>4.4000000000000004</v>
      </c>
      <c r="H552" s="4">
        <v>646</v>
      </c>
      <c r="I552" t="s">
        <v>10653</v>
      </c>
      <c r="J552" t="s">
        <v>10654</v>
      </c>
      <c r="K552" t="s">
        <v>10655</v>
      </c>
      <c r="L552" t="s">
        <v>10656</v>
      </c>
      <c r="M552" t="s">
        <v>10657</v>
      </c>
      <c r="N552" t="s">
        <v>10658</v>
      </c>
      <c r="O552" t="s">
        <v>8728</v>
      </c>
      <c r="P552" t="s">
        <v>10659</v>
      </c>
    </row>
    <row r="553" spans="1:16">
      <c r="A553" t="s">
        <v>11626</v>
      </c>
      <c r="B553" t="s">
        <v>11627</v>
      </c>
      <c r="C553" t="s">
        <v>8721</v>
      </c>
      <c r="D553" s="2">
        <v>3645</v>
      </c>
      <c r="E553" s="2">
        <v>6070</v>
      </c>
      <c r="F553" s="1">
        <v>0.4</v>
      </c>
      <c r="G553">
        <v>4.2</v>
      </c>
      <c r="H553" s="4">
        <v>561</v>
      </c>
      <c r="I553" t="s">
        <v>11628</v>
      </c>
      <c r="J553" t="s">
        <v>11629</v>
      </c>
      <c r="K553" t="s">
        <v>11630</v>
      </c>
      <c r="L553" t="s">
        <v>11631</v>
      </c>
      <c r="M553" t="s">
        <v>11632</v>
      </c>
      <c r="N553" t="s">
        <v>11633</v>
      </c>
      <c r="O553" t="s">
        <v>11634</v>
      </c>
      <c r="P553" t="s">
        <v>11635</v>
      </c>
    </row>
    <row r="554" spans="1:16">
      <c r="A554" t="s">
        <v>8719</v>
      </c>
      <c r="B554" t="s">
        <v>8720</v>
      </c>
      <c r="C554" t="s">
        <v>8721</v>
      </c>
      <c r="D554" s="2">
        <v>3600</v>
      </c>
      <c r="E554" s="2">
        <v>6190</v>
      </c>
      <c r="F554" s="1">
        <v>0.42</v>
      </c>
      <c r="G554">
        <v>4.3</v>
      </c>
      <c r="H554" s="4">
        <v>11924</v>
      </c>
      <c r="I554" t="s">
        <v>8722</v>
      </c>
      <c r="J554" t="s">
        <v>8723</v>
      </c>
      <c r="K554" t="s">
        <v>8724</v>
      </c>
      <c r="L554" t="s">
        <v>8725</v>
      </c>
      <c r="M554" t="s">
        <v>8726</v>
      </c>
      <c r="N554" t="s">
        <v>8727</v>
      </c>
      <c r="O554" t="s">
        <v>8728</v>
      </c>
      <c r="P554" t="s">
        <v>8729</v>
      </c>
    </row>
    <row r="555" spans="1:16">
      <c r="A555" t="s">
        <v>10439</v>
      </c>
      <c r="B555" t="s">
        <v>10440</v>
      </c>
      <c r="C555" t="s">
        <v>8563</v>
      </c>
      <c r="D555" s="2">
        <v>12499</v>
      </c>
      <c r="E555" s="2">
        <v>19825</v>
      </c>
      <c r="F555" s="1">
        <v>0.37</v>
      </c>
      <c r="G555">
        <v>4.0999999999999996</v>
      </c>
      <c r="H555" s="4">
        <v>322</v>
      </c>
      <c r="I555" t="s">
        <v>10441</v>
      </c>
      <c r="J555" t="s">
        <v>10442</v>
      </c>
      <c r="K555" t="s">
        <v>10443</v>
      </c>
      <c r="L555" t="s">
        <v>10444</v>
      </c>
      <c r="M555" t="s">
        <v>10445</v>
      </c>
      <c r="N555" t="s">
        <v>10446</v>
      </c>
      <c r="O555" t="s">
        <v>10447</v>
      </c>
      <c r="P555" t="s">
        <v>10448</v>
      </c>
    </row>
    <row r="556" spans="1:16">
      <c r="A556" t="s">
        <v>13004</v>
      </c>
      <c r="B556" t="s">
        <v>13005</v>
      </c>
      <c r="C556" t="s">
        <v>9591</v>
      </c>
      <c r="D556" s="2">
        <v>1399</v>
      </c>
      <c r="E556" s="2">
        <v>1890</v>
      </c>
      <c r="F556" s="1">
        <v>0.26</v>
      </c>
      <c r="G556">
        <v>4</v>
      </c>
      <c r="H556" s="4">
        <v>8031</v>
      </c>
      <c r="I556" t="s">
        <v>13006</v>
      </c>
      <c r="J556" t="s">
        <v>13007</v>
      </c>
      <c r="K556" t="s">
        <v>13008</v>
      </c>
      <c r="L556" t="s">
        <v>13009</v>
      </c>
      <c r="M556" t="s">
        <v>13010</v>
      </c>
      <c r="N556" t="s">
        <v>13011</v>
      </c>
      <c r="O556" t="s">
        <v>13012</v>
      </c>
      <c r="P556" t="s">
        <v>13013</v>
      </c>
    </row>
    <row r="557" spans="1:16">
      <c r="A557" t="s">
        <v>12683</v>
      </c>
      <c r="B557" t="s">
        <v>12684</v>
      </c>
      <c r="C557" t="s">
        <v>9591</v>
      </c>
      <c r="D557" s="2">
        <v>1999</v>
      </c>
      <c r="E557" s="2">
        <v>2360</v>
      </c>
      <c r="F557" s="1">
        <v>0.15</v>
      </c>
      <c r="G557">
        <v>4.2</v>
      </c>
      <c r="H557" s="4">
        <v>7801</v>
      </c>
      <c r="I557" t="s">
        <v>12685</v>
      </c>
      <c r="J557" t="s">
        <v>12686</v>
      </c>
      <c r="K557" t="s">
        <v>12687</v>
      </c>
      <c r="L557" t="s">
        <v>12688</v>
      </c>
      <c r="M557" t="s">
        <v>12689</v>
      </c>
      <c r="N557" t="s">
        <v>12690</v>
      </c>
      <c r="O557" t="s">
        <v>12691</v>
      </c>
      <c r="P557" t="s">
        <v>12692</v>
      </c>
    </row>
    <row r="558" spans="1:16">
      <c r="A558" t="s">
        <v>11195</v>
      </c>
      <c r="B558" t="s">
        <v>11196</v>
      </c>
      <c r="C558" t="s">
        <v>8844</v>
      </c>
      <c r="D558" s="2">
        <v>1499</v>
      </c>
      <c r="E558" s="2">
        <v>3500</v>
      </c>
      <c r="F558" s="1">
        <v>0.56999999999999995</v>
      </c>
      <c r="G558">
        <v>4.0999999999999996</v>
      </c>
      <c r="H558" s="4">
        <v>303</v>
      </c>
      <c r="I558" t="s">
        <v>11197</v>
      </c>
      <c r="J558" t="s">
        <v>11198</v>
      </c>
      <c r="K558" t="s">
        <v>11199</v>
      </c>
      <c r="L558" t="s">
        <v>11200</v>
      </c>
      <c r="M558" t="s">
        <v>11201</v>
      </c>
      <c r="N558" t="s">
        <v>11202</v>
      </c>
      <c r="O558" t="s">
        <v>11203</v>
      </c>
      <c r="P558" t="s">
        <v>11204</v>
      </c>
    </row>
    <row r="559" spans="1:16">
      <c r="A559" t="s">
        <v>8184</v>
      </c>
      <c r="B559" t="s">
        <v>8185</v>
      </c>
      <c r="C559" t="s">
        <v>4876</v>
      </c>
      <c r="D559">
        <v>398</v>
      </c>
      <c r="E559" s="2">
        <v>1949</v>
      </c>
      <c r="F559" s="1">
        <v>0.8</v>
      </c>
      <c r="G559">
        <v>4</v>
      </c>
      <c r="H559" s="4">
        <v>75</v>
      </c>
      <c r="I559" t="s">
        <v>8186</v>
      </c>
      <c r="J559" t="s">
        <v>8187</v>
      </c>
      <c r="K559" t="s">
        <v>8188</v>
      </c>
      <c r="L559" t="s">
        <v>8189</v>
      </c>
      <c r="M559" t="s">
        <v>8190</v>
      </c>
      <c r="N559" t="s">
        <v>8191</v>
      </c>
      <c r="O559" t="s">
        <v>8192</v>
      </c>
      <c r="P559" t="s">
        <v>8193</v>
      </c>
    </row>
    <row r="560" spans="1:16">
      <c r="A560" t="s">
        <v>9426</v>
      </c>
      <c r="B560" t="s">
        <v>9427</v>
      </c>
      <c r="C560" t="s">
        <v>8585</v>
      </c>
      <c r="D560" s="2">
        <v>1099</v>
      </c>
      <c r="E560" s="2">
        <v>1899</v>
      </c>
      <c r="F560" s="1">
        <v>0.42</v>
      </c>
      <c r="G560">
        <v>4.3</v>
      </c>
      <c r="H560" s="4">
        <v>15276</v>
      </c>
      <c r="I560" t="s">
        <v>9428</v>
      </c>
      <c r="J560" t="s">
        <v>9429</v>
      </c>
      <c r="K560" t="s">
        <v>9430</v>
      </c>
      <c r="L560" t="s">
        <v>9431</v>
      </c>
      <c r="M560" t="s">
        <v>9432</v>
      </c>
      <c r="N560" t="s">
        <v>9433</v>
      </c>
      <c r="O560" t="s">
        <v>9434</v>
      </c>
      <c r="P560" t="s">
        <v>9435</v>
      </c>
    </row>
    <row r="561" spans="1:16">
      <c r="A561" t="s">
        <v>11706</v>
      </c>
      <c r="B561" t="s">
        <v>11707</v>
      </c>
      <c r="C561" t="s">
        <v>8574</v>
      </c>
      <c r="D561">
        <v>999</v>
      </c>
      <c r="E561" s="2">
        <v>1500</v>
      </c>
      <c r="F561" s="1">
        <v>0.33</v>
      </c>
      <c r="G561">
        <v>4.2</v>
      </c>
      <c r="H561" s="4">
        <v>386</v>
      </c>
      <c r="I561" t="s">
        <v>11708</v>
      </c>
      <c r="J561" t="s">
        <v>11709</v>
      </c>
      <c r="K561" t="s">
        <v>11710</v>
      </c>
      <c r="L561" t="s">
        <v>11711</v>
      </c>
      <c r="M561" t="s">
        <v>11712</v>
      </c>
      <c r="N561" t="s">
        <v>11713</v>
      </c>
      <c r="O561" t="s">
        <v>11714</v>
      </c>
      <c r="P561" t="s">
        <v>11715</v>
      </c>
    </row>
    <row r="562" spans="1:16">
      <c r="A562" t="s">
        <v>9241</v>
      </c>
      <c r="B562" t="s">
        <v>9242</v>
      </c>
      <c r="C562" t="s">
        <v>9243</v>
      </c>
      <c r="D562">
        <v>799</v>
      </c>
      <c r="E562" s="2">
        <v>1500</v>
      </c>
      <c r="F562" s="1">
        <v>0.47</v>
      </c>
      <c r="G562">
        <v>4.3</v>
      </c>
      <c r="H562" s="4">
        <v>9695</v>
      </c>
      <c r="I562" t="s">
        <v>9244</v>
      </c>
      <c r="J562" t="s">
        <v>9245</v>
      </c>
      <c r="K562" t="s">
        <v>9246</v>
      </c>
      <c r="L562" t="s">
        <v>9247</v>
      </c>
      <c r="M562" t="s">
        <v>9248</v>
      </c>
      <c r="N562" t="s">
        <v>9249</v>
      </c>
      <c r="O562" t="s">
        <v>9250</v>
      </c>
      <c r="P562" t="s">
        <v>9251</v>
      </c>
    </row>
    <row r="563" spans="1:16">
      <c r="A563" t="s">
        <v>10214</v>
      </c>
      <c r="B563" t="s">
        <v>10215</v>
      </c>
      <c r="C563" t="s">
        <v>8886</v>
      </c>
      <c r="D563">
        <v>199</v>
      </c>
      <c r="E563">
        <v>499</v>
      </c>
      <c r="F563" s="1">
        <v>0.6</v>
      </c>
      <c r="G563">
        <v>4.0999999999999996</v>
      </c>
      <c r="H563" s="4">
        <v>1996</v>
      </c>
      <c r="I563" t="s">
        <v>10216</v>
      </c>
      <c r="J563" t="s">
        <v>10217</v>
      </c>
      <c r="K563" t="s">
        <v>10218</v>
      </c>
      <c r="L563" t="s">
        <v>10219</v>
      </c>
      <c r="M563" t="s">
        <v>10220</v>
      </c>
      <c r="N563" t="s">
        <v>10221</v>
      </c>
      <c r="O563" t="s">
        <v>10222</v>
      </c>
      <c r="P563" t="s">
        <v>10223</v>
      </c>
    </row>
    <row r="564" spans="1:16">
      <c r="A564" t="s">
        <v>12834</v>
      </c>
      <c r="B564" t="s">
        <v>12835</v>
      </c>
      <c r="C564" t="s">
        <v>8552</v>
      </c>
      <c r="D564" s="2">
        <v>1149</v>
      </c>
      <c r="E564" s="2">
        <v>1899</v>
      </c>
      <c r="F564" s="1">
        <v>0.39</v>
      </c>
      <c r="G564">
        <v>3.5</v>
      </c>
      <c r="H564" s="4">
        <v>24</v>
      </c>
      <c r="I564" t="s">
        <v>12836</v>
      </c>
      <c r="J564" t="s">
        <v>12837</v>
      </c>
      <c r="K564" t="s">
        <v>12838</v>
      </c>
      <c r="L564" t="s">
        <v>12839</v>
      </c>
      <c r="M564" t="s">
        <v>12840</v>
      </c>
      <c r="N564" t="s">
        <v>12841</v>
      </c>
      <c r="O564" t="s">
        <v>12842</v>
      </c>
      <c r="P564" t="s">
        <v>12843</v>
      </c>
    </row>
    <row r="565" spans="1:16">
      <c r="A565" t="s">
        <v>2118</v>
      </c>
      <c r="B565" t="s">
        <v>2119</v>
      </c>
      <c r="C565" t="s">
        <v>18</v>
      </c>
      <c r="D565">
        <v>254</v>
      </c>
      <c r="E565">
        <v>799</v>
      </c>
      <c r="F565" s="1">
        <v>0.68</v>
      </c>
      <c r="G565">
        <v>4</v>
      </c>
      <c r="H565" s="4">
        <v>2905</v>
      </c>
      <c r="I565" t="s">
        <v>2120</v>
      </c>
      <c r="J565" t="s">
        <v>2121</v>
      </c>
      <c r="K565" t="s">
        <v>2122</v>
      </c>
      <c r="L565" t="s">
        <v>2123</v>
      </c>
      <c r="M565" t="s">
        <v>2124</v>
      </c>
      <c r="N565" t="s">
        <v>2125</v>
      </c>
      <c r="O565" t="s">
        <v>2126</v>
      </c>
      <c r="P565" t="s">
        <v>2127</v>
      </c>
    </row>
    <row r="566" spans="1:16">
      <c r="A566" t="s">
        <v>9833</v>
      </c>
      <c r="B566" t="s">
        <v>9834</v>
      </c>
      <c r="C566" t="s">
        <v>8721</v>
      </c>
      <c r="D566" s="2">
        <v>2399</v>
      </c>
      <c r="E566" s="2">
        <v>4590</v>
      </c>
      <c r="F566" s="1">
        <v>0.48</v>
      </c>
      <c r="G566">
        <v>4.0999999999999996</v>
      </c>
      <c r="H566" s="4">
        <v>444</v>
      </c>
      <c r="I566" t="s">
        <v>9835</v>
      </c>
      <c r="J566" t="s">
        <v>9836</v>
      </c>
      <c r="K566" t="s">
        <v>9837</v>
      </c>
      <c r="L566" t="s">
        <v>9838</v>
      </c>
      <c r="M566" t="s">
        <v>9839</v>
      </c>
      <c r="N566" t="s">
        <v>9840</v>
      </c>
      <c r="O566" t="s">
        <v>9841</v>
      </c>
      <c r="P566" t="s">
        <v>9842</v>
      </c>
    </row>
    <row r="567" spans="1:16">
      <c r="A567" t="s">
        <v>10950</v>
      </c>
      <c r="B567" t="s">
        <v>10951</v>
      </c>
      <c r="C567" t="s">
        <v>8721</v>
      </c>
      <c r="D567" s="2">
        <v>3599</v>
      </c>
      <c r="E567" s="2">
        <v>7290</v>
      </c>
      <c r="F567" s="1">
        <v>0.51</v>
      </c>
      <c r="G567">
        <v>3.9</v>
      </c>
      <c r="H567" s="4">
        <v>942</v>
      </c>
      <c r="I567" t="s">
        <v>10952</v>
      </c>
      <c r="J567" t="s">
        <v>10953</v>
      </c>
      <c r="K567" t="s">
        <v>10954</v>
      </c>
      <c r="L567" t="s">
        <v>10955</v>
      </c>
      <c r="M567" t="s">
        <v>10956</v>
      </c>
      <c r="N567" t="s">
        <v>10957</v>
      </c>
      <c r="O567" t="s">
        <v>10958</v>
      </c>
      <c r="P567" t="s">
        <v>10959</v>
      </c>
    </row>
    <row r="568" spans="1:16">
      <c r="A568" t="s">
        <v>1116</v>
      </c>
      <c r="B568" t="s">
        <v>1117</v>
      </c>
      <c r="C568" t="s">
        <v>169</v>
      </c>
      <c r="D568" s="2">
        <v>20990</v>
      </c>
      <c r="E568" s="2">
        <v>44990</v>
      </c>
      <c r="F568" s="1">
        <v>0.53</v>
      </c>
      <c r="G568">
        <v>4.0999999999999996</v>
      </c>
      <c r="H568" s="4">
        <v>1259</v>
      </c>
      <c r="I568" t="s">
        <v>1118</v>
      </c>
      <c r="J568" t="s">
        <v>1119</v>
      </c>
      <c r="K568" t="s">
        <v>1120</v>
      </c>
      <c r="L568" t="s">
        <v>1121</v>
      </c>
      <c r="M568" t="s">
        <v>1122</v>
      </c>
      <c r="N568" t="s">
        <v>1123</v>
      </c>
      <c r="O568" t="s">
        <v>1124</v>
      </c>
      <c r="P568" t="s">
        <v>1125</v>
      </c>
    </row>
    <row r="569" spans="1:16">
      <c r="A569" t="s">
        <v>2560</v>
      </c>
      <c r="B569" t="s">
        <v>2561</v>
      </c>
      <c r="C569" t="s">
        <v>169</v>
      </c>
      <c r="D569" s="2">
        <v>32990</v>
      </c>
      <c r="E569" s="2">
        <v>54990</v>
      </c>
      <c r="F569" s="1">
        <v>0.4</v>
      </c>
      <c r="G569">
        <v>4.0999999999999996</v>
      </c>
      <c r="H569" s="4">
        <v>1555</v>
      </c>
      <c r="I569" t="s">
        <v>2562</v>
      </c>
      <c r="J569" t="s">
        <v>2563</v>
      </c>
      <c r="K569" t="s">
        <v>2564</v>
      </c>
      <c r="L569" t="s">
        <v>2565</v>
      </c>
      <c r="M569" t="s">
        <v>2566</v>
      </c>
      <c r="N569" t="s">
        <v>2567</v>
      </c>
      <c r="O569" t="s">
        <v>2568</v>
      </c>
      <c r="P569" t="s">
        <v>2569</v>
      </c>
    </row>
    <row r="570" spans="1:16">
      <c r="A570" t="s">
        <v>9992</v>
      </c>
      <c r="B570" t="s">
        <v>9993</v>
      </c>
      <c r="C570" t="s">
        <v>8721</v>
      </c>
      <c r="D570" s="2">
        <v>1448</v>
      </c>
      <c r="E570" s="2">
        <v>2999</v>
      </c>
      <c r="F570" s="1">
        <v>0.52</v>
      </c>
      <c r="G570">
        <v>4.5</v>
      </c>
      <c r="H570" s="4">
        <v>19</v>
      </c>
      <c r="I570" t="s">
        <v>9994</v>
      </c>
      <c r="J570" t="s">
        <v>9995</v>
      </c>
      <c r="K570" t="s">
        <v>9996</v>
      </c>
      <c r="L570" t="s">
        <v>9997</v>
      </c>
      <c r="M570" t="s">
        <v>9998</v>
      </c>
      <c r="N570" t="s">
        <v>9999</v>
      </c>
      <c r="O570" t="s">
        <v>10000</v>
      </c>
      <c r="P570" t="s">
        <v>10001</v>
      </c>
    </row>
    <row r="571" spans="1:16">
      <c r="A571" t="s">
        <v>10194</v>
      </c>
      <c r="B571" t="s">
        <v>10195</v>
      </c>
      <c r="C571" t="s">
        <v>8552</v>
      </c>
      <c r="D571">
        <v>649</v>
      </c>
      <c r="E571">
        <v>999</v>
      </c>
      <c r="F571" s="1">
        <v>0.35</v>
      </c>
      <c r="G571">
        <v>3.8</v>
      </c>
      <c r="H571" s="4">
        <v>49</v>
      </c>
      <c r="I571" t="s">
        <v>10196</v>
      </c>
      <c r="J571" t="s">
        <v>10197</v>
      </c>
      <c r="K571" t="s">
        <v>10198</v>
      </c>
      <c r="L571" t="s">
        <v>10199</v>
      </c>
      <c r="M571" t="s">
        <v>10200</v>
      </c>
      <c r="N571" t="s">
        <v>10201</v>
      </c>
      <c r="O571" t="s">
        <v>10202</v>
      </c>
      <c r="P571" t="s">
        <v>10203</v>
      </c>
    </row>
    <row r="572" spans="1:16">
      <c r="A572" t="s">
        <v>11093</v>
      </c>
      <c r="B572" t="s">
        <v>11094</v>
      </c>
      <c r="C572" t="s">
        <v>8574</v>
      </c>
      <c r="D572">
        <v>299</v>
      </c>
      <c r="E572">
        <v>499</v>
      </c>
      <c r="F572" s="1">
        <v>0.4</v>
      </c>
      <c r="G572">
        <v>3.9</v>
      </c>
      <c r="H572" s="4">
        <v>1015</v>
      </c>
      <c r="I572" t="s">
        <v>11095</v>
      </c>
      <c r="J572" t="s">
        <v>11096</v>
      </c>
      <c r="K572" t="s">
        <v>11097</v>
      </c>
      <c r="L572" t="s">
        <v>11098</v>
      </c>
      <c r="M572" t="s">
        <v>11099</v>
      </c>
      <c r="N572" t="s">
        <v>11100</v>
      </c>
      <c r="O572" t="s">
        <v>11101</v>
      </c>
      <c r="P572" t="s">
        <v>11102</v>
      </c>
    </row>
    <row r="573" spans="1:16">
      <c r="A573" t="s">
        <v>5635</v>
      </c>
      <c r="B573" t="s">
        <v>5636</v>
      </c>
      <c r="C573" t="s">
        <v>4845</v>
      </c>
      <c r="D573">
        <v>599</v>
      </c>
      <c r="E573">
        <v>899</v>
      </c>
      <c r="F573" s="1">
        <v>0.33</v>
      </c>
      <c r="G573">
        <v>4</v>
      </c>
      <c r="H573" s="4">
        <v>4018</v>
      </c>
      <c r="I573" t="s">
        <v>5637</v>
      </c>
      <c r="J573" t="s">
        <v>5638</v>
      </c>
      <c r="K573" t="s">
        <v>5639</v>
      </c>
      <c r="L573" t="s">
        <v>5640</v>
      </c>
      <c r="M573" t="s">
        <v>5641</v>
      </c>
      <c r="N573" t="s">
        <v>5642</v>
      </c>
      <c r="O573" t="s">
        <v>5643</v>
      </c>
      <c r="P573" t="s">
        <v>5644</v>
      </c>
    </row>
    <row r="574" spans="1:16">
      <c r="A574" t="s">
        <v>3693</v>
      </c>
      <c r="B574" t="s">
        <v>3694</v>
      </c>
      <c r="C574" t="s">
        <v>3024</v>
      </c>
      <c r="D574">
        <v>369</v>
      </c>
      <c r="E574" s="2">
        <v>1600</v>
      </c>
      <c r="F574" s="1">
        <v>0.77</v>
      </c>
      <c r="G574">
        <v>4</v>
      </c>
      <c r="H574" s="4">
        <v>32625</v>
      </c>
      <c r="I574" t="s">
        <v>3695</v>
      </c>
      <c r="J574" t="s">
        <v>3696</v>
      </c>
      <c r="K574" t="s">
        <v>3697</v>
      </c>
      <c r="L574" t="s">
        <v>3698</v>
      </c>
      <c r="M574" t="s">
        <v>3699</v>
      </c>
      <c r="N574" t="s">
        <v>3700</v>
      </c>
      <c r="O574" t="s">
        <v>3701</v>
      </c>
      <c r="P574" t="s">
        <v>3702</v>
      </c>
    </row>
    <row r="575" spans="1:16">
      <c r="A575" t="s">
        <v>3693</v>
      </c>
      <c r="B575" t="s">
        <v>3694</v>
      </c>
      <c r="C575" t="s">
        <v>3024</v>
      </c>
      <c r="D575">
        <v>369</v>
      </c>
      <c r="E575" s="2">
        <v>1600</v>
      </c>
      <c r="F575" s="1">
        <v>0.77</v>
      </c>
      <c r="G575">
        <v>4</v>
      </c>
      <c r="H575" s="4">
        <v>32625</v>
      </c>
      <c r="I575" t="s">
        <v>5632</v>
      </c>
      <c r="J575" t="s">
        <v>3696</v>
      </c>
      <c r="K575" t="s">
        <v>3697</v>
      </c>
      <c r="L575" t="s">
        <v>3698</v>
      </c>
      <c r="M575" t="s">
        <v>3699</v>
      </c>
      <c r="N575" t="s">
        <v>3700</v>
      </c>
      <c r="O575" t="s">
        <v>5633</v>
      </c>
      <c r="P575" t="s">
        <v>5634</v>
      </c>
    </row>
    <row r="576" spans="1:16">
      <c r="A576" t="s">
        <v>7863</v>
      </c>
      <c r="B576" t="s">
        <v>7864</v>
      </c>
      <c r="C576" t="s">
        <v>5102</v>
      </c>
      <c r="D576" s="2">
        <v>1409</v>
      </c>
      <c r="E576" s="2">
        <v>2199</v>
      </c>
      <c r="F576" s="1">
        <v>0.36</v>
      </c>
      <c r="G576">
        <v>3.9</v>
      </c>
      <c r="H576" s="4">
        <v>427</v>
      </c>
      <c r="I576" t="s">
        <v>7865</v>
      </c>
      <c r="J576" t="s">
        <v>7866</v>
      </c>
      <c r="K576" t="s">
        <v>7867</v>
      </c>
      <c r="L576" t="s">
        <v>7868</v>
      </c>
      <c r="M576" t="s">
        <v>7869</v>
      </c>
      <c r="N576" t="s">
        <v>7870</v>
      </c>
      <c r="O576" t="s">
        <v>7871</v>
      </c>
      <c r="P576" t="s">
        <v>7872</v>
      </c>
    </row>
    <row r="577" spans="1:16">
      <c r="A577" t="s">
        <v>8197</v>
      </c>
      <c r="B577" t="s">
        <v>8198</v>
      </c>
      <c r="C577" t="s">
        <v>6908</v>
      </c>
      <c r="D577">
        <v>770</v>
      </c>
      <c r="E577" s="2">
        <v>1547</v>
      </c>
      <c r="F577" s="1">
        <v>0.5</v>
      </c>
      <c r="G577">
        <v>4.3</v>
      </c>
      <c r="H577" s="4">
        <v>2585</v>
      </c>
      <c r="I577" t="s">
        <v>8199</v>
      </c>
      <c r="J577" t="s">
        <v>8200</v>
      </c>
      <c r="K577" t="s">
        <v>8201</v>
      </c>
      <c r="L577" t="s">
        <v>8202</v>
      </c>
      <c r="M577" t="s">
        <v>8203</v>
      </c>
      <c r="N577" t="s">
        <v>8204</v>
      </c>
      <c r="O577" t="s">
        <v>8205</v>
      </c>
      <c r="P577" t="s">
        <v>8206</v>
      </c>
    </row>
    <row r="578" spans="1:16">
      <c r="A578" t="s">
        <v>5707</v>
      </c>
      <c r="B578" t="s">
        <v>5708</v>
      </c>
      <c r="C578" t="s">
        <v>5262</v>
      </c>
      <c r="D578">
        <v>828</v>
      </c>
      <c r="E578">
        <v>861</v>
      </c>
      <c r="F578" s="1">
        <v>0.04</v>
      </c>
      <c r="G578">
        <v>4.2</v>
      </c>
      <c r="H578" s="4">
        <v>4567</v>
      </c>
      <c r="I578" t="s">
        <v>5709</v>
      </c>
      <c r="J578" t="s">
        <v>5710</v>
      </c>
      <c r="K578" t="s">
        <v>5711</v>
      </c>
      <c r="L578" t="s">
        <v>5712</v>
      </c>
      <c r="M578" t="s">
        <v>5713</v>
      </c>
      <c r="N578" t="s">
        <v>5714</v>
      </c>
      <c r="O578" t="s">
        <v>5715</v>
      </c>
      <c r="P578" t="s">
        <v>5716</v>
      </c>
    </row>
    <row r="579" spans="1:16">
      <c r="A579" t="s">
        <v>5260</v>
      </c>
      <c r="B579" t="s">
        <v>5261</v>
      </c>
      <c r="C579" t="s">
        <v>5262</v>
      </c>
      <c r="D579">
        <v>717</v>
      </c>
      <c r="E579">
        <v>761</v>
      </c>
      <c r="F579" s="1">
        <v>0.06</v>
      </c>
      <c r="G579">
        <v>4</v>
      </c>
      <c r="H579" s="4">
        <v>7199</v>
      </c>
      <c r="I579" t="s">
        <v>5263</v>
      </c>
      <c r="J579" t="s">
        <v>5264</v>
      </c>
      <c r="K579" t="s">
        <v>5265</v>
      </c>
      <c r="L579" t="s">
        <v>5266</v>
      </c>
      <c r="M579" t="s">
        <v>5267</v>
      </c>
      <c r="N579" t="s">
        <v>5268</v>
      </c>
      <c r="O579" t="s">
        <v>5269</v>
      </c>
      <c r="P579" t="s">
        <v>5270</v>
      </c>
    </row>
    <row r="580" spans="1:16">
      <c r="A580" t="s">
        <v>7284</v>
      </c>
      <c r="B580" t="s">
        <v>7285</v>
      </c>
      <c r="C580" t="s">
        <v>7286</v>
      </c>
      <c r="D580" s="2">
        <v>3999</v>
      </c>
      <c r="E580" s="3">
        <v>4332.96</v>
      </c>
      <c r="F580" s="1">
        <v>0.08</v>
      </c>
      <c r="G580">
        <v>3.5</v>
      </c>
      <c r="H580" s="4">
        <v>21762</v>
      </c>
      <c r="I580" t="s">
        <v>7287</v>
      </c>
      <c r="J580" t="s">
        <v>7288</v>
      </c>
      <c r="K580" t="s">
        <v>7289</v>
      </c>
      <c r="L580" t="s">
        <v>7290</v>
      </c>
      <c r="M580" t="s">
        <v>7291</v>
      </c>
      <c r="N580" t="s">
        <v>7292</v>
      </c>
      <c r="O580" t="s">
        <v>7293</v>
      </c>
      <c r="P580" t="s">
        <v>7294</v>
      </c>
    </row>
    <row r="581" spans="1:16">
      <c r="A581" t="s">
        <v>8016</v>
      </c>
      <c r="B581" t="s">
        <v>8017</v>
      </c>
      <c r="C581" t="s">
        <v>7286</v>
      </c>
      <c r="D581" s="2">
        <v>5899</v>
      </c>
      <c r="E581" s="2">
        <v>7005</v>
      </c>
      <c r="F581" s="1">
        <v>0.16</v>
      </c>
      <c r="G581">
        <v>3.6</v>
      </c>
      <c r="H581" s="4">
        <v>4199</v>
      </c>
      <c r="I581" t="s">
        <v>8018</v>
      </c>
      <c r="J581" t="s">
        <v>8019</v>
      </c>
      <c r="K581" t="s">
        <v>8020</v>
      </c>
      <c r="L581" t="s">
        <v>8021</v>
      </c>
      <c r="M581" t="s">
        <v>8022</v>
      </c>
      <c r="N581" t="s">
        <v>8023</v>
      </c>
      <c r="O581" t="s">
        <v>8024</v>
      </c>
      <c r="P581" t="s">
        <v>8025</v>
      </c>
    </row>
    <row r="582" spans="1:16">
      <c r="A582" t="s">
        <v>8387</v>
      </c>
      <c r="B582" t="s">
        <v>8388</v>
      </c>
      <c r="C582" t="s">
        <v>7582</v>
      </c>
      <c r="D582" s="2">
        <v>1519</v>
      </c>
      <c r="E582" s="2">
        <v>3499</v>
      </c>
      <c r="F582" s="1">
        <v>0.56999999999999995</v>
      </c>
      <c r="G582">
        <v>4.3</v>
      </c>
      <c r="H582" s="4">
        <v>408</v>
      </c>
      <c r="I582" t="s">
        <v>8389</v>
      </c>
      <c r="J582" t="s">
        <v>8390</v>
      </c>
      <c r="K582" t="s">
        <v>8391</v>
      </c>
      <c r="L582" t="s">
        <v>8392</v>
      </c>
      <c r="M582" t="s">
        <v>8393</v>
      </c>
      <c r="N582" t="s">
        <v>8394</v>
      </c>
      <c r="O582" t="s">
        <v>8395</v>
      </c>
      <c r="P582" t="s">
        <v>8396</v>
      </c>
    </row>
    <row r="583" spans="1:16">
      <c r="A583" t="s">
        <v>7593</v>
      </c>
      <c r="B583" t="s">
        <v>7594</v>
      </c>
      <c r="C583" t="s">
        <v>5262</v>
      </c>
      <c r="D583">
        <v>596</v>
      </c>
      <c r="E583">
        <v>723</v>
      </c>
      <c r="F583" s="1">
        <v>0.18</v>
      </c>
      <c r="G583">
        <v>4.4000000000000004</v>
      </c>
      <c r="H583" s="4">
        <v>3219</v>
      </c>
      <c r="I583" t="s">
        <v>7595</v>
      </c>
      <c r="J583" t="s">
        <v>7596</v>
      </c>
      <c r="K583" t="s">
        <v>7597</v>
      </c>
      <c r="L583" t="s">
        <v>7598</v>
      </c>
      <c r="M583" t="s">
        <v>7599</v>
      </c>
      <c r="N583" t="s">
        <v>7600</v>
      </c>
      <c r="O583" t="s">
        <v>7601</v>
      </c>
      <c r="P583" t="s">
        <v>7602</v>
      </c>
    </row>
    <row r="584" spans="1:16">
      <c r="A584" t="s">
        <v>8317</v>
      </c>
      <c r="B584" t="s">
        <v>8318</v>
      </c>
      <c r="C584" t="s">
        <v>7582</v>
      </c>
      <c r="D584" s="2">
        <v>1149</v>
      </c>
      <c r="E584" s="2">
        <v>1800</v>
      </c>
      <c r="F584" s="1">
        <v>0.36</v>
      </c>
      <c r="G584">
        <v>4.3</v>
      </c>
      <c r="H584" s="4">
        <v>4723</v>
      </c>
      <c r="I584" t="s">
        <v>8319</v>
      </c>
      <c r="J584" t="s">
        <v>8320</v>
      </c>
      <c r="K584" t="s">
        <v>8321</v>
      </c>
      <c r="L584" t="s">
        <v>8322</v>
      </c>
      <c r="M584" t="s">
        <v>8323</v>
      </c>
      <c r="N584" t="s">
        <v>8324</v>
      </c>
      <c r="O584" t="s">
        <v>8325</v>
      </c>
      <c r="P584" t="s">
        <v>8326</v>
      </c>
    </row>
    <row r="585" spans="1:16">
      <c r="A585" t="s">
        <v>8241</v>
      </c>
      <c r="B585" t="s">
        <v>8242</v>
      </c>
      <c r="C585" t="s">
        <v>5336</v>
      </c>
      <c r="D585">
        <v>599</v>
      </c>
      <c r="E585">
        <v>700</v>
      </c>
      <c r="F585" s="1">
        <v>0.14000000000000001</v>
      </c>
      <c r="G585">
        <v>4.3</v>
      </c>
      <c r="H585" s="4">
        <v>2301</v>
      </c>
      <c r="I585" t="s">
        <v>8243</v>
      </c>
      <c r="J585" t="s">
        <v>8244</v>
      </c>
      <c r="K585" t="s">
        <v>8245</v>
      </c>
      <c r="L585" t="s">
        <v>8246</v>
      </c>
      <c r="M585" t="s">
        <v>8247</v>
      </c>
      <c r="N585" t="s">
        <v>8248</v>
      </c>
      <c r="O585" t="s">
        <v>8249</v>
      </c>
      <c r="P585" t="s">
        <v>8250</v>
      </c>
    </row>
    <row r="586" spans="1:16">
      <c r="A586" t="s">
        <v>6349</v>
      </c>
      <c r="B586" t="s">
        <v>6350</v>
      </c>
      <c r="C586" t="s">
        <v>5102</v>
      </c>
      <c r="D586" s="2">
        <v>1349</v>
      </c>
      <c r="E586" s="2">
        <v>2198</v>
      </c>
      <c r="F586" s="1">
        <v>0.39</v>
      </c>
      <c r="G586">
        <v>4</v>
      </c>
      <c r="H586" s="4">
        <v>7113</v>
      </c>
      <c r="I586" t="s">
        <v>6351</v>
      </c>
      <c r="J586" t="s">
        <v>6352</v>
      </c>
      <c r="K586" t="s">
        <v>6353</v>
      </c>
      <c r="L586" t="s">
        <v>6354</v>
      </c>
      <c r="M586" t="s">
        <v>6355</v>
      </c>
      <c r="N586" t="s">
        <v>6356</v>
      </c>
      <c r="O586" t="s">
        <v>6357</v>
      </c>
      <c r="P586" t="s">
        <v>6358</v>
      </c>
    </row>
    <row r="587" spans="1:16">
      <c r="A587" t="s">
        <v>8453</v>
      </c>
      <c r="B587" t="s">
        <v>8454</v>
      </c>
      <c r="C587" t="s">
        <v>4834</v>
      </c>
      <c r="D587">
        <v>449</v>
      </c>
      <c r="E587" s="2">
        <v>1300</v>
      </c>
      <c r="F587" s="1">
        <v>0.65</v>
      </c>
      <c r="G587">
        <v>4.2</v>
      </c>
      <c r="H587" s="4">
        <v>4959</v>
      </c>
      <c r="I587" t="s">
        <v>8455</v>
      </c>
      <c r="J587" t="s">
        <v>8456</v>
      </c>
      <c r="K587" t="s">
        <v>8457</v>
      </c>
      <c r="L587" t="s">
        <v>8458</v>
      </c>
      <c r="M587" t="s">
        <v>8459</v>
      </c>
      <c r="N587" t="s">
        <v>8460</v>
      </c>
      <c r="O587" t="s">
        <v>8461</v>
      </c>
      <c r="P587" t="s">
        <v>8462</v>
      </c>
    </row>
    <row r="588" spans="1:16">
      <c r="A588" t="s">
        <v>4960</v>
      </c>
      <c r="B588" t="s">
        <v>4961</v>
      </c>
      <c r="C588" t="s">
        <v>4834</v>
      </c>
      <c r="D588">
        <v>475</v>
      </c>
      <c r="E588" s="2">
        <v>1500</v>
      </c>
      <c r="F588" s="1">
        <v>0.68</v>
      </c>
      <c r="G588">
        <v>4.2</v>
      </c>
      <c r="H588" s="4">
        <v>64273</v>
      </c>
      <c r="I588" t="s">
        <v>4962</v>
      </c>
      <c r="J588" t="s">
        <v>4963</v>
      </c>
      <c r="K588" t="s">
        <v>4964</v>
      </c>
      <c r="L588" t="s">
        <v>4965</v>
      </c>
      <c r="M588" t="s">
        <v>4966</v>
      </c>
      <c r="N588" t="s">
        <v>4967</v>
      </c>
      <c r="O588" t="s">
        <v>4968</v>
      </c>
      <c r="P588" t="s">
        <v>4969</v>
      </c>
    </row>
    <row r="589" spans="1:16">
      <c r="A589" t="s">
        <v>5131</v>
      </c>
      <c r="B589" t="s">
        <v>5132</v>
      </c>
      <c r="C589" t="s">
        <v>5133</v>
      </c>
      <c r="D589">
        <v>499</v>
      </c>
      <c r="E589" s="2">
        <v>1999</v>
      </c>
      <c r="F589" s="1">
        <v>0.75</v>
      </c>
      <c r="G589">
        <v>3.7</v>
      </c>
      <c r="H589" s="4">
        <v>3369</v>
      </c>
      <c r="I589" t="s">
        <v>5134</v>
      </c>
      <c r="J589" t="s">
        <v>5135</v>
      </c>
      <c r="K589" t="s">
        <v>5136</v>
      </c>
      <c r="L589" t="s">
        <v>5137</v>
      </c>
      <c r="M589" t="s">
        <v>5138</v>
      </c>
      <c r="N589" t="s">
        <v>5139</v>
      </c>
      <c r="O589" t="s">
        <v>5140</v>
      </c>
      <c r="P589" t="s">
        <v>5141</v>
      </c>
    </row>
    <row r="590" spans="1:16">
      <c r="A590" t="s">
        <v>7035</v>
      </c>
      <c r="B590" t="s">
        <v>7036</v>
      </c>
      <c r="C590" t="s">
        <v>4845</v>
      </c>
      <c r="D590">
        <v>328</v>
      </c>
      <c r="E590">
        <v>399</v>
      </c>
      <c r="F590" s="1">
        <v>0.18</v>
      </c>
      <c r="G590">
        <v>4.0999999999999996</v>
      </c>
      <c r="H590" s="4">
        <v>3441</v>
      </c>
      <c r="I590" t="s">
        <v>7037</v>
      </c>
      <c r="J590" t="s">
        <v>7038</v>
      </c>
      <c r="K590" t="s">
        <v>7039</v>
      </c>
      <c r="L590" t="s">
        <v>7040</v>
      </c>
      <c r="M590" t="s">
        <v>7041</v>
      </c>
      <c r="N590" t="s">
        <v>7042</v>
      </c>
      <c r="O590" t="s">
        <v>7043</v>
      </c>
      <c r="P590" t="s">
        <v>7044</v>
      </c>
    </row>
    <row r="591" spans="1:16">
      <c r="A591" t="s">
        <v>7569</v>
      </c>
      <c r="B591" t="s">
        <v>7570</v>
      </c>
      <c r="C591" t="s">
        <v>7571</v>
      </c>
      <c r="D591">
        <v>649</v>
      </c>
      <c r="E591">
        <v>999</v>
      </c>
      <c r="F591" s="1">
        <v>0.35</v>
      </c>
      <c r="G591">
        <v>3.5</v>
      </c>
      <c r="H591" s="4">
        <v>7222</v>
      </c>
      <c r="I591" t="s">
        <v>7572</v>
      </c>
      <c r="J591" t="s">
        <v>7573</v>
      </c>
      <c r="K591" t="s">
        <v>7574</v>
      </c>
      <c r="L591" t="s">
        <v>7575</v>
      </c>
      <c r="M591" t="s">
        <v>7576</v>
      </c>
      <c r="N591" t="s">
        <v>7577</v>
      </c>
      <c r="O591" t="s">
        <v>7578</v>
      </c>
      <c r="P591" t="s">
        <v>7579</v>
      </c>
    </row>
    <row r="592" spans="1:16">
      <c r="A592" t="s">
        <v>4970</v>
      </c>
      <c r="B592" t="s">
        <v>4971</v>
      </c>
      <c r="C592" t="s">
        <v>4845</v>
      </c>
      <c r="D592">
        <v>269</v>
      </c>
      <c r="E592">
        <v>649</v>
      </c>
      <c r="F592" s="1">
        <v>0.59</v>
      </c>
      <c r="G592">
        <v>4.3</v>
      </c>
      <c r="H592" s="4">
        <v>54315</v>
      </c>
      <c r="I592" t="s">
        <v>4972</v>
      </c>
      <c r="J592" t="s">
        <v>4973</v>
      </c>
      <c r="K592" t="s">
        <v>4974</v>
      </c>
      <c r="L592" t="s">
        <v>4975</v>
      </c>
      <c r="M592" t="s">
        <v>4976</v>
      </c>
      <c r="N592" t="s">
        <v>4977</v>
      </c>
      <c r="O592" t="s">
        <v>4978</v>
      </c>
      <c r="P592" t="s">
        <v>4979</v>
      </c>
    </row>
    <row r="593" spans="1:16">
      <c r="A593" t="s">
        <v>5421</v>
      </c>
      <c r="B593" t="s">
        <v>5422</v>
      </c>
      <c r="C593" t="s">
        <v>4845</v>
      </c>
      <c r="D593">
        <v>681</v>
      </c>
      <c r="E593" s="2">
        <v>1199</v>
      </c>
      <c r="F593" s="1">
        <v>0.43</v>
      </c>
      <c r="G593">
        <v>4.2</v>
      </c>
      <c r="H593" s="4">
        <v>8258</v>
      </c>
      <c r="I593" t="s">
        <v>5423</v>
      </c>
      <c r="J593" t="s">
        <v>5424</v>
      </c>
      <c r="K593" t="s">
        <v>5425</v>
      </c>
      <c r="L593" t="s">
        <v>5426</v>
      </c>
      <c r="M593" t="s">
        <v>5427</v>
      </c>
      <c r="N593" t="s">
        <v>13048</v>
      </c>
      <c r="O593" t="s">
        <v>5428</v>
      </c>
      <c r="P593" t="s">
        <v>5429</v>
      </c>
    </row>
    <row r="594" spans="1:16">
      <c r="A594" t="s">
        <v>6625</v>
      </c>
      <c r="B594" t="s">
        <v>6626</v>
      </c>
      <c r="C594" t="s">
        <v>4845</v>
      </c>
      <c r="D594">
        <v>899</v>
      </c>
      <c r="E594" s="2">
        <v>1499</v>
      </c>
      <c r="F594" s="1">
        <v>0.4</v>
      </c>
      <c r="G594">
        <v>4.2</v>
      </c>
      <c r="H594" s="4">
        <v>23174</v>
      </c>
      <c r="I594" t="s">
        <v>6627</v>
      </c>
      <c r="J594" t="s">
        <v>6628</v>
      </c>
      <c r="K594" t="s">
        <v>6629</v>
      </c>
      <c r="L594" t="s">
        <v>6630</v>
      </c>
      <c r="M594" t="s">
        <v>6631</v>
      </c>
      <c r="N594" t="s">
        <v>6632</v>
      </c>
      <c r="O594" t="s">
        <v>6633</v>
      </c>
      <c r="P594" t="s">
        <v>6634</v>
      </c>
    </row>
    <row r="595" spans="1:16">
      <c r="A595" t="s">
        <v>11365</v>
      </c>
      <c r="B595" t="s">
        <v>11366</v>
      </c>
      <c r="C595" t="s">
        <v>10094</v>
      </c>
      <c r="D595" s="2">
        <v>13999</v>
      </c>
      <c r="E595" s="2">
        <v>24850</v>
      </c>
      <c r="F595" s="1">
        <v>0.44</v>
      </c>
      <c r="G595">
        <v>4.4000000000000004</v>
      </c>
      <c r="H595" s="4">
        <v>8948</v>
      </c>
      <c r="I595" t="s">
        <v>11367</v>
      </c>
      <c r="J595" t="s">
        <v>11368</v>
      </c>
      <c r="K595" t="s">
        <v>11369</v>
      </c>
      <c r="L595" t="s">
        <v>11370</v>
      </c>
      <c r="M595" t="s">
        <v>11371</v>
      </c>
      <c r="N595" t="s">
        <v>11372</v>
      </c>
      <c r="O595" t="s">
        <v>11373</v>
      </c>
      <c r="P595" t="s">
        <v>11374</v>
      </c>
    </row>
    <row r="596" spans="1:16">
      <c r="A596" t="s">
        <v>11042</v>
      </c>
      <c r="B596" t="s">
        <v>11043</v>
      </c>
      <c r="C596" t="s">
        <v>9633</v>
      </c>
      <c r="D596">
        <v>980</v>
      </c>
      <c r="E596">
        <v>980</v>
      </c>
      <c r="F596" s="1">
        <v>0</v>
      </c>
      <c r="G596">
        <v>4.2</v>
      </c>
      <c r="H596" s="4">
        <v>4740</v>
      </c>
      <c r="I596" t="s">
        <v>11044</v>
      </c>
      <c r="J596" t="s">
        <v>11045</v>
      </c>
      <c r="K596" t="s">
        <v>11046</v>
      </c>
      <c r="L596" t="s">
        <v>11047</v>
      </c>
      <c r="M596" t="s">
        <v>11048</v>
      </c>
      <c r="N596" t="s">
        <v>11049</v>
      </c>
      <c r="O596" t="s">
        <v>11050</v>
      </c>
      <c r="P596" t="s">
        <v>11051</v>
      </c>
    </row>
    <row r="597" spans="1:16">
      <c r="A597" t="s">
        <v>9631</v>
      </c>
      <c r="B597" t="s">
        <v>9632</v>
      </c>
      <c r="C597" t="s">
        <v>9633</v>
      </c>
      <c r="D597">
        <v>600</v>
      </c>
      <c r="E597">
        <v>600</v>
      </c>
      <c r="F597" s="1">
        <v>0</v>
      </c>
      <c r="G597">
        <v>4.0999999999999996</v>
      </c>
      <c r="H597" s="4">
        <v>10907</v>
      </c>
      <c r="I597" t="s">
        <v>9634</v>
      </c>
      <c r="J597" t="s">
        <v>9635</v>
      </c>
      <c r="K597" t="s">
        <v>9636</v>
      </c>
      <c r="L597" t="s">
        <v>9637</v>
      </c>
      <c r="M597" t="s">
        <v>9638</v>
      </c>
      <c r="N597" t="s">
        <v>9639</v>
      </c>
      <c r="O597" t="s">
        <v>9640</v>
      </c>
      <c r="P597" t="s">
        <v>9641</v>
      </c>
    </row>
    <row r="598" spans="1:16">
      <c r="A598" t="s">
        <v>9642</v>
      </c>
      <c r="B598" t="s">
        <v>9643</v>
      </c>
      <c r="C598" t="s">
        <v>9644</v>
      </c>
      <c r="D598" s="2">
        <v>1130</v>
      </c>
      <c r="E598" s="2">
        <v>1130</v>
      </c>
      <c r="F598" s="1">
        <v>0</v>
      </c>
      <c r="G598">
        <v>4.2</v>
      </c>
      <c r="H598" s="4">
        <v>13250</v>
      </c>
      <c r="I598" t="s">
        <v>9645</v>
      </c>
      <c r="J598" t="s">
        <v>9646</v>
      </c>
      <c r="K598" t="s">
        <v>9647</v>
      </c>
      <c r="L598" t="s">
        <v>9648</v>
      </c>
      <c r="M598" t="s">
        <v>9649</v>
      </c>
      <c r="N598" t="s">
        <v>9650</v>
      </c>
      <c r="O598" t="s">
        <v>9651</v>
      </c>
      <c r="P598" t="s">
        <v>9652</v>
      </c>
    </row>
    <row r="599" spans="1:16">
      <c r="A599" t="s">
        <v>6360</v>
      </c>
      <c r="B599" t="s">
        <v>6361</v>
      </c>
      <c r="C599" t="s">
        <v>6139</v>
      </c>
      <c r="D599">
        <v>199</v>
      </c>
      <c r="E599">
        <v>499</v>
      </c>
      <c r="F599" s="1">
        <v>0.6</v>
      </c>
      <c r="G599">
        <v>3.3</v>
      </c>
      <c r="H599" s="4">
        <v>2804</v>
      </c>
      <c r="I599" t="s">
        <v>6362</v>
      </c>
      <c r="J599" t="s">
        <v>6363</v>
      </c>
      <c r="K599" t="s">
        <v>6364</v>
      </c>
      <c r="L599" t="s">
        <v>6365</v>
      </c>
      <c r="M599" t="s">
        <v>6366</v>
      </c>
      <c r="N599" t="s">
        <v>6367</v>
      </c>
      <c r="O599" t="s">
        <v>6368</v>
      </c>
      <c r="P599" t="s">
        <v>6369</v>
      </c>
    </row>
    <row r="600" spans="1:16">
      <c r="A600" t="s">
        <v>10981</v>
      </c>
      <c r="B600" t="s">
        <v>10982</v>
      </c>
      <c r="C600" t="s">
        <v>8762</v>
      </c>
      <c r="D600">
        <v>664</v>
      </c>
      <c r="E600" s="2">
        <v>1490</v>
      </c>
      <c r="F600" s="1">
        <v>0.55000000000000004</v>
      </c>
      <c r="G600">
        <v>4.0999999999999996</v>
      </c>
      <c r="H600" s="4">
        <v>925</v>
      </c>
      <c r="I600" t="s">
        <v>10983</v>
      </c>
      <c r="J600" t="s">
        <v>10984</v>
      </c>
      <c r="K600" t="s">
        <v>10985</v>
      </c>
      <c r="L600" t="s">
        <v>10986</v>
      </c>
      <c r="M600" t="s">
        <v>10987</v>
      </c>
      <c r="N600" t="s">
        <v>10988</v>
      </c>
      <c r="O600" t="s">
        <v>10989</v>
      </c>
      <c r="P600" t="s">
        <v>10990</v>
      </c>
    </row>
    <row r="601" spans="1:16">
      <c r="A601" t="s">
        <v>12604</v>
      </c>
      <c r="B601" t="s">
        <v>12605</v>
      </c>
      <c r="C601" t="s">
        <v>8647</v>
      </c>
      <c r="D601" s="2">
        <v>1601</v>
      </c>
      <c r="E601" s="2">
        <v>3890</v>
      </c>
      <c r="F601" s="1">
        <v>0.59</v>
      </c>
      <c r="G601">
        <v>4.2</v>
      </c>
      <c r="H601" s="4">
        <v>156</v>
      </c>
      <c r="I601" t="s">
        <v>12606</v>
      </c>
      <c r="J601" t="s">
        <v>12607</v>
      </c>
      <c r="K601" t="s">
        <v>12608</v>
      </c>
      <c r="L601" t="s">
        <v>12609</v>
      </c>
      <c r="M601" t="s">
        <v>12610</v>
      </c>
      <c r="N601" t="s">
        <v>12611</v>
      </c>
      <c r="O601" t="s">
        <v>12612</v>
      </c>
      <c r="P601" t="s">
        <v>12613</v>
      </c>
    </row>
    <row r="602" spans="1:16">
      <c r="A602" t="s">
        <v>12402</v>
      </c>
      <c r="B602" t="s">
        <v>12403</v>
      </c>
      <c r="C602" t="s">
        <v>8541</v>
      </c>
      <c r="D602" s="2">
        <v>1456</v>
      </c>
      <c r="E602" s="2">
        <v>3190</v>
      </c>
      <c r="F602" s="1">
        <v>0.54</v>
      </c>
      <c r="G602">
        <v>4.0999999999999996</v>
      </c>
      <c r="H602" s="4">
        <v>1776</v>
      </c>
      <c r="I602" t="s">
        <v>12404</v>
      </c>
      <c r="J602" t="s">
        <v>12405</v>
      </c>
      <c r="K602" t="s">
        <v>12406</v>
      </c>
      <c r="L602" t="s">
        <v>12407</v>
      </c>
      <c r="M602" t="s">
        <v>12408</v>
      </c>
      <c r="N602" t="s">
        <v>12409</v>
      </c>
      <c r="O602" t="s">
        <v>12410</v>
      </c>
      <c r="P602" t="s">
        <v>12411</v>
      </c>
    </row>
    <row r="603" spans="1:16">
      <c r="A603" t="s">
        <v>10234</v>
      </c>
      <c r="B603" t="s">
        <v>10235</v>
      </c>
      <c r="C603" t="s">
        <v>8541</v>
      </c>
      <c r="D603">
        <v>664</v>
      </c>
      <c r="E603" s="2">
        <v>1490</v>
      </c>
      <c r="F603" s="1">
        <v>0.55000000000000004</v>
      </c>
      <c r="G603">
        <v>4</v>
      </c>
      <c r="H603" s="4">
        <v>2198</v>
      </c>
      <c r="I603" t="s">
        <v>10236</v>
      </c>
      <c r="J603" t="s">
        <v>10237</v>
      </c>
      <c r="K603" t="s">
        <v>10238</v>
      </c>
      <c r="L603" t="s">
        <v>10239</v>
      </c>
      <c r="M603" t="s">
        <v>10240</v>
      </c>
      <c r="N603" t="s">
        <v>10241</v>
      </c>
      <c r="O603" t="s">
        <v>10242</v>
      </c>
      <c r="P603" t="s">
        <v>10243</v>
      </c>
    </row>
    <row r="604" spans="1:16">
      <c r="A604" t="s">
        <v>12633</v>
      </c>
      <c r="B604" t="s">
        <v>12634</v>
      </c>
      <c r="C604" t="s">
        <v>8541</v>
      </c>
      <c r="D604">
        <v>809</v>
      </c>
      <c r="E604" s="2">
        <v>1950</v>
      </c>
      <c r="F604" s="1">
        <v>0.59</v>
      </c>
      <c r="G604">
        <v>3.9</v>
      </c>
      <c r="H604" s="4">
        <v>710</v>
      </c>
      <c r="I604" t="s">
        <v>12635</v>
      </c>
      <c r="J604" t="s">
        <v>12636</v>
      </c>
      <c r="K604" t="s">
        <v>12637</v>
      </c>
      <c r="L604" t="s">
        <v>12638</v>
      </c>
      <c r="M604" t="s">
        <v>12639</v>
      </c>
      <c r="N604" t="s">
        <v>12640</v>
      </c>
      <c r="O604" t="s">
        <v>12641</v>
      </c>
      <c r="P604" t="s">
        <v>12642</v>
      </c>
    </row>
    <row r="605" spans="1:16">
      <c r="A605" t="s">
        <v>11205</v>
      </c>
      <c r="B605" t="s">
        <v>11206</v>
      </c>
      <c r="C605" t="s">
        <v>9061</v>
      </c>
      <c r="D605" s="2">
        <v>2092</v>
      </c>
      <c r="E605" s="2">
        <v>4600</v>
      </c>
      <c r="F605" s="1">
        <v>0.55000000000000004</v>
      </c>
      <c r="G605">
        <v>4.3</v>
      </c>
      <c r="H605" s="4">
        <v>562</v>
      </c>
      <c r="I605" t="s">
        <v>11207</v>
      </c>
      <c r="J605" t="s">
        <v>11208</v>
      </c>
      <c r="K605" t="s">
        <v>11209</v>
      </c>
      <c r="L605" t="s">
        <v>11210</v>
      </c>
      <c r="M605" t="s">
        <v>11211</v>
      </c>
      <c r="N605" t="s">
        <v>11212</v>
      </c>
      <c r="O605" t="s">
        <v>11213</v>
      </c>
      <c r="P605" t="s">
        <v>11214</v>
      </c>
    </row>
    <row r="606" spans="1:16">
      <c r="A606" t="s">
        <v>11606</v>
      </c>
      <c r="B606" t="s">
        <v>11607</v>
      </c>
      <c r="C606" t="s">
        <v>9061</v>
      </c>
      <c r="D606" s="2">
        <v>1474</v>
      </c>
      <c r="E606" s="2">
        <v>4650</v>
      </c>
      <c r="F606" s="1">
        <v>0.68</v>
      </c>
      <c r="G606">
        <v>4.0999999999999996</v>
      </c>
      <c r="H606" s="4">
        <v>1045</v>
      </c>
      <c r="I606" t="s">
        <v>11608</v>
      </c>
      <c r="J606" t="s">
        <v>11609</v>
      </c>
      <c r="K606" t="s">
        <v>11610</v>
      </c>
      <c r="L606" t="s">
        <v>11611</v>
      </c>
      <c r="M606" t="s">
        <v>11612</v>
      </c>
      <c r="N606" t="s">
        <v>11613</v>
      </c>
      <c r="O606" t="s">
        <v>11614</v>
      </c>
      <c r="P606" t="s">
        <v>11615</v>
      </c>
    </row>
    <row r="607" spans="1:16">
      <c r="A607" t="s">
        <v>1151</v>
      </c>
      <c r="B607" t="s">
        <v>1152</v>
      </c>
      <c r="C607" t="s">
        <v>169</v>
      </c>
      <c r="D607" s="2">
        <v>9999</v>
      </c>
      <c r="E607" s="2">
        <v>27990</v>
      </c>
      <c r="F607" s="1">
        <v>0.64</v>
      </c>
      <c r="G607">
        <v>4.2</v>
      </c>
      <c r="H607" s="4">
        <v>1269</v>
      </c>
      <c r="I607" t="s">
        <v>1153</v>
      </c>
      <c r="J607" t="s">
        <v>1154</v>
      </c>
      <c r="K607" t="s">
        <v>1155</v>
      </c>
      <c r="L607" t="s">
        <v>1156</v>
      </c>
      <c r="M607" t="s">
        <v>1157</v>
      </c>
      <c r="N607" t="s">
        <v>1158</v>
      </c>
      <c r="O607" t="s">
        <v>1159</v>
      </c>
      <c r="P607" t="s">
        <v>1160</v>
      </c>
    </row>
    <row r="608" spans="1:16">
      <c r="A608" t="s">
        <v>9621</v>
      </c>
      <c r="B608" t="s">
        <v>9622</v>
      </c>
      <c r="C608" t="s">
        <v>9284</v>
      </c>
      <c r="D608">
        <v>160</v>
      </c>
      <c r="E608">
        <v>299</v>
      </c>
      <c r="F608" s="1">
        <v>0.46</v>
      </c>
      <c r="G608">
        <v>4.5999999999999996</v>
      </c>
      <c r="H608" s="4">
        <v>2781</v>
      </c>
      <c r="I608" t="s">
        <v>9623</v>
      </c>
      <c r="J608" t="s">
        <v>9624</v>
      </c>
      <c r="K608" t="s">
        <v>9625</v>
      </c>
      <c r="L608" t="s">
        <v>9626</v>
      </c>
      <c r="M608" t="s">
        <v>9627</v>
      </c>
      <c r="N608" t="s">
        <v>9628</v>
      </c>
      <c r="O608" t="s">
        <v>9629</v>
      </c>
      <c r="P608" t="s">
        <v>9630</v>
      </c>
    </row>
    <row r="609" spans="1:16">
      <c r="A609" t="s">
        <v>9518</v>
      </c>
      <c r="B609" t="s">
        <v>9519</v>
      </c>
      <c r="C609" t="s">
        <v>9520</v>
      </c>
      <c r="D609">
        <v>244</v>
      </c>
      <c r="E609">
        <v>499</v>
      </c>
      <c r="F609" s="1">
        <v>0.51</v>
      </c>
      <c r="G609">
        <v>3.3</v>
      </c>
      <c r="H609" s="4">
        <v>478</v>
      </c>
      <c r="I609" t="s">
        <v>9521</v>
      </c>
      <c r="J609" t="s">
        <v>9522</v>
      </c>
      <c r="K609" t="s">
        <v>9523</v>
      </c>
      <c r="L609" t="s">
        <v>9524</v>
      </c>
      <c r="M609" t="s">
        <v>9525</v>
      </c>
      <c r="N609" t="s">
        <v>9526</v>
      </c>
      <c r="O609" t="s">
        <v>9527</v>
      </c>
      <c r="P609" t="s">
        <v>9528</v>
      </c>
    </row>
    <row r="610" spans="1:16">
      <c r="A610" t="s">
        <v>11062</v>
      </c>
      <c r="B610" t="s">
        <v>11063</v>
      </c>
      <c r="C610" t="s">
        <v>11064</v>
      </c>
      <c r="D610">
        <v>229</v>
      </c>
      <c r="E610">
        <v>499</v>
      </c>
      <c r="F610" s="1">
        <v>0.54</v>
      </c>
      <c r="G610">
        <v>3.5</v>
      </c>
      <c r="H610" s="4">
        <v>185</v>
      </c>
      <c r="I610" t="s">
        <v>11065</v>
      </c>
      <c r="J610" t="s">
        <v>11066</v>
      </c>
      <c r="K610" t="s">
        <v>11067</v>
      </c>
      <c r="L610" t="s">
        <v>11068</v>
      </c>
      <c r="M610" t="s">
        <v>11069</v>
      </c>
      <c r="N610" t="s">
        <v>11070</v>
      </c>
      <c r="O610" t="s">
        <v>11071</v>
      </c>
      <c r="P610" t="s">
        <v>11072</v>
      </c>
    </row>
    <row r="611" spans="1:16">
      <c r="A611" t="s">
        <v>12854</v>
      </c>
      <c r="B611" t="s">
        <v>12855</v>
      </c>
      <c r="C611" t="s">
        <v>11064</v>
      </c>
      <c r="D611">
        <v>229</v>
      </c>
      <c r="E611">
        <v>399</v>
      </c>
      <c r="F611" s="1">
        <v>0.43</v>
      </c>
      <c r="G611">
        <v>3.6</v>
      </c>
      <c r="H611" s="4">
        <v>451</v>
      </c>
      <c r="I611" t="s">
        <v>12856</v>
      </c>
      <c r="J611" t="s">
        <v>12857</v>
      </c>
      <c r="K611" t="s">
        <v>12858</v>
      </c>
      <c r="L611" t="s">
        <v>12859</v>
      </c>
      <c r="M611" t="s">
        <v>12860</v>
      </c>
      <c r="N611" t="s">
        <v>12861</v>
      </c>
      <c r="O611" t="s">
        <v>12862</v>
      </c>
      <c r="P611" t="s">
        <v>12863</v>
      </c>
    </row>
    <row r="612" spans="1:16">
      <c r="A612" t="s">
        <v>8142</v>
      </c>
      <c r="B612" t="s">
        <v>8143</v>
      </c>
      <c r="C612" t="s">
        <v>5904</v>
      </c>
      <c r="D612" s="2">
        <v>2299</v>
      </c>
      <c r="E612" s="2">
        <v>7500</v>
      </c>
      <c r="F612" s="1">
        <v>0.69</v>
      </c>
      <c r="G612">
        <v>4.0999999999999996</v>
      </c>
      <c r="H612" s="4">
        <v>5554</v>
      </c>
      <c r="I612" t="s">
        <v>8144</v>
      </c>
      <c r="J612" t="s">
        <v>8145</v>
      </c>
      <c r="K612" t="s">
        <v>8146</v>
      </c>
      <c r="L612" t="s">
        <v>8147</v>
      </c>
      <c r="M612" t="s">
        <v>8148</v>
      </c>
      <c r="N612" t="s">
        <v>8149</v>
      </c>
      <c r="O612" t="s">
        <v>8150</v>
      </c>
      <c r="P612" t="s">
        <v>8151</v>
      </c>
    </row>
    <row r="613" spans="1:16">
      <c r="A613" t="s">
        <v>12752</v>
      </c>
      <c r="B613" t="s">
        <v>12753</v>
      </c>
      <c r="C613" t="s">
        <v>8875</v>
      </c>
      <c r="D613" s="2">
        <v>6790</v>
      </c>
      <c r="E613" s="2">
        <v>10995</v>
      </c>
      <c r="F613" s="1">
        <v>0.38</v>
      </c>
      <c r="G613">
        <v>4.5</v>
      </c>
      <c r="H613" s="4">
        <v>3192</v>
      </c>
      <c r="I613" t="s">
        <v>12754</v>
      </c>
      <c r="J613" t="s">
        <v>12755</v>
      </c>
      <c r="K613" t="s">
        <v>12756</v>
      </c>
      <c r="L613" t="s">
        <v>12757</v>
      </c>
      <c r="M613" t="s">
        <v>12758</v>
      </c>
      <c r="N613" t="s">
        <v>12759</v>
      </c>
      <c r="O613" t="s">
        <v>12760</v>
      </c>
      <c r="P613" t="s">
        <v>12761</v>
      </c>
    </row>
    <row r="614" spans="1:16">
      <c r="A614" t="s">
        <v>10890</v>
      </c>
      <c r="B614" t="s">
        <v>10891</v>
      </c>
      <c r="C614" t="s">
        <v>9192</v>
      </c>
      <c r="D614" s="2">
        <v>1656</v>
      </c>
      <c r="E614" s="2">
        <v>2695</v>
      </c>
      <c r="F614" s="1">
        <v>0.39</v>
      </c>
      <c r="G614">
        <v>4.4000000000000004</v>
      </c>
      <c r="H614" s="4">
        <v>6027</v>
      </c>
      <c r="I614" t="s">
        <v>10892</v>
      </c>
      <c r="J614" t="s">
        <v>10893</v>
      </c>
      <c r="K614" t="s">
        <v>10894</v>
      </c>
      <c r="L614" t="s">
        <v>10895</v>
      </c>
      <c r="M614" t="s">
        <v>10896</v>
      </c>
      <c r="N614" t="s">
        <v>10897</v>
      </c>
      <c r="O614" t="s">
        <v>10898</v>
      </c>
      <c r="P614" t="s">
        <v>10899</v>
      </c>
    </row>
    <row r="615" spans="1:16">
      <c r="A615" t="s">
        <v>11185</v>
      </c>
      <c r="B615" t="s">
        <v>11186</v>
      </c>
      <c r="C615" t="s">
        <v>8563</v>
      </c>
      <c r="D615" s="2">
        <v>1349</v>
      </c>
      <c r="E615" s="2">
        <v>2495</v>
      </c>
      <c r="F615" s="1">
        <v>0.46</v>
      </c>
      <c r="G615">
        <v>3.8</v>
      </c>
      <c r="H615" s="4">
        <v>166</v>
      </c>
      <c r="I615" t="s">
        <v>11187</v>
      </c>
      <c r="J615" t="s">
        <v>11188</v>
      </c>
      <c r="K615" t="s">
        <v>11189</v>
      </c>
      <c r="L615" t="s">
        <v>11190</v>
      </c>
      <c r="M615" t="s">
        <v>11191</v>
      </c>
      <c r="N615" t="s">
        <v>11192</v>
      </c>
      <c r="O615" t="s">
        <v>11193</v>
      </c>
      <c r="P615" t="s">
        <v>11194</v>
      </c>
    </row>
    <row r="616" spans="1:16">
      <c r="A616" t="s">
        <v>8853</v>
      </c>
      <c r="B616" t="s">
        <v>8854</v>
      </c>
      <c r="C616" t="s">
        <v>8541</v>
      </c>
      <c r="D616">
        <v>699</v>
      </c>
      <c r="E616" s="2">
        <v>1595</v>
      </c>
      <c r="F616" s="1">
        <v>0.56000000000000005</v>
      </c>
      <c r="G616">
        <v>4.0999999999999996</v>
      </c>
      <c r="H616" s="4">
        <v>8090</v>
      </c>
      <c r="I616" t="s">
        <v>8855</v>
      </c>
      <c r="J616" t="s">
        <v>8856</v>
      </c>
      <c r="K616" t="s">
        <v>8857</v>
      </c>
      <c r="L616" t="s">
        <v>8858</v>
      </c>
      <c r="M616" t="s">
        <v>8859</v>
      </c>
      <c r="N616" t="s">
        <v>8860</v>
      </c>
      <c r="O616" t="s">
        <v>8861</v>
      </c>
      <c r="P616" t="s">
        <v>8862</v>
      </c>
    </row>
    <row r="617" spans="1:16">
      <c r="A617" t="s">
        <v>10509</v>
      </c>
      <c r="B617" t="s">
        <v>10510</v>
      </c>
      <c r="C617" t="s">
        <v>8762</v>
      </c>
      <c r="D617" s="2">
        <v>1182</v>
      </c>
      <c r="E617" s="2">
        <v>2995</v>
      </c>
      <c r="F617" s="1">
        <v>0.61</v>
      </c>
      <c r="G617">
        <v>4.2</v>
      </c>
      <c r="H617" s="4">
        <v>5178</v>
      </c>
      <c r="I617" t="s">
        <v>10511</v>
      </c>
      <c r="J617" t="s">
        <v>10512</v>
      </c>
      <c r="K617" t="s">
        <v>10513</v>
      </c>
      <c r="L617" t="s">
        <v>10514</v>
      </c>
      <c r="M617" t="s">
        <v>10515</v>
      </c>
      <c r="N617" t="s">
        <v>10516</v>
      </c>
      <c r="O617" t="s">
        <v>10517</v>
      </c>
      <c r="P617" t="s">
        <v>10518</v>
      </c>
    </row>
    <row r="618" spans="1:16">
      <c r="A618" t="s">
        <v>10860</v>
      </c>
      <c r="B618" t="s">
        <v>10861</v>
      </c>
      <c r="C618" t="s">
        <v>8688</v>
      </c>
      <c r="D618" s="2">
        <v>2742</v>
      </c>
      <c r="E618" s="2">
        <v>3995</v>
      </c>
      <c r="F618" s="1">
        <v>0.31</v>
      </c>
      <c r="G618">
        <v>4.4000000000000004</v>
      </c>
      <c r="H618" s="4">
        <v>11148</v>
      </c>
      <c r="I618" t="s">
        <v>10862</v>
      </c>
      <c r="J618" t="s">
        <v>10863</v>
      </c>
      <c r="K618" t="s">
        <v>10864</v>
      </c>
      <c r="L618" t="s">
        <v>10865</v>
      </c>
      <c r="M618" t="s">
        <v>10866</v>
      </c>
      <c r="N618" t="s">
        <v>10867</v>
      </c>
      <c r="O618" t="s">
        <v>10868</v>
      </c>
      <c r="P618" t="s">
        <v>10869</v>
      </c>
    </row>
    <row r="619" spans="1:16">
      <c r="A619" t="s">
        <v>11796</v>
      </c>
      <c r="B619" t="s">
        <v>11797</v>
      </c>
      <c r="C619" t="s">
        <v>10358</v>
      </c>
      <c r="D619">
        <v>979</v>
      </c>
      <c r="E619" s="2">
        <v>1395</v>
      </c>
      <c r="F619" s="1">
        <v>0.3</v>
      </c>
      <c r="G619">
        <v>4.2</v>
      </c>
      <c r="H619" s="4">
        <v>15252</v>
      </c>
      <c r="I619" t="s">
        <v>11798</v>
      </c>
      <c r="J619" t="s">
        <v>11799</v>
      </c>
      <c r="K619" t="s">
        <v>11800</v>
      </c>
      <c r="L619" t="s">
        <v>11801</v>
      </c>
      <c r="M619" t="s">
        <v>11802</v>
      </c>
      <c r="N619" t="s">
        <v>11803</v>
      </c>
      <c r="O619" t="s">
        <v>11804</v>
      </c>
      <c r="P619" t="s">
        <v>11805</v>
      </c>
    </row>
    <row r="620" spans="1:16">
      <c r="A620" t="s">
        <v>11496</v>
      </c>
      <c r="B620" t="s">
        <v>11497</v>
      </c>
      <c r="C620" t="s">
        <v>8969</v>
      </c>
      <c r="D620" s="2">
        <v>2286</v>
      </c>
      <c r="E620" s="2">
        <v>4495</v>
      </c>
      <c r="F620" s="1">
        <v>0.49</v>
      </c>
      <c r="G620">
        <v>3.9</v>
      </c>
      <c r="H620" s="4">
        <v>326</v>
      </c>
      <c r="I620" t="s">
        <v>11498</v>
      </c>
      <c r="J620" t="s">
        <v>11499</v>
      </c>
      <c r="K620" t="s">
        <v>11500</v>
      </c>
      <c r="L620" t="s">
        <v>11501</v>
      </c>
      <c r="M620" t="s">
        <v>11502</v>
      </c>
      <c r="N620" t="s">
        <v>11503</v>
      </c>
      <c r="O620" t="s">
        <v>11504</v>
      </c>
      <c r="P620" t="s">
        <v>11505</v>
      </c>
    </row>
    <row r="621" spans="1:16">
      <c r="A621" t="s">
        <v>11596</v>
      </c>
      <c r="B621" t="s">
        <v>11597</v>
      </c>
      <c r="C621" t="s">
        <v>8969</v>
      </c>
      <c r="D621" s="2">
        <v>1799</v>
      </c>
      <c r="E621" s="2">
        <v>3295</v>
      </c>
      <c r="F621" s="1">
        <v>0.45</v>
      </c>
      <c r="G621">
        <v>3.8</v>
      </c>
      <c r="H621" s="4">
        <v>687</v>
      </c>
      <c r="I621" t="s">
        <v>11598</v>
      </c>
      <c r="J621" t="s">
        <v>11599</v>
      </c>
      <c r="K621" t="s">
        <v>11600</v>
      </c>
      <c r="L621" t="s">
        <v>11601</v>
      </c>
      <c r="M621" t="s">
        <v>11602</v>
      </c>
      <c r="N621" t="s">
        <v>11603</v>
      </c>
      <c r="O621" t="s">
        <v>11604</v>
      </c>
      <c r="P621" t="s">
        <v>11605</v>
      </c>
    </row>
    <row r="622" spans="1:16">
      <c r="A622" t="s">
        <v>11215</v>
      </c>
      <c r="B622" t="s">
        <v>11216</v>
      </c>
      <c r="C622" t="s">
        <v>9944</v>
      </c>
      <c r="D622" s="2">
        <v>3859</v>
      </c>
      <c r="E622" s="2">
        <v>10295</v>
      </c>
      <c r="F622" s="1">
        <v>0.63</v>
      </c>
      <c r="G622">
        <v>3.9</v>
      </c>
      <c r="H622" s="4">
        <v>8095</v>
      </c>
      <c r="I622" t="s">
        <v>11217</v>
      </c>
      <c r="J622" t="s">
        <v>11218</v>
      </c>
      <c r="K622" t="s">
        <v>11219</v>
      </c>
      <c r="L622" t="s">
        <v>11220</v>
      </c>
      <c r="M622" t="s">
        <v>11221</v>
      </c>
      <c r="N622" t="s">
        <v>11222</v>
      </c>
      <c r="O622" t="s">
        <v>11223</v>
      </c>
      <c r="P622" t="s">
        <v>11224</v>
      </c>
    </row>
    <row r="623" spans="1:16">
      <c r="A623" t="s">
        <v>10670</v>
      </c>
      <c r="B623" t="s">
        <v>10671</v>
      </c>
      <c r="C623" t="s">
        <v>8721</v>
      </c>
      <c r="D623">
        <v>999</v>
      </c>
      <c r="E623" s="2">
        <v>2600</v>
      </c>
      <c r="F623" s="1">
        <v>0.62</v>
      </c>
      <c r="G623">
        <v>3.4</v>
      </c>
      <c r="H623" s="4">
        <v>252</v>
      </c>
      <c r="I623" t="s">
        <v>10672</v>
      </c>
      <c r="J623" t="s">
        <v>10673</v>
      </c>
      <c r="K623" t="s">
        <v>10674</v>
      </c>
      <c r="L623" t="s">
        <v>10675</v>
      </c>
      <c r="M623" t="s">
        <v>10676</v>
      </c>
      <c r="N623" t="s">
        <v>10677</v>
      </c>
      <c r="O623" t="s">
        <v>10678</v>
      </c>
      <c r="P623" t="s">
        <v>10679</v>
      </c>
    </row>
    <row r="624" spans="1:16">
      <c r="A624" t="s">
        <v>8529</v>
      </c>
      <c r="B624" t="s">
        <v>8530</v>
      </c>
      <c r="C624" t="s">
        <v>6189</v>
      </c>
      <c r="D624" s="2">
        <v>1499</v>
      </c>
      <c r="E624" s="2">
        <v>2999</v>
      </c>
      <c r="F624" s="1">
        <v>0.5</v>
      </c>
      <c r="G624">
        <v>4.0999999999999996</v>
      </c>
      <c r="H624" s="4">
        <v>25262</v>
      </c>
      <c r="I624" t="s">
        <v>8531</v>
      </c>
      <c r="J624" t="s">
        <v>8532</v>
      </c>
      <c r="K624" t="s">
        <v>8533</v>
      </c>
      <c r="L624" t="s">
        <v>8534</v>
      </c>
      <c r="M624" t="s">
        <v>8535</v>
      </c>
      <c r="N624" t="s">
        <v>8536</v>
      </c>
      <c r="O624" t="s">
        <v>8537</v>
      </c>
      <c r="P624" t="s">
        <v>8538</v>
      </c>
    </row>
    <row r="625" spans="1:16">
      <c r="A625" t="s">
        <v>6187</v>
      </c>
      <c r="B625" t="s">
        <v>6188</v>
      </c>
      <c r="C625" t="s">
        <v>6189</v>
      </c>
      <c r="D625">
        <v>899</v>
      </c>
      <c r="E625" s="2">
        <v>1999</v>
      </c>
      <c r="F625" s="1">
        <v>0.55000000000000004</v>
      </c>
      <c r="G625">
        <v>4.0999999999999996</v>
      </c>
      <c r="H625" s="4">
        <v>30469</v>
      </c>
      <c r="I625" t="s">
        <v>6190</v>
      </c>
      <c r="J625" t="s">
        <v>6191</v>
      </c>
      <c r="K625" t="s">
        <v>6192</v>
      </c>
      <c r="L625" t="s">
        <v>6193</v>
      </c>
      <c r="M625" t="s">
        <v>6194</v>
      </c>
      <c r="N625" t="s">
        <v>6195</v>
      </c>
      <c r="O625" t="s">
        <v>6196</v>
      </c>
      <c r="P625" t="s">
        <v>6197</v>
      </c>
    </row>
    <row r="626" spans="1:16">
      <c r="A626" t="s">
        <v>7377</v>
      </c>
      <c r="B626" t="s">
        <v>7378</v>
      </c>
      <c r="C626" t="s">
        <v>4425</v>
      </c>
      <c r="D626" s="2">
        <v>1499</v>
      </c>
      <c r="E626" s="2">
        <v>3999</v>
      </c>
      <c r="F626" s="1">
        <v>0.63</v>
      </c>
      <c r="G626">
        <v>4.2</v>
      </c>
      <c r="H626" s="4">
        <v>42775</v>
      </c>
      <c r="I626" t="s">
        <v>7379</v>
      </c>
      <c r="J626" t="s">
        <v>7380</v>
      </c>
      <c r="K626" t="s">
        <v>7381</v>
      </c>
      <c r="L626" t="s">
        <v>7382</v>
      </c>
      <c r="M626" t="s">
        <v>7383</v>
      </c>
      <c r="N626" t="s">
        <v>13058</v>
      </c>
      <c r="O626" t="s">
        <v>7384</v>
      </c>
      <c r="P626" t="s">
        <v>7385</v>
      </c>
    </row>
    <row r="627" spans="1:16">
      <c r="A627" t="s">
        <v>12120</v>
      </c>
      <c r="B627" t="s">
        <v>12121</v>
      </c>
      <c r="C627" t="s">
        <v>12122</v>
      </c>
      <c r="D627">
        <v>279</v>
      </c>
      <c r="E627">
        <v>699</v>
      </c>
      <c r="F627" s="1">
        <v>0.6</v>
      </c>
      <c r="G627">
        <v>4.3</v>
      </c>
      <c r="H627" s="4">
        <v>2326</v>
      </c>
      <c r="I627" t="s">
        <v>12123</v>
      </c>
      <c r="J627" t="s">
        <v>12124</v>
      </c>
      <c r="K627" t="s">
        <v>12125</v>
      </c>
      <c r="L627" t="s">
        <v>12126</v>
      </c>
      <c r="M627" t="s">
        <v>12127</v>
      </c>
      <c r="N627" t="s">
        <v>12128</v>
      </c>
      <c r="O627" t="s">
        <v>12129</v>
      </c>
      <c r="P627" t="s">
        <v>12130</v>
      </c>
    </row>
    <row r="628" spans="1:16">
      <c r="A628" t="s">
        <v>6772</v>
      </c>
      <c r="B628" t="s">
        <v>6773</v>
      </c>
      <c r="C628" t="s">
        <v>5358</v>
      </c>
      <c r="D628">
        <v>499</v>
      </c>
      <c r="E628">
        <v>999</v>
      </c>
      <c r="F628" s="1">
        <v>0.5</v>
      </c>
      <c r="G628">
        <v>4.4000000000000004</v>
      </c>
      <c r="H628" s="4">
        <v>1030</v>
      </c>
      <c r="I628" t="s">
        <v>6774</v>
      </c>
      <c r="J628" t="s">
        <v>6775</v>
      </c>
      <c r="K628" t="s">
        <v>6776</v>
      </c>
      <c r="L628" t="s">
        <v>6777</v>
      </c>
      <c r="M628" t="s">
        <v>6778</v>
      </c>
      <c r="N628" t="s">
        <v>6779</v>
      </c>
      <c r="O628" t="s">
        <v>6780</v>
      </c>
      <c r="P628" t="s">
        <v>6781</v>
      </c>
    </row>
    <row r="629" spans="1:16">
      <c r="A629" t="s">
        <v>11656</v>
      </c>
      <c r="B629" t="s">
        <v>11657</v>
      </c>
      <c r="C629" t="s">
        <v>11064</v>
      </c>
      <c r="D629" s="2">
        <v>1099</v>
      </c>
      <c r="E629" s="2">
        <v>1499</v>
      </c>
      <c r="F629" s="1">
        <v>0.27</v>
      </c>
      <c r="G629">
        <v>4.0999999999999996</v>
      </c>
      <c r="H629" s="4">
        <v>4401</v>
      </c>
      <c r="I629" t="s">
        <v>11658</v>
      </c>
      <c r="J629" t="s">
        <v>11659</v>
      </c>
      <c r="K629" t="s">
        <v>11660</v>
      </c>
      <c r="L629" t="s">
        <v>11661</v>
      </c>
      <c r="M629" t="s">
        <v>11662</v>
      </c>
      <c r="N629" t="s">
        <v>11663</v>
      </c>
      <c r="O629" t="s">
        <v>11664</v>
      </c>
      <c r="P629" t="s">
        <v>11665</v>
      </c>
    </row>
    <row r="630" spans="1:16">
      <c r="A630" t="s">
        <v>9704</v>
      </c>
      <c r="B630" t="s">
        <v>9705</v>
      </c>
      <c r="C630" t="s">
        <v>8688</v>
      </c>
      <c r="D630" s="2">
        <v>1999</v>
      </c>
      <c r="E630" s="2">
        <v>2499</v>
      </c>
      <c r="F630" s="1">
        <v>0.2</v>
      </c>
      <c r="G630">
        <v>4.0999999999999996</v>
      </c>
      <c r="H630" s="4">
        <v>1034</v>
      </c>
      <c r="I630" t="s">
        <v>9706</v>
      </c>
      <c r="J630" t="s">
        <v>9707</v>
      </c>
      <c r="K630" t="s">
        <v>9708</v>
      </c>
      <c r="L630" t="s">
        <v>9709</v>
      </c>
      <c r="M630" t="s">
        <v>9710</v>
      </c>
      <c r="N630" t="s">
        <v>9711</v>
      </c>
      <c r="O630" t="s">
        <v>9712</v>
      </c>
      <c r="P630" t="s">
        <v>9713</v>
      </c>
    </row>
    <row r="631" spans="1:16">
      <c r="A631" t="s">
        <v>9814</v>
      </c>
      <c r="B631" t="s">
        <v>9815</v>
      </c>
      <c r="C631" t="s">
        <v>8688</v>
      </c>
      <c r="D631" s="2">
        <v>2799</v>
      </c>
      <c r="E631" s="2">
        <v>3499</v>
      </c>
      <c r="F631" s="1">
        <v>0.2</v>
      </c>
      <c r="G631">
        <v>4.5</v>
      </c>
      <c r="H631" s="4">
        <v>546</v>
      </c>
      <c r="I631" t="s">
        <v>9816</v>
      </c>
      <c r="J631" t="s">
        <v>9817</v>
      </c>
      <c r="K631" t="s">
        <v>9818</v>
      </c>
      <c r="L631" t="s">
        <v>9819</v>
      </c>
      <c r="M631" t="s">
        <v>9820</v>
      </c>
      <c r="N631" t="s">
        <v>9821</v>
      </c>
      <c r="O631" t="s">
        <v>9822</v>
      </c>
      <c r="P631" t="s">
        <v>9823</v>
      </c>
    </row>
    <row r="632" spans="1:16">
      <c r="A632" t="s">
        <v>9754</v>
      </c>
      <c r="B632" t="s">
        <v>9755</v>
      </c>
      <c r="C632" t="s">
        <v>9192</v>
      </c>
      <c r="D632">
        <v>999</v>
      </c>
      <c r="E632" s="2">
        <v>1499</v>
      </c>
      <c r="F632" s="1">
        <v>0.33</v>
      </c>
      <c r="G632">
        <v>4.0999999999999996</v>
      </c>
      <c r="H632" s="4">
        <v>1646</v>
      </c>
      <c r="I632" t="s">
        <v>9756</v>
      </c>
      <c r="J632" t="s">
        <v>9757</v>
      </c>
      <c r="K632" t="s">
        <v>9758</v>
      </c>
      <c r="L632" t="s">
        <v>9759</v>
      </c>
      <c r="M632" t="s">
        <v>9760</v>
      </c>
      <c r="N632" t="s">
        <v>9761</v>
      </c>
      <c r="O632" t="s">
        <v>9762</v>
      </c>
      <c r="P632" t="s">
        <v>9763</v>
      </c>
    </row>
    <row r="633" spans="1:16">
      <c r="A633" t="s">
        <v>11355</v>
      </c>
      <c r="B633" t="s">
        <v>11356</v>
      </c>
      <c r="C633" t="s">
        <v>8875</v>
      </c>
      <c r="D633" s="2">
        <v>4995</v>
      </c>
      <c r="E633" s="2">
        <v>20049</v>
      </c>
      <c r="F633" s="1">
        <v>0.75</v>
      </c>
      <c r="G633">
        <v>4.8</v>
      </c>
      <c r="H633" s="4">
        <v>3964</v>
      </c>
      <c r="I633" t="s">
        <v>11357</v>
      </c>
      <c r="J633" t="s">
        <v>11358</v>
      </c>
      <c r="K633" t="s">
        <v>11359</v>
      </c>
      <c r="L633" t="s">
        <v>11360</v>
      </c>
      <c r="M633" t="s">
        <v>11361</v>
      </c>
      <c r="N633" t="s">
        <v>11362</v>
      </c>
      <c r="O633" t="s">
        <v>11363</v>
      </c>
      <c r="P633" t="s">
        <v>11364</v>
      </c>
    </row>
    <row r="634" spans="1:16">
      <c r="A634" t="s">
        <v>8337</v>
      </c>
      <c r="B634" t="s">
        <v>8338</v>
      </c>
      <c r="C634" t="s">
        <v>5829</v>
      </c>
      <c r="D634">
        <v>39</v>
      </c>
      <c r="E634">
        <v>39</v>
      </c>
      <c r="F634" s="1">
        <v>0</v>
      </c>
      <c r="G634">
        <v>3.6</v>
      </c>
      <c r="H634" s="4">
        <v>13572</v>
      </c>
      <c r="I634" t="s">
        <v>8155</v>
      </c>
      <c r="J634" t="s">
        <v>8339</v>
      </c>
      <c r="K634" t="s">
        <v>8340</v>
      </c>
      <c r="L634" t="s">
        <v>8341</v>
      </c>
      <c r="M634" t="s">
        <v>8342</v>
      </c>
      <c r="N634" t="s">
        <v>8343</v>
      </c>
      <c r="O634" t="s">
        <v>8344</v>
      </c>
      <c r="P634" t="s">
        <v>8345</v>
      </c>
    </row>
    <row r="635" spans="1:16">
      <c r="A635" t="s">
        <v>12100</v>
      </c>
      <c r="B635" t="s">
        <v>12101</v>
      </c>
      <c r="C635" t="s">
        <v>9633</v>
      </c>
      <c r="D635">
        <v>185</v>
      </c>
      <c r="E635">
        <v>599</v>
      </c>
      <c r="F635" s="1">
        <v>0.69</v>
      </c>
      <c r="G635">
        <v>3.9</v>
      </c>
      <c r="H635" s="4">
        <v>1306</v>
      </c>
      <c r="I635" t="s">
        <v>12102</v>
      </c>
      <c r="J635" t="s">
        <v>12103</v>
      </c>
      <c r="K635" t="s">
        <v>12104</v>
      </c>
      <c r="L635" t="s">
        <v>12105</v>
      </c>
      <c r="M635" t="s">
        <v>12106</v>
      </c>
      <c r="N635" t="s">
        <v>12107</v>
      </c>
      <c r="O635" t="s">
        <v>12108</v>
      </c>
      <c r="P635" t="s">
        <v>12109</v>
      </c>
    </row>
    <row r="636" spans="1:16">
      <c r="A636" t="s">
        <v>12009</v>
      </c>
      <c r="B636" t="s">
        <v>12010</v>
      </c>
      <c r="C636" t="s">
        <v>8585</v>
      </c>
      <c r="D636">
        <v>295</v>
      </c>
      <c r="E636">
        <v>599</v>
      </c>
      <c r="F636" s="1">
        <v>0.51</v>
      </c>
      <c r="G636">
        <v>4</v>
      </c>
      <c r="H636" s="4">
        <v>1644</v>
      </c>
      <c r="I636" t="s">
        <v>12011</v>
      </c>
      <c r="J636" t="s">
        <v>12012</v>
      </c>
      <c r="K636" t="s">
        <v>12013</v>
      </c>
      <c r="L636" t="s">
        <v>12014</v>
      </c>
      <c r="M636" t="s">
        <v>12015</v>
      </c>
      <c r="N636" t="s">
        <v>12016</v>
      </c>
      <c r="O636" t="s">
        <v>12017</v>
      </c>
      <c r="P636" t="s">
        <v>12018</v>
      </c>
    </row>
    <row r="637" spans="1:16">
      <c r="A637" t="s">
        <v>12864</v>
      </c>
      <c r="B637" t="s">
        <v>12865</v>
      </c>
      <c r="C637" t="s">
        <v>9633</v>
      </c>
      <c r="D637">
        <v>199</v>
      </c>
      <c r="E637">
        <v>699</v>
      </c>
      <c r="F637" s="1">
        <v>0.72</v>
      </c>
      <c r="G637">
        <v>2.9</v>
      </c>
      <c r="H637" s="4">
        <v>159</v>
      </c>
      <c r="I637" t="s">
        <v>12866</v>
      </c>
      <c r="J637" t="s">
        <v>12867</v>
      </c>
      <c r="K637" t="s">
        <v>12868</v>
      </c>
      <c r="L637" t="s">
        <v>12869</v>
      </c>
      <c r="M637" t="s">
        <v>12870</v>
      </c>
      <c r="N637" t="s">
        <v>12871</v>
      </c>
      <c r="O637" t="s">
        <v>12872</v>
      </c>
      <c r="P637" t="s">
        <v>12873</v>
      </c>
    </row>
    <row r="638" spans="1:16">
      <c r="A638" t="s">
        <v>4438</v>
      </c>
      <c r="B638" t="s">
        <v>4439</v>
      </c>
      <c r="C638" t="s">
        <v>3162</v>
      </c>
      <c r="D638">
        <v>799</v>
      </c>
      <c r="E638" s="2">
        <v>3990</v>
      </c>
      <c r="F638" s="1">
        <v>0.8</v>
      </c>
      <c r="G638">
        <v>3.8</v>
      </c>
      <c r="H638" s="4">
        <v>119</v>
      </c>
      <c r="I638" t="s">
        <v>4440</v>
      </c>
      <c r="J638" t="s">
        <v>4441</v>
      </c>
      <c r="K638" t="s">
        <v>4442</v>
      </c>
      <c r="L638" t="s">
        <v>4443</v>
      </c>
      <c r="M638" t="s">
        <v>4444</v>
      </c>
      <c r="N638" t="s">
        <v>4445</v>
      </c>
      <c r="O638" t="s">
        <v>4446</v>
      </c>
      <c r="P638" t="s">
        <v>4447</v>
      </c>
    </row>
    <row r="639" spans="1:16">
      <c r="A639" t="s">
        <v>4491</v>
      </c>
      <c r="B639" t="s">
        <v>4492</v>
      </c>
      <c r="C639" t="s">
        <v>2990</v>
      </c>
      <c r="D639" s="2">
        <v>29990</v>
      </c>
      <c r="E639" s="2">
        <v>39990</v>
      </c>
      <c r="F639" s="1">
        <v>0.25</v>
      </c>
      <c r="G639">
        <v>4.3</v>
      </c>
      <c r="H639" s="4">
        <v>8399</v>
      </c>
      <c r="I639" t="s">
        <v>4493</v>
      </c>
      <c r="J639" t="s">
        <v>4494</v>
      </c>
      <c r="K639" t="s">
        <v>4495</v>
      </c>
      <c r="L639" t="s">
        <v>4496</v>
      </c>
      <c r="M639" t="s">
        <v>4497</v>
      </c>
      <c r="N639" t="s">
        <v>4498</v>
      </c>
      <c r="O639" t="s">
        <v>4499</v>
      </c>
      <c r="P639" t="s">
        <v>4500</v>
      </c>
    </row>
    <row r="640" spans="1:16">
      <c r="A640" t="s">
        <v>3411</v>
      </c>
      <c r="B640" t="s">
        <v>3412</v>
      </c>
      <c r="C640" t="s">
        <v>2990</v>
      </c>
      <c r="D640" s="2">
        <v>28999</v>
      </c>
      <c r="E640" s="2">
        <v>34999</v>
      </c>
      <c r="F640" s="1">
        <v>0.17</v>
      </c>
      <c r="G640">
        <v>4.4000000000000004</v>
      </c>
      <c r="H640" s="4">
        <v>20311</v>
      </c>
      <c r="I640" t="s">
        <v>3413</v>
      </c>
      <c r="J640" t="s">
        <v>3414</v>
      </c>
      <c r="K640" t="s">
        <v>3415</v>
      </c>
      <c r="L640" t="s">
        <v>3416</v>
      </c>
      <c r="M640" t="s">
        <v>3417</v>
      </c>
      <c r="N640" t="s">
        <v>3418</v>
      </c>
      <c r="O640" t="s">
        <v>3419</v>
      </c>
      <c r="P640" t="s">
        <v>3420</v>
      </c>
    </row>
    <row r="641" spans="1:16">
      <c r="A641" t="s">
        <v>3235</v>
      </c>
      <c r="B641" t="s">
        <v>3236</v>
      </c>
      <c r="C641" t="s">
        <v>2990</v>
      </c>
      <c r="D641" s="2">
        <v>16499</v>
      </c>
      <c r="E641" s="2">
        <v>20999</v>
      </c>
      <c r="F641" s="1">
        <v>0.21</v>
      </c>
      <c r="G641">
        <v>4</v>
      </c>
      <c r="H641" s="4">
        <v>21350</v>
      </c>
      <c r="I641" t="s">
        <v>3237</v>
      </c>
      <c r="J641" t="s">
        <v>3238</v>
      </c>
      <c r="K641" t="s">
        <v>3239</v>
      </c>
      <c r="L641" t="s">
        <v>3240</v>
      </c>
      <c r="M641" t="s">
        <v>3241</v>
      </c>
      <c r="N641" t="s">
        <v>3242</v>
      </c>
      <c r="O641" t="s">
        <v>3243</v>
      </c>
      <c r="P641" t="s">
        <v>3244</v>
      </c>
    </row>
    <row r="642" spans="1:16">
      <c r="A642" t="s">
        <v>3829</v>
      </c>
      <c r="B642" t="s">
        <v>3830</v>
      </c>
      <c r="C642" t="s">
        <v>2990</v>
      </c>
      <c r="D642" s="2">
        <v>17999</v>
      </c>
      <c r="E642" s="2">
        <v>21990</v>
      </c>
      <c r="F642" s="1">
        <v>0.18</v>
      </c>
      <c r="G642">
        <v>4</v>
      </c>
      <c r="H642" s="4">
        <v>21350</v>
      </c>
      <c r="I642" t="s">
        <v>3831</v>
      </c>
      <c r="J642" t="s">
        <v>3238</v>
      </c>
      <c r="K642" t="s">
        <v>3239</v>
      </c>
      <c r="L642" t="s">
        <v>3240</v>
      </c>
      <c r="M642" t="s">
        <v>3241</v>
      </c>
      <c r="N642" t="s">
        <v>3242</v>
      </c>
      <c r="O642" t="s">
        <v>3243</v>
      </c>
      <c r="P642" t="s">
        <v>3832</v>
      </c>
    </row>
    <row r="643" spans="1:16">
      <c r="A643" t="s">
        <v>3908</v>
      </c>
      <c r="B643" t="s">
        <v>3909</v>
      </c>
      <c r="C643" t="s">
        <v>2990</v>
      </c>
      <c r="D643" s="2">
        <v>16499</v>
      </c>
      <c r="E643" s="2">
        <v>20990</v>
      </c>
      <c r="F643" s="1">
        <v>0.21</v>
      </c>
      <c r="G643">
        <v>4</v>
      </c>
      <c r="H643" s="4">
        <v>21350</v>
      </c>
      <c r="I643" t="s">
        <v>3831</v>
      </c>
      <c r="J643" t="s">
        <v>3238</v>
      </c>
      <c r="K643" t="s">
        <v>3239</v>
      </c>
      <c r="L643" t="s">
        <v>3240</v>
      </c>
      <c r="M643" t="s">
        <v>3241</v>
      </c>
      <c r="N643" t="s">
        <v>3242</v>
      </c>
      <c r="O643" t="s">
        <v>3910</v>
      </c>
      <c r="P643" t="s">
        <v>3911</v>
      </c>
    </row>
    <row r="644" spans="1:16">
      <c r="A644" t="s">
        <v>3471</v>
      </c>
      <c r="B644" t="s">
        <v>3472</v>
      </c>
      <c r="C644" t="s">
        <v>2990</v>
      </c>
      <c r="D644" s="2">
        <v>13999</v>
      </c>
      <c r="E644" s="2">
        <v>19999</v>
      </c>
      <c r="F644" s="1">
        <v>0.3</v>
      </c>
      <c r="G644">
        <v>4.0999999999999996</v>
      </c>
      <c r="H644" s="4">
        <v>19252</v>
      </c>
      <c r="I644" t="s">
        <v>3473</v>
      </c>
      <c r="J644" t="s">
        <v>3305</v>
      </c>
      <c r="K644" t="s">
        <v>3306</v>
      </c>
      <c r="L644" t="s">
        <v>3307</v>
      </c>
      <c r="M644" t="s">
        <v>3308</v>
      </c>
      <c r="N644" t="s">
        <v>3309</v>
      </c>
      <c r="O644" t="s">
        <v>3474</v>
      </c>
      <c r="P644" t="s">
        <v>3475</v>
      </c>
    </row>
    <row r="645" spans="1:16">
      <c r="A645" t="s">
        <v>3703</v>
      </c>
      <c r="B645" t="s">
        <v>3704</v>
      </c>
      <c r="C645" t="s">
        <v>2990</v>
      </c>
      <c r="D645" s="2">
        <v>15499</v>
      </c>
      <c r="E645" s="2">
        <v>20999</v>
      </c>
      <c r="F645" s="1">
        <v>0.26</v>
      </c>
      <c r="G645">
        <v>4.0999999999999996</v>
      </c>
      <c r="H645" s="4">
        <v>19252</v>
      </c>
      <c r="I645" t="s">
        <v>3705</v>
      </c>
      <c r="J645" t="s">
        <v>3305</v>
      </c>
      <c r="K645" t="s">
        <v>3306</v>
      </c>
      <c r="L645" t="s">
        <v>3307</v>
      </c>
      <c r="M645" t="s">
        <v>3308</v>
      </c>
      <c r="N645" t="s">
        <v>3309</v>
      </c>
      <c r="O645" t="s">
        <v>3474</v>
      </c>
      <c r="P645" t="s">
        <v>3706</v>
      </c>
    </row>
    <row r="646" spans="1:16">
      <c r="A646" t="s">
        <v>3755</v>
      </c>
      <c r="B646" t="s">
        <v>3756</v>
      </c>
      <c r="C646" t="s">
        <v>2990</v>
      </c>
      <c r="D646" s="2">
        <v>13999</v>
      </c>
      <c r="E646" s="2">
        <v>19999</v>
      </c>
      <c r="F646" s="1">
        <v>0.3</v>
      </c>
      <c r="G646">
        <v>4.0999999999999996</v>
      </c>
      <c r="H646" s="4">
        <v>19252</v>
      </c>
      <c r="I646" t="s">
        <v>3705</v>
      </c>
      <c r="J646" t="s">
        <v>3305</v>
      </c>
      <c r="K646" t="s">
        <v>3306</v>
      </c>
      <c r="L646" t="s">
        <v>3307</v>
      </c>
      <c r="M646" t="s">
        <v>3308</v>
      </c>
      <c r="N646" t="s">
        <v>3309</v>
      </c>
      <c r="O646" t="s">
        <v>3757</v>
      </c>
      <c r="P646" t="s">
        <v>3758</v>
      </c>
    </row>
    <row r="647" spans="1:16">
      <c r="A647" t="s">
        <v>4074</v>
      </c>
      <c r="B647" t="s">
        <v>4075</v>
      </c>
      <c r="C647" t="s">
        <v>2990</v>
      </c>
      <c r="D647" s="2">
        <v>15499</v>
      </c>
      <c r="E647" s="2">
        <v>20999</v>
      </c>
      <c r="F647" s="1">
        <v>0.26</v>
      </c>
      <c r="G647">
        <v>4.0999999999999996</v>
      </c>
      <c r="H647" s="4">
        <v>19253</v>
      </c>
      <c r="I647" t="s">
        <v>3705</v>
      </c>
      <c r="J647" t="s">
        <v>3305</v>
      </c>
      <c r="K647" t="s">
        <v>3306</v>
      </c>
      <c r="L647" t="s">
        <v>3307</v>
      </c>
      <c r="M647" t="s">
        <v>3308</v>
      </c>
      <c r="N647" t="s">
        <v>3309</v>
      </c>
      <c r="O647" t="s">
        <v>3757</v>
      </c>
      <c r="P647" t="s">
        <v>4076</v>
      </c>
    </row>
    <row r="648" spans="1:16">
      <c r="A648" t="s">
        <v>3707</v>
      </c>
      <c r="B648" t="s">
        <v>3708</v>
      </c>
      <c r="C648" t="s">
        <v>2990</v>
      </c>
      <c r="D648" s="2">
        <v>15499</v>
      </c>
      <c r="E648" s="2">
        <v>18999</v>
      </c>
      <c r="F648" s="1">
        <v>0.18</v>
      </c>
      <c r="G648">
        <v>4.0999999999999996</v>
      </c>
      <c r="H648" s="4">
        <v>19252</v>
      </c>
      <c r="I648" t="s">
        <v>3304</v>
      </c>
      <c r="J648" t="s">
        <v>3305</v>
      </c>
      <c r="K648" t="s">
        <v>3306</v>
      </c>
      <c r="L648" t="s">
        <v>3307</v>
      </c>
      <c r="M648" t="s">
        <v>3308</v>
      </c>
      <c r="N648" t="s">
        <v>3309</v>
      </c>
      <c r="O648" t="s">
        <v>3709</v>
      </c>
      <c r="P648" t="s">
        <v>3710</v>
      </c>
    </row>
    <row r="649" spans="1:16">
      <c r="A649" t="s">
        <v>3302</v>
      </c>
      <c r="B649" t="s">
        <v>3303</v>
      </c>
      <c r="C649" t="s">
        <v>2990</v>
      </c>
      <c r="D649" s="2">
        <v>15499</v>
      </c>
      <c r="E649" s="2">
        <v>18999</v>
      </c>
      <c r="F649" s="1">
        <v>0.18</v>
      </c>
      <c r="G649">
        <v>4.0999999999999996</v>
      </c>
      <c r="H649" s="4">
        <v>19252</v>
      </c>
      <c r="I649" t="s">
        <v>3304</v>
      </c>
      <c r="J649" t="s">
        <v>3305</v>
      </c>
      <c r="K649" t="s">
        <v>3306</v>
      </c>
      <c r="L649" t="s">
        <v>3307</v>
      </c>
      <c r="M649" t="s">
        <v>3308</v>
      </c>
      <c r="N649" t="s">
        <v>3309</v>
      </c>
      <c r="O649" t="s">
        <v>3310</v>
      </c>
      <c r="P649" t="s">
        <v>3311</v>
      </c>
    </row>
    <row r="650" spans="1:16">
      <c r="A650" t="s">
        <v>4160</v>
      </c>
      <c r="B650" t="s">
        <v>4161</v>
      </c>
      <c r="C650" t="s">
        <v>2990</v>
      </c>
      <c r="D650" s="2">
        <v>19999</v>
      </c>
      <c r="E650" s="2">
        <v>27990</v>
      </c>
      <c r="F650" s="1">
        <v>0.28999999999999998</v>
      </c>
      <c r="G650">
        <v>4.3</v>
      </c>
      <c r="H650" s="4">
        <v>9499</v>
      </c>
      <c r="I650" t="s">
        <v>4162</v>
      </c>
      <c r="J650" t="s">
        <v>3802</v>
      </c>
      <c r="K650" t="s">
        <v>3803</v>
      </c>
      <c r="L650" t="s">
        <v>3804</v>
      </c>
      <c r="M650" t="s">
        <v>3805</v>
      </c>
      <c r="N650" t="s">
        <v>3806</v>
      </c>
      <c r="O650" t="s">
        <v>3807</v>
      </c>
      <c r="P650" t="s">
        <v>4163</v>
      </c>
    </row>
    <row r="651" spans="1:16">
      <c r="A651" t="s">
        <v>3799</v>
      </c>
      <c r="B651" t="s">
        <v>3800</v>
      </c>
      <c r="C651" t="s">
        <v>2990</v>
      </c>
      <c r="D651" s="2">
        <v>20999</v>
      </c>
      <c r="E651" s="2">
        <v>29990</v>
      </c>
      <c r="F651" s="1">
        <v>0.3</v>
      </c>
      <c r="G651">
        <v>4.3</v>
      </c>
      <c r="H651" s="4">
        <v>9499</v>
      </c>
      <c r="I651" t="s">
        <v>3801</v>
      </c>
      <c r="J651" t="s">
        <v>3802</v>
      </c>
      <c r="K651" t="s">
        <v>3803</v>
      </c>
      <c r="L651" t="s">
        <v>3804</v>
      </c>
      <c r="M651" t="s">
        <v>3805</v>
      </c>
      <c r="N651" t="s">
        <v>3806</v>
      </c>
      <c r="O651" t="s">
        <v>3807</v>
      </c>
      <c r="P651" t="s">
        <v>3808</v>
      </c>
    </row>
    <row r="652" spans="1:16">
      <c r="A652" t="s">
        <v>4136</v>
      </c>
      <c r="B652" t="s">
        <v>4137</v>
      </c>
      <c r="C652" t="s">
        <v>2990</v>
      </c>
      <c r="D652" s="2">
        <v>20999</v>
      </c>
      <c r="E652" s="2">
        <v>29990</v>
      </c>
      <c r="F652" s="1">
        <v>0.3</v>
      </c>
      <c r="G652">
        <v>4.3</v>
      </c>
      <c r="H652" s="4">
        <v>9499</v>
      </c>
      <c r="I652" t="s">
        <v>3801</v>
      </c>
      <c r="J652" t="s">
        <v>3802</v>
      </c>
      <c r="K652" t="s">
        <v>3803</v>
      </c>
      <c r="L652" t="s">
        <v>3804</v>
      </c>
      <c r="M652" t="s">
        <v>3805</v>
      </c>
      <c r="N652" t="s">
        <v>3806</v>
      </c>
      <c r="O652" t="s">
        <v>4138</v>
      </c>
      <c r="P652" t="s">
        <v>4139</v>
      </c>
    </row>
    <row r="653" spans="1:16">
      <c r="A653" t="s">
        <v>2741</v>
      </c>
      <c r="B653" t="s">
        <v>2742</v>
      </c>
      <c r="C653" t="s">
        <v>2743</v>
      </c>
      <c r="D653" s="2">
        <v>2699</v>
      </c>
      <c r="E653" s="2">
        <v>3500</v>
      </c>
      <c r="F653" s="1">
        <v>0.23</v>
      </c>
      <c r="G653">
        <v>3.5</v>
      </c>
      <c r="H653" s="4">
        <v>621</v>
      </c>
      <c r="I653" t="s">
        <v>2744</v>
      </c>
      <c r="J653" t="s">
        <v>2745</v>
      </c>
      <c r="K653" t="s">
        <v>2746</v>
      </c>
      <c r="L653" t="s">
        <v>2747</v>
      </c>
      <c r="M653" t="s">
        <v>2748</v>
      </c>
      <c r="N653" t="s">
        <v>2749</v>
      </c>
      <c r="O653" t="s">
        <v>2750</v>
      </c>
      <c r="P653" t="s">
        <v>2751</v>
      </c>
    </row>
    <row r="654" spans="1:16">
      <c r="A654" t="s">
        <v>935</v>
      </c>
      <c r="B654" t="s">
        <v>936</v>
      </c>
      <c r="C654" t="s">
        <v>462</v>
      </c>
      <c r="D654">
        <v>299</v>
      </c>
      <c r="E654">
        <v>899</v>
      </c>
      <c r="F654" s="1">
        <v>0.67</v>
      </c>
      <c r="G654">
        <v>4</v>
      </c>
      <c r="H654" s="4">
        <v>1588</v>
      </c>
      <c r="I654" t="s">
        <v>937</v>
      </c>
      <c r="J654" t="s">
        <v>938</v>
      </c>
      <c r="K654" t="s">
        <v>939</v>
      </c>
      <c r="L654" t="s">
        <v>940</v>
      </c>
      <c r="M654" t="s">
        <v>941</v>
      </c>
      <c r="N654" t="s">
        <v>942</v>
      </c>
      <c r="O654" t="s">
        <v>943</v>
      </c>
      <c r="P654" t="s">
        <v>944</v>
      </c>
    </row>
    <row r="655" spans="1:16">
      <c r="A655" t="s">
        <v>7172</v>
      </c>
      <c r="B655" t="s">
        <v>7173</v>
      </c>
      <c r="C655" t="s">
        <v>5358</v>
      </c>
      <c r="D655">
        <v>199</v>
      </c>
      <c r="E655">
        <v>499</v>
      </c>
      <c r="F655" s="1">
        <v>0.6</v>
      </c>
      <c r="G655">
        <v>4.3</v>
      </c>
      <c r="H655" s="4">
        <v>9998</v>
      </c>
      <c r="I655" t="s">
        <v>7174</v>
      </c>
      <c r="J655" t="s">
        <v>7175</v>
      </c>
      <c r="K655" t="s">
        <v>7176</v>
      </c>
      <c r="L655" t="s">
        <v>7177</v>
      </c>
      <c r="M655" t="s">
        <v>7178</v>
      </c>
      <c r="N655" t="s">
        <v>7179</v>
      </c>
      <c r="O655" t="s">
        <v>7180</v>
      </c>
      <c r="P655" t="s">
        <v>7181</v>
      </c>
    </row>
    <row r="656" spans="1:16">
      <c r="A656" t="s">
        <v>3064</v>
      </c>
      <c r="B656" t="s">
        <v>3065</v>
      </c>
      <c r="C656" t="s">
        <v>3066</v>
      </c>
      <c r="D656">
        <v>599</v>
      </c>
      <c r="E656">
        <v>999</v>
      </c>
      <c r="F656" s="1">
        <v>0.4</v>
      </c>
      <c r="G656">
        <v>4.0999999999999996</v>
      </c>
      <c r="H656" s="4">
        <v>192590</v>
      </c>
      <c r="I656" t="s">
        <v>3067</v>
      </c>
      <c r="J656" t="s">
        <v>3068</v>
      </c>
      <c r="K656" t="s">
        <v>3069</v>
      </c>
      <c r="L656" t="s">
        <v>3070</v>
      </c>
      <c r="M656" t="s">
        <v>3071</v>
      </c>
      <c r="N656" t="s">
        <v>3072</v>
      </c>
      <c r="O656" t="s">
        <v>3073</v>
      </c>
      <c r="P656" t="s">
        <v>3074</v>
      </c>
    </row>
    <row r="657" spans="1:16">
      <c r="A657" t="s">
        <v>3064</v>
      </c>
      <c r="B657" t="s">
        <v>3065</v>
      </c>
      <c r="C657" t="s">
        <v>3066</v>
      </c>
      <c r="D657">
        <v>599</v>
      </c>
      <c r="E657">
        <v>999</v>
      </c>
      <c r="F657" s="1">
        <v>0.4</v>
      </c>
      <c r="G657">
        <v>4.0999999999999996</v>
      </c>
      <c r="H657" s="4">
        <v>192587</v>
      </c>
      <c r="I657" t="s">
        <v>3067</v>
      </c>
      <c r="J657" t="s">
        <v>3068</v>
      </c>
      <c r="K657" t="s">
        <v>3069</v>
      </c>
      <c r="L657" t="s">
        <v>3070</v>
      </c>
      <c r="M657" t="s">
        <v>3071</v>
      </c>
      <c r="N657" t="s">
        <v>3072</v>
      </c>
      <c r="O657" t="s">
        <v>4920</v>
      </c>
      <c r="P657" t="s">
        <v>4921</v>
      </c>
    </row>
    <row r="658" spans="1:16">
      <c r="A658" t="s">
        <v>4004</v>
      </c>
      <c r="B658" t="s">
        <v>4005</v>
      </c>
      <c r="C658" t="s">
        <v>3066</v>
      </c>
      <c r="D658">
        <v>599</v>
      </c>
      <c r="E658" s="2">
        <v>1299</v>
      </c>
      <c r="F658" s="1">
        <v>0.54</v>
      </c>
      <c r="G658">
        <v>4.0999999999999996</v>
      </c>
      <c r="H658" s="4">
        <v>192589</v>
      </c>
      <c r="I658" t="s">
        <v>4006</v>
      </c>
      <c r="J658" t="s">
        <v>3068</v>
      </c>
      <c r="K658" t="s">
        <v>3069</v>
      </c>
      <c r="L658" t="s">
        <v>3070</v>
      </c>
      <c r="M658" t="s">
        <v>3071</v>
      </c>
      <c r="N658" t="s">
        <v>3072</v>
      </c>
      <c r="O658" t="s">
        <v>4007</v>
      </c>
      <c r="P658" t="s">
        <v>4008</v>
      </c>
    </row>
    <row r="659" spans="1:16">
      <c r="A659" t="s">
        <v>5806</v>
      </c>
      <c r="B659" t="s">
        <v>5807</v>
      </c>
      <c r="C659" t="s">
        <v>3066</v>
      </c>
      <c r="D659">
        <v>799</v>
      </c>
      <c r="E659" s="2">
        <v>1499</v>
      </c>
      <c r="F659" s="1">
        <v>0.47</v>
      </c>
      <c r="G659">
        <v>4.0999999999999996</v>
      </c>
      <c r="H659" s="4">
        <v>53648</v>
      </c>
      <c r="I659" t="s">
        <v>5808</v>
      </c>
      <c r="J659" t="s">
        <v>5809</v>
      </c>
      <c r="K659" t="s">
        <v>5810</v>
      </c>
      <c r="L659" t="s">
        <v>5811</v>
      </c>
      <c r="M659" t="s">
        <v>5812</v>
      </c>
      <c r="N659" t="s">
        <v>5813</v>
      </c>
      <c r="O659" t="s">
        <v>5814</v>
      </c>
      <c r="P659" t="s">
        <v>5815</v>
      </c>
    </row>
    <row r="660" spans="1:16">
      <c r="A660" t="s">
        <v>4939</v>
      </c>
      <c r="B660" t="s">
        <v>4940</v>
      </c>
      <c r="C660" t="s">
        <v>3066</v>
      </c>
      <c r="D660">
        <v>499</v>
      </c>
      <c r="E660">
        <v>999</v>
      </c>
      <c r="F660" s="1">
        <v>0.5</v>
      </c>
      <c r="G660">
        <v>3.9</v>
      </c>
      <c r="H660" s="4">
        <v>92995</v>
      </c>
      <c r="I660" t="s">
        <v>4941</v>
      </c>
      <c r="J660" t="s">
        <v>4942</v>
      </c>
      <c r="K660" t="s">
        <v>4943</v>
      </c>
      <c r="L660" t="s">
        <v>4944</v>
      </c>
      <c r="M660" t="s">
        <v>4945</v>
      </c>
      <c r="N660" t="s">
        <v>4946</v>
      </c>
      <c r="O660" t="s">
        <v>4947</v>
      </c>
      <c r="P660" t="s">
        <v>4948</v>
      </c>
    </row>
    <row r="661" spans="1:16">
      <c r="A661" t="s">
        <v>6137</v>
      </c>
      <c r="B661" t="s">
        <v>6138</v>
      </c>
      <c r="C661" t="s">
        <v>6139</v>
      </c>
      <c r="D661">
        <v>949</v>
      </c>
      <c r="E661" s="2">
        <v>2000</v>
      </c>
      <c r="F661" s="1">
        <v>0.53</v>
      </c>
      <c r="G661">
        <v>3.9</v>
      </c>
      <c r="H661" s="4">
        <v>14969</v>
      </c>
      <c r="I661" t="s">
        <v>6140</v>
      </c>
      <c r="J661" t="s">
        <v>6141</v>
      </c>
      <c r="K661" t="s">
        <v>6142</v>
      </c>
      <c r="L661" t="s">
        <v>6143</v>
      </c>
      <c r="M661" t="s">
        <v>6144</v>
      </c>
      <c r="N661" t="s">
        <v>6145</v>
      </c>
      <c r="O661" t="s">
        <v>6146</v>
      </c>
      <c r="P661" t="s">
        <v>6147</v>
      </c>
    </row>
    <row r="662" spans="1:16">
      <c r="A662" t="s">
        <v>5983</v>
      </c>
      <c r="B662" t="s">
        <v>5984</v>
      </c>
      <c r="C662" t="s">
        <v>5515</v>
      </c>
      <c r="D662" s="2">
        <v>1999</v>
      </c>
      <c r="E662" s="2">
        <v>2999</v>
      </c>
      <c r="F662" s="1">
        <v>0.33</v>
      </c>
      <c r="G662">
        <v>4.3</v>
      </c>
      <c r="H662" s="4">
        <v>63899</v>
      </c>
      <c r="I662" t="s">
        <v>5985</v>
      </c>
      <c r="J662" t="s">
        <v>5986</v>
      </c>
      <c r="K662" t="s">
        <v>5987</v>
      </c>
      <c r="L662" t="s">
        <v>5988</v>
      </c>
      <c r="M662" t="s">
        <v>5989</v>
      </c>
      <c r="N662" t="s">
        <v>5990</v>
      </c>
      <c r="O662" t="s">
        <v>5991</v>
      </c>
      <c r="P662" t="s">
        <v>5992</v>
      </c>
    </row>
    <row r="663" spans="1:16">
      <c r="A663" t="s">
        <v>5871</v>
      </c>
      <c r="B663" t="s">
        <v>5872</v>
      </c>
      <c r="C663" t="s">
        <v>3066</v>
      </c>
      <c r="D663" s="2">
        <v>1499</v>
      </c>
      <c r="E663" s="2">
        <v>2999</v>
      </c>
      <c r="F663" s="1">
        <v>0.5</v>
      </c>
      <c r="G663">
        <v>3.7</v>
      </c>
      <c r="H663" s="4">
        <v>87798</v>
      </c>
      <c r="I663" t="s">
        <v>5873</v>
      </c>
      <c r="J663" t="s">
        <v>5874</v>
      </c>
      <c r="K663" t="s">
        <v>5875</v>
      </c>
      <c r="L663" t="s">
        <v>5876</v>
      </c>
      <c r="M663" t="s">
        <v>5877</v>
      </c>
      <c r="N663" t="s">
        <v>5878</v>
      </c>
      <c r="O663" t="s">
        <v>5879</v>
      </c>
      <c r="P663" t="s">
        <v>5880</v>
      </c>
    </row>
    <row r="664" spans="1:16">
      <c r="A664" t="s">
        <v>11988</v>
      </c>
      <c r="B664" t="s">
        <v>11989</v>
      </c>
      <c r="C664" t="s">
        <v>11990</v>
      </c>
      <c r="D664">
        <v>899</v>
      </c>
      <c r="E664" s="2">
        <v>1999</v>
      </c>
      <c r="F664" s="1">
        <v>0.55000000000000004</v>
      </c>
      <c r="G664">
        <v>4</v>
      </c>
      <c r="H664" s="4">
        <v>832</v>
      </c>
      <c r="I664" t="s">
        <v>11991</v>
      </c>
      <c r="J664" t="s">
        <v>11992</v>
      </c>
      <c r="K664" t="s">
        <v>11993</v>
      </c>
      <c r="L664" t="s">
        <v>11994</v>
      </c>
      <c r="M664" t="s">
        <v>11995</v>
      </c>
      <c r="N664" t="s">
        <v>11996</v>
      </c>
      <c r="O664" t="s">
        <v>11997</v>
      </c>
      <c r="P664" t="s">
        <v>11998</v>
      </c>
    </row>
    <row r="665" spans="1:16">
      <c r="A665" t="s">
        <v>10356</v>
      </c>
      <c r="B665" t="s">
        <v>10357</v>
      </c>
      <c r="C665" t="s">
        <v>10358</v>
      </c>
      <c r="D665">
        <v>474</v>
      </c>
      <c r="E665" s="2">
        <v>1299</v>
      </c>
      <c r="F665" s="1">
        <v>0.64</v>
      </c>
      <c r="G665">
        <v>4.0999999999999996</v>
      </c>
      <c r="H665" s="4">
        <v>550</v>
      </c>
      <c r="I665" t="s">
        <v>10359</v>
      </c>
      <c r="J665" t="s">
        <v>10360</v>
      </c>
      <c r="K665" t="s">
        <v>10361</v>
      </c>
      <c r="L665" t="s">
        <v>10362</v>
      </c>
      <c r="M665" t="s">
        <v>10363</v>
      </c>
      <c r="N665" t="s">
        <v>10364</v>
      </c>
      <c r="O665" t="s">
        <v>10365</v>
      </c>
      <c r="P665" t="s">
        <v>10366</v>
      </c>
    </row>
    <row r="666" spans="1:16">
      <c r="A666" t="s">
        <v>6081</v>
      </c>
      <c r="B666" t="s">
        <v>6082</v>
      </c>
      <c r="C666" t="s">
        <v>5698</v>
      </c>
      <c r="D666">
        <v>149</v>
      </c>
      <c r="E666">
        <v>399</v>
      </c>
      <c r="F666" s="1">
        <v>0.63</v>
      </c>
      <c r="G666">
        <v>4</v>
      </c>
      <c r="H666" s="4">
        <v>1540</v>
      </c>
      <c r="I666" t="s">
        <v>6083</v>
      </c>
      <c r="J666" t="s">
        <v>6084</v>
      </c>
      <c r="K666" t="s">
        <v>6085</v>
      </c>
      <c r="L666" t="s">
        <v>6086</v>
      </c>
      <c r="M666" t="s">
        <v>6087</v>
      </c>
      <c r="N666" t="s">
        <v>6088</v>
      </c>
      <c r="O666" t="s">
        <v>6089</v>
      </c>
      <c r="P666" t="s">
        <v>6090</v>
      </c>
    </row>
    <row r="667" spans="1:16">
      <c r="A667" t="s">
        <v>1661</v>
      </c>
      <c r="B667" t="s">
        <v>1662</v>
      </c>
      <c r="C667" t="s">
        <v>169</v>
      </c>
      <c r="D667" s="2">
        <v>8990</v>
      </c>
      <c r="E667" s="2">
        <v>18990</v>
      </c>
      <c r="F667" s="1">
        <v>0.53</v>
      </c>
      <c r="G667">
        <v>3.9</v>
      </c>
      <c r="H667" s="4">
        <v>350</v>
      </c>
      <c r="I667" t="s">
        <v>1663</v>
      </c>
      <c r="J667" t="s">
        <v>1664</v>
      </c>
      <c r="K667" t="s">
        <v>1665</v>
      </c>
      <c r="L667" t="s">
        <v>1666</v>
      </c>
      <c r="M667" t="s">
        <v>1667</v>
      </c>
      <c r="N667" t="s">
        <v>1668</v>
      </c>
      <c r="O667" t="s">
        <v>1669</v>
      </c>
      <c r="P667" t="s">
        <v>1670</v>
      </c>
    </row>
    <row r="668" spans="1:16">
      <c r="A668" t="s">
        <v>1898</v>
      </c>
      <c r="B668" t="s">
        <v>1899</v>
      </c>
      <c r="C668" t="s">
        <v>508</v>
      </c>
      <c r="D668" s="2">
        <v>6999</v>
      </c>
      <c r="E668" s="2">
        <v>16990</v>
      </c>
      <c r="F668" s="1">
        <v>0.59</v>
      </c>
      <c r="G668">
        <v>3.8</v>
      </c>
      <c r="H668" s="4">
        <v>110</v>
      </c>
      <c r="I668" t="s">
        <v>1900</v>
      </c>
      <c r="J668" t="s">
        <v>1901</v>
      </c>
      <c r="K668" t="s">
        <v>1902</v>
      </c>
      <c r="L668" t="s">
        <v>1903</v>
      </c>
      <c r="M668" t="s">
        <v>1904</v>
      </c>
      <c r="N668" t="s">
        <v>1905</v>
      </c>
      <c r="O668" t="s">
        <v>1906</v>
      </c>
      <c r="P668" t="s">
        <v>1907</v>
      </c>
    </row>
    <row r="669" spans="1:16">
      <c r="A669" t="s">
        <v>12742</v>
      </c>
      <c r="B669" t="s">
        <v>12743</v>
      </c>
      <c r="C669" t="s">
        <v>9944</v>
      </c>
      <c r="D669" s="2">
        <v>6199</v>
      </c>
      <c r="E669" s="2">
        <v>10999</v>
      </c>
      <c r="F669" s="1">
        <v>0.44</v>
      </c>
      <c r="G669">
        <v>4.2</v>
      </c>
      <c r="H669" s="4">
        <v>10429</v>
      </c>
      <c r="I669" t="s">
        <v>12744</v>
      </c>
      <c r="J669" t="s">
        <v>12745</v>
      </c>
      <c r="K669" t="s">
        <v>12746</v>
      </c>
      <c r="L669" t="s">
        <v>12747</v>
      </c>
      <c r="M669" t="s">
        <v>12748</v>
      </c>
      <c r="N669" t="s">
        <v>12749</v>
      </c>
      <c r="O669" t="s">
        <v>12750</v>
      </c>
      <c r="P669" t="s">
        <v>12751</v>
      </c>
    </row>
    <row r="670" spans="1:16">
      <c r="A670" t="s">
        <v>11968</v>
      </c>
      <c r="B670" t="s">
        <v>11969</v>
      </c>
      <c r="C670" t="s">
        <v>8563</v>
      </c>
      <c r="D670" s="2">
        <v>6850</v>
      </c>
      <c r="E670" s="2">
        <v>11990</v>
      </c>
      <c r="F670" s="1">
        <v>0.43</v>
      </c>
      <c r="G670">
        <v>3.9</v>
      </c>
      <c r="H670" s="4">
        <v>144</v>
      </c>
      <c r="I670" t="s">
        <v>11970</v>
      </c>
      <c r="J670" t="s">
        <v>11971</v>
      </c>
      <c r="K670" t="s">
        <v>11972</v>
      </c>
      <c r="L670" t="s">
        <v>11973</v>
      </c>
      <c r="M670" t="s">
        <v>11974</v>
      </c>
      <c r="N670" t="s">
        <v>11975</v>
      </c>
      <c r="O670" t="s">
        <v>11976</v>
      </c>
      <c r="P670" t="s">
        <v>11977</v>
      </c>
    </row>
    <row r="671" spans="1:16">
      <c r="A671" t="s">
        <v>12171</v>
      </c>
      <c r="B671" t="s">
        <v>12172</v>
      </c>
      <c r="C671" t="s">
        <v>10094</v>
      </c>
      <c r="D671" s="2">
        <v>1799</v>
      </c>
      <c r="E671" s="2">
        <v>1950</v>
      </c>
      <c r="F671" s="1">
        <v>0.08</v>
      </c>
      <c r="G671">
        <v>3.9</v>
      </c>
      <c r="H671" s="4">
        <v>1888</v>
      </c>
      <c r="I671" t="s">
        <v>12173</v>
      </c>
      <c r="J671" t="s">
        <v>12174</v>
      </c>
      <c r="K671" t="s">
        <v>12175</v>
      </c>
      <c r="L671" t="s">
        <v>12176</v>
      </c>
      <c r="M671" t="s">
        <v>12177</v>
      </c>
      <c r="N671" t="s">
        <v>12178</v>
      </c>
      <c r="O671" t="s">
        <v>12179</v>
      </c>
      <c r="P671" t="s">
        <v>12180</v>
      </c>
    </row>
    <row r="672" spans="1:16">
      <c r="A672" t="s">
        <v>11165</v>
      </c>
      <c r="B672" t="s">
        <v>11166</v>
      </c>
      <c r="C672" t="s">
        <v>9061</v>
      </c>
      <c r="D672" s="2">
        <v>1699</v>
      </c>
      <c r="E672" s="2">
        <v>1975</v>
      </c>
      <c r="F672" s="1">
        <v>0.14000000000000001</v>
      </c>
      <c r="G672">
        <v>4.0999999999999996</v>
      </c>
      <c r="H672" s="4">
        <v>4716</v>
      </c>
      <c r="I672" t="s">
        <v>11167</v>
      </c>
      <c r="J672" t="s">
        <v>11168</v>
      </c>
      <c r="K672" t="s">
        <v>11169</v>
      </c>
      <c r="L672" t="s">
        <v>11170</v>
      </c>
      <c r="M672" t="s">
        <v>11171</v>
      </c>
      <c r="N672" t="s">
        <v>11172</v>
      </c>
      <c r="O672" t="s">
        <v>11173</v>
      </c>
      <c r="P672" t="s">
        <v>11174</v>
      </c>
    </row>
    <row r="673" spans="1:16">
      <c r="A673" t="s">
        <v>10041</v>
      </c>
      <c r="B673" t="s">
        <v>10042</v>
      </c>
      <c r="C673" t="s">
        <v>8762</v>
      </c>
      <c r="D673" s="2">
        <v>1199</v>
      </c>
      <c r="E673" s="2">
        <v>1950</v>
      </c>
      <c r="F673" s="1">
        <v>0.39</v>
      </c>
      <c r="G673">
        <v>3.9</v>
      </c>
      <c r="H673" s="4">
        <v>2832</v>
      </c>
      <c r="I673" t="s">
        <v>10043</v>
      </c>
      <c r="J673" t="s">
        <v>10044</v>
      </c>
      <c r="K673" t="s">
        <v>10045</v>
      </c>
      <c r="L673" t="s">
        <v>10046</v>
      </c>
      <c r="M673" t="s">
        <v>10047</v>
      </c>
      <c r="N673" t="s">
        <v>10048</v>
      </c>
      <c r="O673" t="s">
        <v>10049</v>
      </c>
      <c r="P673" t="s">
        <v>10050</v>
      </c>
    </row>
    <row r="674" spans="1:16">
      <c r="A674" t="s">
        <v>9724</v>
      </c>
      <c r="B674" t="s">
        <v>9725</v>
      </c>
      <c r="C674" t="s">
        <v>8688</v>
      </c>
      <c r="D674" s="2">
        <v>1499</v>
      </c>
      <c r="E674" s="2">
        <v>2100</v>
      </c>
      <c r="F674" s="1">
        <v>0.28999999999999998</v>
      </c>
      <c r="G674">
        <v>4.0999999999999996</v>
      </c>
      <c r="H674" s="4">
        <v>6355</v>
      </c>
      <c r="I674" t="s">
        <v>9726</v>
      </c>
      <c r="J674" t="s">
        <v>9727</v>
      </c>
      <c r="K674" t="s">
        <v>9728</v>
      </c>
      <c r="L674" t="s">
        <v>9729</v>
      </c>
      <c r="M674" t="s">
        <v>9730</v>
      </c>
      <c r="N674" t="s">
        <v>9731</v>
      </c>
      <c r="O674" t="s">
        <v>9732</v>
      </c>
      <c r="P674" t="s">
        <v>9733</v>
      </c>
    </row>
    <row r="675" spans="1:16">
      <c r="A675" t="s">
        <v>12512</v>
      </c>
      <c r="B675" t="s">
        <v>12513</v>
      </c>
      <c r="C675" t="s">
        <v>8688</v>
      </c>
      <c r="D675" s="2">
        <v>1745</v>
      </c>
      <c r="E675" s="2">
        <v>2400</v>
      </c>
      <c r="F675" s="1">
        <v>0.27</v>
      </c>
      <c r="G675">
        <v>4.2</v>
      </c>
      <c r="H675" s="4">
        <v>14160</v>
      </c>
      <c r="I675" t="s">
        <v>12514</v>
      </c>
      <c r="J675" t="s">
        <v>12515</v>
      </c>
      <c r="K675" t="s">
        <v>12516</v>
      </c>
      <c r="L675" t="s">
        <v>12517</v>
      </c>
      <c r="M675" t="s">
        <v>12518</v>
      </c>
      <c r="N675" t="s">
        <v>12519</v>
      </c>
      <c r="O675" t="s">
        <v>12520</v>
      </c>
      <c r="P675" t="s">
        <v>12521</v>
      </c>
    </row>
    <row r="676" spans="1:16">
      <c r="A676" t="s">
        <v>8760</v>
      </c>
      <c r="B676" t="s">
        <v>8761</v>
      </c>
      <c r="C676" t="s">
        <v>8762</v>
      </c>
      <c r="D676" s="2">
        <v>1199</v>
      </c>
      <c r="E676" s="2">
        <v>2000</v>
      </c>
      <c r="F676" s="1">
        <v>0.4</v>
      </c>
      <c r="G676">
        <v>4</v>
      </c>
      <c r="H676" s="4">
        <v>14030</v>
      </c>
      <c r="I676" t="s">
        <v>8763</v>
      </c>
      <c r="J676" t="s">
        <v>8764</v>
      </c>
      <c r="K676" t="s">
        <v>8765</v>
      </c>
      <c r="L676" t="s">
        <v>8766</v>
      </c>
      <c r="M676" t="s">
        <v>8767</v>
      </c>
      <c r="N676" t="s">
        <v>8768</v>
      </c>
      <c r="O676" t="s">
        <v>8769</v>
      </c>
      <c r="P676" t="s">
        <v>8770</v>
      </c>
    </row>
    <row r="677" spans="1:16">
      <c r="A677" t="s">
        <v>9201</v>
      </c>
      <c r="B677" t="s">
        <v>9202</v>
      </c>
      <c r="C677" t="s">
        <v>8762</v>
      </c>
      <c r="D677" s="2">
        <v>1199</v>
      </c>
      <c r="E677" s="2">
        <v>1900</v>
      </c>
      <c r="F677" s="1">
        <v>0.37</v>
      </c>
      <c r="G677">
        <v>4</v>
      </c>
      <c r="H677" s="4">
        <v>1765</v>
      </c>
      <c r="I677" t="s">
        <v>9203</v>
      </c>
      <c r="J677" t="s">
        <v>9204</v>
      </c>
      <c r="K677" t="s">
        <v>9205</v>
      </c>
      <c r="L677" t="s">
        <v>9206</v>
      </c>
      <c r="M677" t="s">
        <v>9207</v>
      </c>
      <c r="N677" t="s">
        <v>9208</v>
      </c>
      <c r="O677" t="s">
        <v>9209</v>
      </c>
      <c r="P677" t="s">
        <v>9210</v>
      </c>
    </row>
    <row r="678" spans="1:16">
      <c r="A678" t="s">
        <v>10479</v>
      </c>
      <c r="B678" t="s">
        <v>10480</v>
      </c>
      <c r="C678" t="s">
        <v>8969</v>
      </c>
      <c r="D678" s="2">
        <v>6999</v>
      </c>
      <c r="E678" s="2">
        <v>14999</v>
      </c>
      <c r="F678" s="1">
        <v>0.53</v>
      </c>
      <c r="G678">
        <v>4.0999999999999996</v>
      </c>
      <c r="H678" s="4">
        <v>1728</v>
      </c>
      <c r="I678" t="s">
        <v>10481</v>
      </c>
      <c r="J678" t="s">
        <v>10482</v>
      </c>
      <c r="K678" t="s">
        <v>10483</v>
      </c>
      <c r="L678" t="s">
        <v>10484</v>
      </c>
      <c r="M678" t="s">
        <v>10485</v>
      </c>
      <c r="N678" t="s">
        <v>10486</v>
      </c>
      <c r="O678" t="s">
        <v>10487</v>
      </c>
      <c r="P678" t="s">
        <v>10488</v>
      </c>
    </row>
    <row r="679" spans="1:16">
      <c r="A679" t="s">
        <v>10061</v>
      </c>
      <c r="B679" t="s">
        <v>10062</v>
      </c>
      <c r="C679" t="s">
        <v>8541</v>
      </c>
      <c r="D679">
        <v>999</v>
      </c>
      <c r="E679" s="2">
        <v>1950</v>
      </c>
      <c r="F679" s="1">
        <v>0.49</v>
      </c>
      <c r="G679">
        <v>3.8</v>
      </c>
      <c r="H679" s="4">
        <v>305</v>
      </c>
      <c r="I679" t="s">
        <v>10063</v>
      </c>
      <c r="J679" t="s">
        <v>10064</v>
      </c>
      <c r="K679" t="s">
        <v>10065</v>
      </c>
      <c r="L679" t="s">
        <v>10066</v>
      </c>
      <c r="M679" t="s">
        <v>10067</v>
      </c>
      <c r="N679" t="s">
        <v>10068</v>
      </c>
      <c r="O679" t="s">
        <v>10069</v>
      </c>
      <c r="P679" t="s">
        <v>10070</v>
      </c>
    </row>
    <row r="680" spans="1:16">
      <c r="A680" t="s">
        <v>11134</v>
      </c>
      <c r="B680" t="s">
        <v>11135</v>
      </c>
      <c r="C680" t="s">
        <v>9192</v>
      </c>
      <c r="D680" s="2">
        <v>1349</v>
      </c>
      <c r="E680" s="2">
        <v>2999</v>
      </c>
      <c r="F680" s="1">
        <v>0.55000000000000004</v>
      </c>
      <c r="G680">
        <v>3.8</v>
      </c>
      <c r="H680" s="4">
        <v>441</v>
      </c>
      <c r="I680" t="s">
        <v>11136</v>
      </c>
      <c r="J680" t="s">
        <v>11137</v>
      </c>
      <c r="K680" t="s">
        <v>11138</v>
      </c>
      <c r="L680" t="s">
        <v>11139</v>
      </c>
      <c r="M680" t="s">
        <v>11140</v>
      </c>
      <c r="N680" t="s">
        <v>11141</v>
      </c>
      <c r="O680" t="s">
        <v>11142</v>
      </c>
      <c r="P680" t="s">
        <v>11143</v>
      </c>
    </row>
    <row r="681" spans="1:16">
      <c r="A681" t="s">
        <v>10184</v>
      </c>
      <c r="B681" t="s">
        <v>10185</v>
      </c>
      <c r="C681" t="s">
        <v>10094</v>
      </c>
      <c r="D681" s="2">
        <v>1699</v>
      </c>
      <c r="E681" s="2">
        <v>1900</v>
      </c>
      <c r="F681" s="1">
        <v>0.11</v>
      </c>
      <c r="G681">
        <v>3.6</v>
      </c>
      <c r="H681" s="4">
        <v>11456</v>
      </c>
      <c r="I681" t="s">
        <v>10186</v>
      </c>
      <c r="J681" t="s">
        <v>10187</v>
      </c>
      <c r="K681" t="s">
        <v>10188</v>
      </c>
      <c r="L681" t="s">
        <v>10189</v>
      </c>
      <c r="M681" t="s">
        <v>10190</v>
      </c>
      <c r="N681" t="s">
        <v>10191</v>
      </c>
      <c r="O681" t="s">
        <v>10192</v>
      </c>
      <c r="P681" t="s">
        <v>10193</v>
      </c>
    </row>
    <row r="682" spans="1:16">
      <c r="A682" t="s">
        <v>11437</v>
      </c>
      <c r="B682" t="s">
        <v>11438</v>
      </c>
      <c r="C682" t="s">
        <v>9644</v>
      </c>
      <c r="D682">
        <v>649</v>
      </c>
      <c r="E682">
        <v>670</v>
      </c>
      <c r="F682" s="1">
        <v>0.03</v>
      </c>
      <c r="G682">
        <v>4.0999999999999996</v>
      </c>
      <c r="H682" s="4">
        <v>7786</v>
      </c>
      <c r="I682" t="s">
        <v>11439</v>
      </c>
      <c r="J682" t="s">
        <v>11440</v>
      </c>
      <c r="K682" t="s">
        <v>11441</v>
      </c>
      <c r="L682" t="s">
        <v>11442</v>
      </c>
      <c r="M682" t="s">
        <v>11443</v>
      </c>
      <c r="N682" t="s">
        <v>11444</v>
      </c>
      <c r="O682" t="s">
        <v>11445</v>
      </c>
      <c r="P682" t="s">
        <v>11446</v>
      </c>
    </row>
    <row r="683" spans="1:16">
      <c r="A683" t="s">
        <v>12614</v>
      </c>
      <c r="B683" t="s">
        <v>12615</v>
      </c>
      <c r="C683" t="s">
        <v>9633</v>
      </c>
      <c r="D683">
        <v>231</v>
      </c>
      <c r="E683">
        <v>260</v>
      </c>
      <c r="F683" s="1">
        <v>0.11</v>
      </c>
      <c r="G683">
        <v>4.0999999999999996</v>
      </c>
      <c r="H683" s="4">
        <v>490</v>
      </c>
      <c r="I683" t="s">
        <v>12616</v>
      </c>
      <c r="J683" t="s">
        <v>12617</v>
      </c>
      <c r="K683" t="s">
        <v>12618</v>
      </c>
      <c r="L683" t="s">
        <v>12619</v>
      </c>
      <c r="M683" t="s">
        <v>12620</v>
      </c>
      <c r="N683" t="s">
        <v>13073</v>
      </c>
      <c r="O683" t="s">
        <v>12621</v>
      </c>
      <c r="P683" t="s">
        <v>12622</v>
      </c>
    </row>
    <row r="684" spans="1:16">
      <c r="A684" t="s">
        <v>9693</v>
      </c>
      <c r="B684" t="s">
        <v>9694</v>
      </c>
      <c r="C684" t="s">
        <v>9695</v>
      </c>
      <c r="D684" s="2">
        <v>1599</v>
      </c>
      <c r="E684" s="2">
        <v>2900</v>
      </c>
      <c r="F684" s="1">
        <v>0.45</v>
      </c>
      <c r="G684">
        <v>3.7</v>
      </c>
      <c r="H684" s="4">
        <v>441</v>
      </c>
      <c r="I684" t="s">
        <v>9696</v>
      </c>
      <c r="J684" t="s">
        <v>9697</v>
      </c>
      <c r="K684" t="s">
        <v>9698</v>
      </c>
      <c r="L684" t="s">
        <v>9699</v>
      </c>
      <c r="M684" t="s">
        <v>9700</v>
      </c>
      <c r="N684" t="s">
        <v>9701</v>
      </c>
      <c r="O684" t="s">
        <v>9702</v>
      </c>
      <c r="P684" t="s">
        <v>9703</v>
      </c>
    </row>
    <row r="685" spans="1:16">
      <c r="A685" t="s">
        <v>11958</v>
      </c>
      <c r="B685" t="s">
        <v>11959</v>
      </c>
      <c r="C685" t="s">
        <v>9397</v>
      </c>
      <c r="D685" s="2">
        <v>2199</v>
      </c>
      <c r="E685" s="2">
        <v>3999</v>
      </c>
      <c r="F685" s="1">
        <v>0.45</v>
      </c>
      <c r="G685">
        <v>3.5</v>
      </c>
      <c r="H685" s="4">
        <v>340</v>
      </c>
      <c r="I685" t="s">
        <v>11960</v>
      </c>
      <c r="J685" t="s">
        <v>11961</v>
      </c>
      <c r="K685" t="s">
        <v>11962</v>
      </c>
      <c r="L685" t="s">
        <v>11963</v>
      </c>
      <c r="M685" t="s">
        <v>11964</v>
      </c>
      <c r="N685" t="s">
        <v>11965</v>
      </c>
      <c r="O685" t="s">
        <v>11966</v>
      </c>
      <c r="P685" t="s">
        <v>11967</v>
      </c>
    </row>
    <row r="686" spans="1:16">
      <c r="A686" t="s">
        <v>11457</v>
      </c>
      <c r="B686" t="s">
        <v>11458</v>
      </c>
      <c r="C686" t="s">
        <v>8563</v>
      </c>
      <c r="D686" s="2">
        <v>1299</v>
      </c>
      <c r="E686" s="2">
        <v>2495</v>
      </c>
      <c r="F686" s="1">
        <v>0.48</v>
      </c>
      <c r="G686">
        <v>2</v>
      </c>
      <c r="H686" s="4">
        <v>2</v>
      </c>
      <c r="I686" t="s">
        <v>11459</v>
      </c>
      <c r="J686" t="s">
        <v>11460</v>
      </c>
      <c r="K686" t="s">
        <v>11461</v>
      </c>
      <c r="L686" t="s">
        <v>11462</v>
      </c>
      <c r="M686" t="s">
        <v>11463</v>
      </c>
      <c r="N686" t="s">
        <v>11464</v>
      </c>
      <c r="O686" t="s">
        <v>11465</v>
      </c>
      <c r="P686" t="s">
        <v>11466</v>
      </c>
    </row>
    <row r="687" spans="1:16">
      <c r="A687" t="s">
        <v>1061</v>
      </c>
      <c r="B687" t="s">
        <v>1062</v>
      </c>
      <c r="C687" t="s">
        <v>18</v>
      </c>
      <c r="D687">
        <v>347</v>
      </c>
      <c r="E687">
        <v>999</v>
      </c>
      <c r="F687" s="1">
        <v>0.65</v>
      </c>
      <c r="G687">
        <v>3.5</v>
      </c>
      <c r="H687" s="4">
        <v>1121</v>
      </c>
      <c r="I687" t="s">
        <v>1063</v>
      </c>
      <c r="J687" t="s">
        <v>1064</v>
      </c>
      <c r="K687" t="s">
        <v>1065</v>
      </c>
      <c r="L687" t="s">
        <v>1066</v>
      </c>
      <c r="M687" t="s">
        <v>1067</v>
      </c>
      <c r="N687" t="s">
        <v>1068</v>
      </c>
      <c r="O687" t="s">
        <v>1069</v>
      </c>
      <c r="P687" t="s">
        <v>1070</v>
      </c>
    </row>
    <row r="688" spans="1:16">
      <c r="A688" t="s">
        <v>3865</v>
      </c>
      <c r="B688" t="s">
        <v>3866</v>
      </c>
      <c r="C688" t="s">
        <v>3867</v>
      </c>
      <c r="D688" s="2">
        <v>2099</v>
      </c>
      <c r="E688" s="2">
        <v>5999</v>
      </c>
      <c r="F688" s="1">
        <v>0.65</v>
      </c>
      <c r="G688">
        <v>4.3</v>
      </c>
      <c r="H688" s="4">
        <v>17129</v>
      </c>
      <c r="I688" t="s">
        <v>3868</v>
      </c>
      <c r="J688" t="s">
        <v>3869</v>
      </c>
      <c r="K688" t="s">
        <v>3870</v>
      </c>
      <c r="L688" t="s">
        <v>3871</v>
      </c>
      <c r="M688" t="s">
        <v>3872</v>
      </c>
      <c r="N688" t="s">
        <v>3873</v>
      </c>
      <c r="O688" t="s">
        <v>3874</v>
      </c>
      <c r="P688" t="s">
        <v>3875</v>
      </c>
    </row>
    <row r="689" spans="1:16">
      <c r="A689" t="s">
        <v>3865</v>
      </c>
      <c r="B689" t="s">
        <v>3866</v>
      </c>
      <c r="C689" t="s">
        <v>3867</v>
      </c>
      <c r="D689" s="2">
        <v>2099</v>
      </c>
      <c r="E689" s="2">
        <v>5999</v>
      </c>
      <c r="F689" s="1">
        <v>0.65</v>
      </c>
      <c r="G689">
        <v>4.3</v>
      </c>
      <c r="H689" s="4">
        <v>17129</v>
      </c>
      <c r="I689" t="s">
        <v>3868</v>
      </c>
      <c r="J689" t="s">
        <v>3869</v>
      </c>
      <c r="K689" t="s">
        <v>3870</v>
      </c>
      <c r="L689" t="s">
        <v>3871</v>
      </c>
      <c r="M689" t="s">
        <v>3872</v>
      </c>
      <c r="N689" t="s">
        <v>3873</v>
      </c>
      <c r="O689" t="s">
        <v>5858</v>
      </c>
      <c r="P689" t="s">
        <v>5859</v>
      </c>
    </row>
    <row r="690" spans="1:16">
      <c r="A690" t="s">
        <v>4804</v>
      </c>
      <c r="B690" t="s">
        <v>4805</v>
      </c>
      <c r="C690" t="s">
        <v>3867</v>
      </c>
      <c r="D690" s="2">
        <v>2599</v>
      </c>
      <c r="E690" s="2">
        <v>6999</v>
      </c>
      <c r="F690" s="1">
        <v>0.63</v>
      </c>
      <c r="G690">
        <v>4.5</v>
      </c>
      <c r="H690" s="4">
        <v>1526</v>
      </c>
      <c r="I690" t="s">
        <v>4806</v>
      </c>
      <c r="J690" t="s">
        <v>4807</v>
      </c>
      <c r="K690" t="s">
        <v>4808</v>
      </c>
      <c r="L690" t="s">
        <v>4809</v>
      </c>
      <c r="M690" t="s">
        <v>4810</v>
      </c>
      <c r="N690" t="s">
        <v>4811</v>
      </c>
      <c r="O690" t="s">
        <v>4812</v>
      </c>
      <c r="P690" t="s">
        <v>4813</v>
      </c>
    </row>
    <row r="691" spans="1:16">
      <c r="A691" t="s">
        <v>4804</v>
      </c>
      <c r="B691" t="s">
        <v>4805</v>
      </c>
      <c r="C691" t="s">
        <v>3867</v>
      </c>
      <c r="D691" s="2">
        <v>2599</v>
      </c>
      <c r="E691" s="2">
        <v>6999</v>
      </c>
      <c r="F691" s="1">
        <v>0.63</v>
      </c>
      <c r="G691">
        <v>4.5</v>
      </c>
      <c r="H691" s="4">
        <v>1526</v>
      </c>
      <c r="I691" t="s">
        <v>4806</v>
      </c>
      <c r="J691" t="s">
        <v>4807</v>
      </c>
      <c r="K691" t="s">
        <v>4808</v>
      </c>
      <c r="L691" t="s">
        <v>4809</v>
      </c>
      <c r="M691" t="s">
        <v>4810</v>
      </c>
      <c r="N691" t="s">
        <v>4811</v>
      </c>
      <c r="O691" t="s">
        <v>8514</v>
      </c>
      <c r="P691" t="s">
        <v>8515</v>
      </c>
    </row>
    <row r="692" spans="1:16">
      <c r="A692" t="s">
        <v>6950</v>
      </c>
      <c r="B692" t="s">
        <v>6951</v>
      </c>
      <c r="C692" t="s">
        <v>4834</v>
      </c>
      <c r="D692">
        <v>349</v>
      </c>
      <c r="E692">
        <v>450</v>
      </c>
      <c r="F692" s="1">
        <v>0.22</v>
      </c>
      <c r="G692">
        <v>4.0999999999999996</v>
      </c>
      <c r="H692" s="4">
        <v>18656</v>
      </c>
      <c r="I692" t="s">
        <v>6952</v>
      </c>
      <c r="J692" t="s">
        <v>6953</v>
      </c>
      <c r="K692" t="s">
        <v>6954</v>
      </c>
      <c r="L692" t="s">
        <v>6955</v>
      </c>
      <c r="M692" t="s">
        <v>6956</v>
      </c>
      <c r="N692" t="s">
        <v>6957</v>
      </c>
      <c r="O692" t="s">
        <v>6958</v>
      </c>
      <c r="P692" t="s">
        <v>6959</v>
      </c>
    </row>
    <row r="693" spans="1:16">
      <c r="A693" t="s">
        <v>12019</v>
      </c>
      <c r="B693" t="s">
        <v>12020</v>
      </c>
      <c r="C693" t="s">
        <v>8762</v>
      </c>
      <c r="D693">
        <v>479</v>
      </c>
      <c r="E693" s="2">
        <v>1999</v>
      </c>
      <c r="F693" s="1">
        <v>0.76</v>
      </c>
      <c r="G693">
        <v>3.4</v>
      </c>
      <c r="H693" s="4">
        <v>1066</v>
      </c>
      <c r="I693" t="s">
        <v>12021</v>
      </c>
      <c r="J693" t="s">
        <v>12022</v>
      </c>
      <c r="K693" t="s">
        <v>12023</v>
      </c>
      <c r="L693" t="s">
        <v>12024</v>
      </c>
      <c r="M693" t="s">
        <v>12025</v>
      </c>
      <c r="N693" t="s">
        <v>12026</v>
      </c>
      <c r="O693" t="s">
        <v>12027</v>
      </c>
      <c r="P693" t="s">
        <v>12028</v>
      </c>
    </row>
    <row r="694" spans="1:16">
      <c r="A694" t="s">
        <v>9610</v>
      </c>
      <c r="B694" t="s">
        <v>9611</v>
      </c>
      <c r="C694" t="s">
        <v>9612</v>
      </c>
      <c r="D694">
        <v>292</v>
      </c>
      <c r="E694">
        <v>499</v>
      </c>
      <c r="F694" s="1">
        <v>0.41</v>
      </c>
      <c r="G694">
        <v>4.0999999999999996</v>
      </c>
      <c r="H694" s="4">
        <v>4238</v>
      </c>
      <c r="I694" t="s">
        <v>9613</v>
      </c>
      <c r="J694" t="s">
        <v>9614</v>
      </c>
      <c r="K694" t="s">
        <v>9615</v>
      </c>
      <c r="L694" t="s">
        <v>9616</v>
      </c>
      <c r="M694" t="s">
        <v>9617</v>
      </c>
      <c r="N694" t="s">
        <v>9618</v>
      </c>
      <c r="O694" t="s">
        <v>9619</v>
      </c>
      <c r="P694" t="s">
        <v>9620</v>
      </c>
    </row>
    <row r="695" spans="1:16">
      <c r="A695" t="s">
        <v>12874</v>
      </c>
      <c r="B695" t="s">
        <v>12875</v>
      </c>
      <c r="C695" t="s">
        <v>11990</v>
      </c>
      <c r="D695">
        <v>899</v>
      </c>
      <c r="E695" s="2">
        <v>1999</v>
      </c>
      <c r="F695" s="1">
        <v>0.55000000000000004</v>
      </c>
      <c r="G695">
        <v>4.2</v>
      </c>
      <c r="H695" s="4">
        <v>39</v>
      </c>
      <c r="I695" t="s">
        <v>12876</v>
      </c>
      <c r="J695" t="s">
        <v>12877</v>
      </c>
      <c r="K695" t="s">
        <v>12878</v>
      </c>
      <c r="L695" t="s">
        <v>12879</v>
      </c>
      <c r="M695" t="s">
        <v>12880</v>
      </c>
      <c r="N695" t="s">
        <v>12881</v>
      </c>
      <c r="O695" t="s">
        <v>12882</v>
      </c>
      <c r="P695" t="s">
        <v>12883</v>
      </c>
    </row>
    <row r="696" spans="1:16">
      <c r="A696" t="s">
        <v>10002</v>
      </c>
      <c r="B696" t="s">
        <v>10003</v>
      </c>
      <c r="C696" t="s">
        <v>9284</v>
      </c>
      <c r="D696">
        <v>79</v>
      </c>
      <c r="E696">
        <v>79</v>
      </c>
      <c r="F696" s="1">
        <v>0</v>
      </c>
      <c r="G696">
        <v>4</v>
      </c>
      <c r="H696" s="4">
        <v>97</v>
      </c>
      <c r="I696" t="s">
        <v>10004</v>
      </c>
      <c r="J696" t="s">
        <v>10005</v>
      </c>
      <c r="K696" t="s">
        <v>10006</v>
      </c>
      <c r="L696" t="s">
        <v>10007</v>
      </c>
      <c r="M696" t="s">
        <v>10008</v>
      </c>
      <c r="N696" t="s">
        <v>13069</v>
      </c>
      <c r="O696" t="s">
        <v>10009</v>
      </c>
      <c r="P696" t="s">
        <v>10010</v>
      </c>
    </row>
    <row r="697" spans="1:16">
      <c r="A697" t="s">
        <v>10580</v>
      </c>
      <c r="B697" t="s">
        <v>10581</v>
      </c>
      <c r="C697" t="s">
        <v>9243</v>
      </c>
      <c r="D697">
        <v>239</v>
      </c>
      <c r="E697">
        <v>239</v>
      </c>
      <c r="F697" s="1">
        <v>0</v>
      </c>
      <c r="G697">
        <v>4.3</v>
      </c>
      <c r="H697" s="4">
        <v>7</v>
      </c>
      <c r="I697" t="s">
        <v>10582</v>
      </c>
      <c r="J697" t="s">
        <v>10583</v>
      </c>
      <c r="K697" t="s">
        <v>10584</v>
      </c>
      <c r="L697" t="s">
        <v>10585</v>
      </c>
      <c r="M697" t="s">
        <v>10586</v>
      </c>
      <c r="N697" t="s">
        <v>10587</v>
      </c>
      <c r="O697" t="s">
        <v>10588</v>
      </c>
      <c r="P697" t="s">
        <v>10589</v>
      </c>
    </row>
    <row r="698" spans="1:16">
      <c r="A698" t="s">
        <v>7264</v>
      </c>
      <c r="B698" t="s">
        <v>7265</v>
      </c>
      <c r="C698" t="s">
        <v>4856</v>
      </c>
      <c r="D698">
        <v>175</v>
      </c>
      <c r="E698">
        <v>499</v>
      </c>
      <c r="F698" s="1">
        <v>0.65</v>
      </c>
      <c r="G698">
        <v>4.0999999999999996</v>
      </c>
      <c r="H698" s="4">
        <v>21</v>
      </c>
      <c r="I698" t="s">
        <v>7266</v>
      </c>
      <c r="J698" t="s">
        <v>7267</v>
      </c>
      <c r="K698" t="s">
        <v>7268</v>
      </c>
      <c r="L698" t="s">
        <v>7269</v>
      </c>
      <c r="M698" t="s">
        <v>7270</v>
      </c>
      <c r="N698" t="s">
        <v>7271</v>
      </c>
      <c r="O698" t="s">
        <v>7272</v>
      </c>
      <c r="P698" t="s">
        <v>7273</v>
      </c>
    </row>
    <row r="699" spans="1:16">
      <c r="A699" t="s">
        <v>12894</v>
      </c>
      <c r="B699" t="s">
        <v>12895</v>
      </c>
      <c r="C699" t="s">
        <v>8688</v>
      </c>
      <c r="D699">
        <v>426</v>
      </c>
      <c r="E699">
        <v>999</v>
      </c>
      <c r="F699" s="1">
        <v>0.56999999999999995</v>
      </c>
      <c r="G699">
        <v>4.0999999999999996</v>
      </c>
      <c r="H699" s="4">
        <v>222</v>
      </c>
      <c r="I699" t="s">
        <v>12896</v>
      </c>
      <c r="J699" t="s">
        <v>12897</v>
      </c>
      <c r="K699" t="s">
        <v>12898</v>
      </c>
      <c r="L699" t="s">
        <v>12899</v>
      </c>
      <c r="M699" t="s">
        <v>12900</v>
      </c>
      <c r="N699" t="s">
        <v>12901</v>
      </c>
      <c r="O699" t="s">
        <v>12902</v>
      </c>
      <c r="P699" t="s">
        <v>12903</v>
      </c>
    </row>
    <row r="700" spans="1:16">
      <c r="A700" t="s">
        <v>12110</v>
      </c>
      <c r="B700" t="s">
        <v>12111</v>
      </c>
      <c r="C700" t="s">
        <v>8563</v>
      </c>
      <c r="D700">
        <v>778</v>
      </c>
      <c r="E700">
        <v>999</v>
      </c>
      <c r="F700" s="1">
        <v>0.22</v>
      </c>
      <c r="G700">
        <v>3.3</v>
      </c>
      <c r="H700" s="4">
        <v>8</v>
      </c>
      <c r="I700" t="s">
        <v>12112</v>
      </c>
      <c r="J700" t="s">
        <v>12113</v>
      </c>
      <c r="K700" t="s">
        <v>12114</v>
      </c>
      <c r="L700" t="s">
        <v>12115</v>
      </c>
      <c r="M700" t="s">
        <v>12116</v>
      </c>
      <c r="N700" t="s">
        <v>12117</v>
      </c>
      <c r="O700" t="s">
        <v>12118</v>
      </c>
      <c r="P700" t="s">
        <v>12119</v>
      </c>
    </row>
    <row r="701" spans="1:16">
      <c r="A701" t="s">
        <v>2686</v>
      </c>
      <c r="B701" t="s">
        <v>2687</v>
      </c>
      <c r="C701" t="s">
        <v>169</v>
      </c>
      <c r="D701" s="2">
        <v>26999</v>
      </c>
      <c r="E701" s="2">
        <v>42999</v>
      </c>
      <c r="F701" s="1">
        <v>0.37</v>
      </c>
      <c r="G701">
        <v>4.2</v>
      </c>
      <c r="H701" s="4">
        <v>1510</v>
      </c>
      <c r="I701" t="s">
        <v>2688</v>
      </c>
      <c r="J701" t="s">
        <v>2689</v>
      </c>
      <c r="K701" t="s">
        <v>2690</v>
      </c>
      <c r="L701" t="s">
        <v>2691</v>
      </c>
      <c r="M701" t="s">
        <v>2692</v>
      </c>
      <c r="N701" t="s">
        <v>2693</v>
      </c>
      <c r="O701" t="s">
        <v>2694</v>
      </c>
      <c r="P701" t="s">
        <v>2695</v>
      </c>
    </row>
    <row r="702" spans="1:16">
      <c r="A702" t="s">
        <v>2590</v>
      </c>
      <c r="B702" t="s">
        <v>2591</v>
      </c>
      <c r="C702" t="s">
        <v>169</v>
      </c>
      <c r="D702" s="2">
        <v>29999</v>
      </c>
      <c r="E702" s="2">
        <v>50999</v>
      </c>
      <c r="F702" s="1">
        <v>0.41</v>
      </c>
      <c r="G702">
        <v>4.4000000000000004</v>
      </c>
      <c r="H702" s="4">
        <v>1712</v>
      </c>
      <c r="I702" t="s">
        <v>2592</v>
      </c>
      <c r="J702" t="s">
        <v>2593</v>
      </c>
      <c r="K702" t="s">
        <v>2594</v>
      </c>
      <c r="L702" t="s">
        <v>2595</v>
      </c>
      <c r="M702" t="s">
        <v>2596</v>
      </c>
      <c r="N702" t="s">
        <v>2597</v>
      </c>
      <c r="O702" t="s">
        <v>2598</v>
      </c>
      <c r="P702" t="s">
        <v>2599</v>
      </c>
    </row>
    <row r="703" spans="1:16">
      <c r="A703" t="s">
        <v>1292</v>
      </c>
      <c r="B703" t="s">
        <v>1293</v>
      </c>
      <c r="C703" t="s">
        <v>169</v>
      </c>
      <c r="D703" s="2">
        <v>9999</v>
      </c>
      <c r="E703" s="2">
        <v>12999</v>
      </c>
      <c r="F703" s="1">
        <v>0.23</v>
      </c>
      <c r="G703">
        <v>4.2</v>
      </c>
      <c r="H703" s="4">
        <v>6088</v>
      </c>
      <c r="I703" t="s">
        <v>1294</v>
      </c>
      <c r="J703" t="s">
        <v>1295</v>
      </c>
      <c r="K703" t="s">
        <v>1296</v>
      </c>
      <c r="L703" t="s">
        <v>1297</v>
      </c>
      <c r="M703" t="s">
        <v>1298</v>
      </c>
      <c r="N703" t="s">
        <v>1299</v>
      </c>
      <c r="O703" t="s">
        <v>1300</v>
      </c>
      <c r="P703" t="s">
        <v>1301</v>
      </c>
    </row>
    <row r="704" spans="1:16">
      <c r="A704" t="s">
        <v>2886</v>
      </c>
      <c r="B704" t="s">
        <v>2887</v>
      </c>
      <c r="C704" t="s">
        <v>169</v>
      </c>
      <c r="D704" s="2">
        <v>10499</v>
      </c>
      <c r="E704" s="2">
        <v>19499</v>
      </c>
      <c r="F704" s="1">
        <v>0.46</v>
      </c>
      <c r="G704">
        <v>4.2</v>
      </c>
      <c r="H704" s="4">
        <v>1510</v>
      </c>
      <c r="I704" t="s">
        <v>2888</v>
      </c>
      <c r="J704" t="s">
        <v>2689</v>
      </c>
      <c r="K704" t="s">
        <v>2690</v>
      </c>
      <c r="L704" t="s">
        <v>2691</v>
      </c>
      <c r="M704" t="s">
        <v>2692</v>
      </c>
      <c r="N704" t="s">
        <v>2693</v>
      </c>
      <c r="O704" t="s">
        <v>2889</v>
      </c>
      <c r="P704" t="s">
        <v>2890</v>
      </c>
    </row>
    <row r="705" spans="1:16">
      <c r="A705" t="s">
        <v>2526</v>
      </c>
      <c r="B705" t="s">
        <v>2527</v>
      </c>
      <c r="C705" t="s">
        <v>508</v>
      </c>
      <c r="D705" s="2">
        <v>7999</v>
      </c>
      <c r="E705" s="2">
        <v>15999</v>
      </c>
      <c r="F705" s="1">
        <v>0.5</v>
      </c>
      <c r="G705">
        <v>3.8</v>
      </c>
      <c r="H705" s="4">
        <v>3022</v>
      </c>
      <c r="I705" t="s">
        <v>2528</v>
      </c>
      <c r="J705" t="s">
        <v>2529</v>
      </c>
      <c r="K705" t="s">
        <v>2530</v>
      </c>
      <c r="L705" t="s">
        <v>2531</v>
      </c>
      <c r="M705" t="s">
        <v>2532</v>
      </c>
      <c r="N705" t="s">
        <v>2533</v>
      </c>
      <c r="O705" t="s">
        <v>2534</v>
      </c>
      <c r="P705" t="s">
        <v>2535</v>
      </c>
    </row>
    <row r="706" spans="1:16">
      <c r="A706" t="s">
        <v>12070</v>
      </c>
      <c r="B706" t="s">
        <v>12071</v>
      </c>
      <c r="C706" t="s">
        <v>9633</v>
      </c>
      <c r="D706">
        <v>499</v>
      </c>
      <c r="E706">
        <v>999</v>
      </c>
      <c r="F706" s="1">
        <v>0.5</v>
      </c>
      <c r="G706">
        <v>4.3</v>
      </c>
      <c r="H706" s="4">
        <v>1436</v>
      </c>
      <c r="I706" t="s">
        <v>12072</v>
      </c>
      <c r="J706" t="s">
        <v>12073</v>
      </c>
      <c r="K706" t="s">
        <v>12074</v>
      </c>
      <c r="L706" t="s">
        <v>12075</v>
      </c>
      <c r="M706" t="s">
        <v>12076</v>
      </c>
      <c r="N706" t="s">
        <v>12077</v>
      </c>
      <c r="O706" t="s">
        <v>12078</v>
      </c>
      <c r="P706" t="s">
        <v>12079</v>
      </c>
    </row>
    <row r="707" spans="1:16">
      <c r="A707" t="s">
        <v>2366</v>
      </c>
      <c r="B707" t="s">
        <v>2367</v>
      </c>
      <c r="C707" t="s">
        <v>2368</v>
      </c>
      <c r="D707" s="2">
        <v>2299</v>
      </c>
      <c r="E707" s="2">
        <v>3999</v>
      </c>
      <c r="F707" s="1">
        <v>0.43</v>
      </c>
      <c r="G707">
        <v>3.8</v>
      </c>
      <c r="H707" s="4">
        <v>282</v>
      </c>
      <c r="I707" t="s">
        <v>2369</v>
      </c>
      <c r="J707" t="s">
        <v>2370</v>
      </c>
      <c r="K707" t="s">
        <v>2371</v>
      </c>
      <c r="L707" t="s">
        <v>2372</v>
      </c>
      <c r="M707" t="s">
        <v>2373</v>
      </c>
      <c r="N707" t="s">
        <v>2374</v>
      </c>
      <c r="O707" t="s">
        <v>2375</v>
      </c>
      <c r="P707" t="s">
        <v>2376</v>
      </c>
    </row>
    <row r="708" spans="1:16">
      <c r="A708" t="s">
        <v>12291</v>
      </c>
      <c r="B708" t="s">
        <v>12292</v>
      </c>
      <c r="C708" t="s">
        <v>8886</v>
      </c>
      <c r="D708">
        <v>199</v>
      </c>
      <c r="E708">
        <v>399</v>
      </c>
      <c r="F708" s="1">
        <v>0.5</v>
      </c>
      <c r="G708">
        <v>3.7</v>
      </c>
      <c r="H708" s="4">
        <v>7945</v>
      </c>
      <c r="I708" t="s">
        <v>12293</v>
      </c>
      <c r="J708" t="s">
        <v>12294</v>
      </c>
      <c r="K708" t="s">
        <v>12295</v>
      </c>
      <c r="L708" t="s">
        <v>12296</v>
      </c>
      <c r="M708" t="s">
        <v>12297</v>
      </c>
      <c r="N708" t="s">
        <v>12298</v>
      </c>
      <c r="O708" t="s">
        <v>12299</v>
      </c>
      <c r="P708" t="s">
        <v>12300</v>
      </c>
    </row>
    <row r="709" spans="1:16">
      <c r="A709" t="s">
        <v>11395</v>
      </c>
      <c r="B709" t="s">
        <v>11396</v>
      </c>
      <c r="C709" t="s">
        <v>8886</v>
      </c>
      <c r="D709">
        <v>395</v>
      </c>
      <c r="E709">
        <v>499</v>
      </c>
      <c r="F709" s="1">
        <v>0.21</v>
      </c>
      <c r="G709">
        <v>4</v>
      </c>
      <c r="H709" s="4">
        <v>330</v>
      </c>
      <c r="I709" t="s">
        <v>11397</v>
      </c>
      <c r="J709" t="s">
        <v>11398</v>
      </c>
      <c r="K709" t="s">
        <v>11399</v>
      </c>
      <c r="L709" t="s">
        <v>11400</v>
      </c>
      <c r="M709" t="s">
        <v>11401</v>
      </c>
      <c r="N709" t="s">
        <v>11402</v>
      </c>
      <c r="O709" t="s">
        <v>11403</v>
      </c>
      <c r="P709" t="s">
        <v>11404</v>
      </c>
    </row>
    <row r="710" spans="1:16">
      <c r="A710" t="s">
        <v>10346</v>
      </c>
      <c r="B710" t="s">
        <v>10347</v>
      </c>
      <c r="C710" t="s">
        <v>8886</v>
      </c>
      <c r="D710">
        <v>199</v>
      </c>
      <c r="E710">
        <v>499</v>
      </c>
      <c r="F710" s="1">
        <v>0.6</v>
      </c>
      <c r="G710">
        <v>4</v>
      </c>
      <c r="H710" s="4">
        <v>10234</v>
      </c>
      <c r="I710" t="s">
        <v>10348</v>
      </c>
      <c r="J710" t="s">
        <v>10349</v>
      </c>
      <c r="K710" t="s">
        <v>10350</v>
      </c>
      <c r="L710" t="s">
        <v>10351</v>
      </c>
      <c r="M710" t="s">
        <v>10352</v>
      </c>
      <c r="N710" t="s">
        <v>10353</v>
      </c>
      <c r="O710" t="s">
        <v>10354</v>
      </c>
      <c r="P710" t="s">
        <v>10355</v>
      </c>
    </row>
    <row r="711" spans="1:16">
      <c r="A711" t="s">
        <v>12724</v>
      </c>
      <c r="B711" t="s">
        <v>12725</v>
      </c>
      <c r="C711" t="s">
        <v>8886</v>
      </c>
      <c r="D711">
        <v>219</v>
      </c>
      <c r="E711">
        <v>249</v>
      </c>
      <c r="F711" s="1">
        <v>0.12</v>
      </c>
      <c r="G711">
        <v>4</v>
      </c>
      <c r="H711" s="4">
        <v>1108</v>
      </c>
      <c r="I711" t="s">
        <v>12726</v>
      </c>
      <c r="J711" t="s">
        <v>12727</v>
      </c>
      <c r="K711" t="s">
        <v>12728</v>
      </c>
      <c r="L711" t="s">
        <v>12729</v>
      </c>
      <c r="M711" t="s">
        <v>12730</v>
      </c>
      <c r="N711" t="s">
        <v>12731</v>
      </c>
      <c r="O711" t="s">
        <v>12732</v>
      </c>
      <c r="P711" t="s">
        <v>12733</v>
      </c>
    </row>
    <row r="712" spans="1:16">
      <c r="A712" t="s">
        <v>9498</v>
      </c>
      <c r="B712" t="s">
        <v>9499</v>
      </c>
      <c r="C712" t="s">
        <v>8886</v>
      </c>
      <c r="D712">
        <v>177</v>
      </c>
      <c r="E712">
        <v>199</v>
      </c>
      <c r="F712" s="1">
        <v>0.11</v>
      </c>
      <c r="G712">
        <v>4.0999999999999996</v>
      </c>
      <c r="H712" s="4">
        <v>3688</v>
      </c>
      <c r="I712" t="s">
        <v>9500</v>
      </c>
      <c r="J712" t="s">
        <v>9501</v>
      </c>
      <c r="K712" t="s">
        <v>9502</v>
      </c>
      <c r="L712" t="s">
        <v>9503</v>
      </c>
      <c r="M712" t="s">
        <v>9504</v>
      </c>
      <c r="N712" t="s">
        <v>9505</v>
      </c>
      <c r="O712" t="s">
        <v>9506</v>
      </c>
      <c r="P712" t="s">
        <v>9507</v>
      </c>
    </row>
    <row r="713" spans="1:16">
      <c r="A713" t="s">
        <v>4283</v>
      </c>
      <c r="B713" t="s">
        <v>4284</v>
      </c>
      <c r="C713" t="s">
        <v>3777</v>
      </c>
      <c r="D713">
        <v>299</v>
      </c>
      <c r="E713" s="2">
        <v>1199</v>
      </c>
      <c r="F713" s="1">
        <v>0.75</v>
      </c>
      <c r="G713">
        <v>4.5</v>
      </c>
      <c r="H713" s="4">
        <v>596</v>
      </c>
      <c r="I713" t="s">
        <v>4285</v>
      </c>
      <c r="J713" t="s">
        <v>4286</v>
      </c>
      <c r="K713" t="s">
        <v>4287</v>
      </c>
      <c r="L713" t="s">
        <v>4288</v>
      </c>
      <c r="M713" t="s">
        <v>4289</v>
      </c>
      <c r="N713" t="s">
        <v>4290</v>
      </c>
      <c r="O713" t="s">
        <v>4291</v>
      </c>
      <c r="P713" t="s">
        <v>4292</v>
      </c>
    </row>
    <row r="714" spans="1:16">
      <c r="A714" t="s">
        <v>12623</v>
      </c>
      <c r="B714" t="s">
        <v>12624</v>
      </c>
      <c r="C714" t="s">
        <v>8574</v>
      </c>
      <c r="D714">
        <v>369</v>
      </c>
      <c r="E714">
        <v>599</v>
      </c>
      <c r="F714" s="1">
        <v>0.38</v>
      </c>
      <c r="G714">
        <v>3.9</v>
      </c>
      <c r="H714" s="4">
        <v>82</v>
      </c>
      <c r="I714" t="s">
        <v>12625</v>
      </c>
      <c r="J714" t="s">
        <v>12626</v>
      </c>
      <c r="K714" t="s">
        <v>12627</v>
      </c>
      <c r="L714" t="s">
        <v>12628</v>
      </c>
      <c r="M714" t="s">
        <v>12629</v>
      </c>
      <c r="N714" t="s">
        <v>12630</v>
      </c>
      <c r="O714" t="s">
        <v>12631</v>
      </c>
      <c r="P714" t="s">
        <v>12632</v>
      </c>
    </row>
    <row r="715" spans="1:16">
      <c r="A715" t="s">
        <v>586</v>
      </c>
      <c r="B715" t="s">
        <v>587</v>
      </c>
      <c r="C715" t="s">
        <v>18</v>
      </c>
      <c r="D715">
        <v>139</v>
      </c>
      <c r="E715">
        <v>999</v>
      </c>
      <c r="F715" s="1">
        <v>0.86</v>
      </c>
      <c r="G715">
        <v>4</v>
      </c>
      <c r="H715" s="4">
        <v>1313</v>
      </c>
      <c r="I715" t="s">
        <v>588</v>
      </c>
      <c r="J715" t="s">
        <v>589</v>
      </c>
      <c r="K715" t="s">
        <v>590</v>
      </c>
      <c r="L715" t="s">
        <v>591</v>
      </c>
      <c r="M715" t="s">
        <v>592</v>
      </c>
      <c r="N715" t="s">
        <v>593</v>
      </c>
      <c r="O715" t="s">
        <v>594</v>
      </c>
      <c r="P715" t="s">
        <v>595</v>
      </c>
    </row>
    <row r="716" spans="1:16">
      <c r="A716" t="s">
        <v>586</v>
      </c>
      <c r="B716" t="s">
        <v>587</v>
      </c>
      <c r="C716" t="s">
        <v>18</v>
      </c>
      <c r="D716">
        <v>139</v>
      </c>
      <c r="E716">
        <v>999</v>
      </c>
      <c r="F716" s="1">
        <v>0.86</v>
      </c>
      <c r="G716">
        <v>4</v>
      </c>
      <c r="H716" s="4">
        <v>1313</v>
      </c>
      <c r="I716" t="s">
        <v>588</v>
      </c>
      <c r="J716" t="s">
        <v>589</v>
      </c>
      <c r="K716" t="s">
        <v>590</v>
      </c>
      <c r="L716" t="s">
        <v>591</v>
      </c>
      <c r="M716" t="s">
        <v>592</v>
      </c>
      <c r="N716" t="s">
        <v>593</v>
      </c>
      <c r="O716" t="s">
        <v>594</v>
      </c>
      <c r="P716" t="s">
        <v>7852</v>
      </c>
    </row>
    <row r="717" spans="1:16">
      <c r="A717" t="s">
        <v>4609</v>
      </c>
      <c r="B717" t="s">
        <v>4610</v>
      </c>
      <c r="C717" t="s">
        <v>4611</v>
      </c>
      <c r="D717">
        <v>99</v>
      </c>
      <c r="E717">
        <v>999</v>
      </c>
      <c r="F717" s="1">
        <v>0.9</v>
      </c>
      <c r="G717">
        <v>4.4000000000000004</v>
      </c>
      <c r="H717" s="4">
        <v>305</v>
      </c>
      <c r="I717" t="s">
        <v>4612</v>
      </c>
      <c r="J717" t="s">
        <v>4613</v>
      </c>
      <c r="K717" t="s">
        <v>4614</v>
      </c>
      <c r="L717" t="s">
        <v>4615</v>
      </c>
      <c r="M717" t="s">
        <v>4616</v>
      </c>
      <c r="N717" t="s">
        <v>4617</v>
      </c>
      <c r="O717" t="s">
        <v>4618</v>
      </c>
      <c r="P717" t="s">
        <v>4619</v>
      </c>
    </row>
    <row r="718" spans="1:16">
      <c r="A718" t="s">
        <v>1071</v>
      </c>
      <c r="B718" t="s">
        <v>1072</v>
      </c>
      <c r="C718" t="s">
        <v>18</v>
      </c>
      <c r="D718">
        <v>149</v>
      </c>
      <c r="E718">
        <v>999</v>
      </c>
      <c r="F718" s="1">
        <v>0.85</v>
      </c>
      <c r="G718">
        <v>4</v>
      </c>
      <c r="H718" s="4">
        <v>1313</v>
      </c>
      <c r="I718" t="s">
        <v>1073</v>
      </c>
      <c r="J718" t="s">
        <v>589</v>
      </c>
      <c r="K718" t="s">
        <v>590</v>
      </c>
      <c r="L718" t="s">
        <v>591</v>
      </c>
      <c r="M718" t="s">
        <v>592</v>
      </c>
      <c r="N718" t="s">
        <v>593</v>
      </c>
      <c r="O718" t="s">
        <v>1074</v>
      </c>
      <c r="P718" t="s">
        <v>1075</v>
      </c>
    </row>
    <row r="719" spans="1:16">
      <c r="A719" t="s">
        <v>813</v>
      </c>
      <c r="B719" t="s">
        <v>814</v>
      </c>
      <c r="C719" t="s">
        <v>18</v>
      </c>
      <c r="D719">
        <v>199</v>
      </c>
      <c r="E719">
        <v>999</v>
      </c>
      <c r="F719" s="1">
        <v>0.8</v>
      </c>
      <c r="G719">
        <v>4.5</v>
      </c>
      <c r="H719" s="4">
        <v>127</v>
      </c>
      <c r="I719" t="s">
        <v>815</v>
      </c>
      <c r="J719" t="s">
        <v>816</v>
      </c>
      <c r="K719" t="s">
        <v>817</v>
      </c>
      <c r="L719" t="s">
        <v>818</v>
      </c>
      <c r="M719" t="s">
        <v>819</v>
      </c>
      <c r="N719" t="s">
        <v>820</v>
      </c>
      <c r="O719" t="s">
        <v>821</v>
      </c>
      <c r="P719" t="s">
        <v>822</v>
      </c>
    </row>
    <row r="720" spans="1:16">
      <c r="A720" t="s">
        <v>813</v>
      </c>
      <c r="B720" t="s">
        <v>814</v>
      </c>
      <c r="C720" t="s">
        <v>18</v>
      </c>
      <c r="D720">
        <v>199</v>
      </c>
      <c r="E720">
        <v>999</v>
      </c>
      <c r="F720" s="1">
        <v>0.8</v>
      </c>
      <c r="G720">
        <v>4.5</v>
      </c>
      <c r="H720" s="4">
        <v>127</v>
      </c>
      <c r="I720" t="s">
        <v>815</v>
      </c>
      <c r="J720" t="s">
        <v>816</v>
      </c>
      <c r="K720" t="s">
        <v>817</v>
      </c>
      <c r="L720" t="s">
        <v>818</v>
      </c>
      <c r="M720" t="s">
        <v>819</v>
      </c>
      <c r="N720" t="s">
        <v>820</v>
      </c>
      <c r="O720" t="s">
        <v>821</v>
      </c>
      <c r="P720" t="s">
        <v>8516</v>
      </c>
    </row>
    <row r="721" spans="1:16">
      <c r="A721" t="s">
        <v>6994</v>
      </c>
      <c r="B721" t="s">
        <v>6995</v>
      </c>
      <c r="C721" t="s">
        <v>6908</v>
      </c>
      <c r="D721">
        <v>149</v>
      </c>
      <c r="E721">
        <v>999</v>
      </c>
      <c r="F721" s="1">
        <v>0.85</v>
      </c>
      <c r="G721">
        <v>3.5</v>
      </c>
      <c r="H721" s="4">
        <v>2523</v>
      </c>
      <c r="I721" t="s">
        <v>6996</v>
      </c>
      <c r="J721" t="s">
        <v>6997</v>
      </c>
      <c r="K721" t="s">
        <v>6998</v>
      </c>
      <c r="L721" t="s">
        <v>6999</v>
      </c>
      <c r="M721" t="s">
        <v>7000</v>
      </c>
      <c r="N721" t="s">
        <v>7001</v>
      </c>
      <c r="O721" t="s">
        <v>7002</v>
      </c>
      <c r="P721" t="s">
        <v>7003</v>
      </c>
    </row>
    <row r="722" spans="1:16">
      <c r="A722" t="s">
        <v>7192</v>
      </c>
      <c r="B722" t="s">
        <v>7193</v>
      </c>
      <c r="C722" t="s">
        <v>7194</v>
      </c>
      <c r="D722">
        <v>199</v>
      </c>
      <c r="E722">
        <v>999</v>
      </c>
      <c r="F722" s="1">
        <v>0.8</v>
      </c>
      <c r="G722">
        <v>4.2</v>
      </c>
      <c r="H722" s="4">
        <v>362</v>
      </c>
      <c r="I722" t="s">
        <v>7195</v>
      </c>
      <c r="J722" t="s">
        <v>7196</v>
      </c>
      <c r="K722" t="s">
        <v>7197</v>
      </c>
      <c r="L722" t="s">
        <v>7198</v>
      </c>
      <c r="M722" t="s">
        <v>7199</v>
      </c>
      <c r="N722" t="s">
        <v>7200</v>
      </c>
      <c r="O722" t="s">
        <v>7201</v>
      </c>
      <c r="P722" t="s">
        <v>7202</v>
      </c>
    </row>
    <row r="723" spans="1:16">
      <c r="A723" t="s">
        <v>6492</v>
      </c>
      <c r="B723" t="s">
        <v>6493</v>
      </c>
      <c r="C723" t="s">
        <v>5358</v>
      </c>
      <c r="D723">
        <v>230</v>
      </c>
      <c r="E723">
        <v>999</v>
      </c>
      <c r="F723" s="1">
        <v>0.77</v>
      </c>
      <c r="G723">
        <v>4.2</v>
      </c>
      <c r="H723" s="4">
        <v>1528</v>
      </c>
      <c r="I723" t="s">
        <v>6494</v>
      </c>
      <c r="J723" t="s">
        <v>6495</v>
      </c>
      <c r="K723" t="s">
        <v>6496</v>
      </c>
      <c r="L723" t="s">
        <v>6497</v>
      </c>
      <c r="M723" t="s">
        <v>6498</v>
      </c>
      <c r="N723" t="s">
        <v>6499</v>
      </c>
      <c r="O723" t="s">
        <v>6500</v>
      </c>
      <c r="P723" t="s">
        <v>6501</v>
      </c>
    </row>
    <row r="724" spans="1:16">
      <c r="A724" t="s">
        <v>4949</v>
      </c>
      <c r="B724" t="s">
        <v>4950</v>
      </c>
      <c r="C724" t="s">
        <v>3519</v>
      </c>
      <c r="D724">
        <v>99</v>
      </c>
      <c r="E724">
        <v>999</v>
      </c>
      <c r="F724" s="1">
        <v>0.9</v>
      </c>
      <c r="G724">
        <v>4.0999999999999996</v>
      </c>
      <c r="H724" s="4">
        <v>8751</v>
      </c>
      <c r="I724" t="s">
        <v>4612</v>
      </c>
      <c r="J724" t="s">
        <v>4951</v>
      </c>
      <c r="K724" t="s">
        <v>4952</v>
      </c>
      <c r="L724" t="s">
        <v>4953</v>
      </c>
      <c r="M724" t="s">
        <v>4954</v>
      </c>
      <c r="N724" t="s">
        <v>4955</v>
      </c>
      <c r="O724" t="s">
        <v>4956</v>
      </c>
      <c r="P724" t="s">
        <v>4957</v>
      </c>
    </row>
    <row r="725" spans="1:16">
      <c r="A725" t="s">
        <v>2335</v>
      </c>
      <c r="B725" t="s">
        <v>2336</v>
      </c>
      <c r="C725" t="s">
        <v>18</v>
      </c>
      <c r="D725">
        <v>199</v>
      </c>
      <c r="E725">
        <v>999</v>
      </c>
      <c r="F725" s="1">
        <v>0.8</v>
      </c>
      <c r="G725">
        <v>4.2</v>
      </c>
      <c r="H725" s="4">
        <v>85</v>
      </c>
      <c r="I725" t="s">
        <v>2337</v>
      </c>
      <c r="J725" t="s">
        <v>2338</v>
      </c>
      <c r="K725" t="s">
        <v>2339</v>
      </c>
      <c r="L725" t="s">
        <v>2340</v>
      </c>
      <c r="M725" t="s">
        <v>2341</v>
      </c>
      <c r="N725" t="s">
        <v>2342</v>
      </c>
      <c r="O725" t="s">
        <v>2343</v>
      </c>
      <c r="P725" t="s">
        <v>2344</v>
      </c>
    </row>
    <row r="726" spans="1:16">
      <c r="A726" t="s">
        <v>847</v>
      </c>
      <c r="B726" t="s">
        <v>848</v>
      </c>
      <c r="C726" t="s">
        <v>18</v>
      </c>
      <c r="D726">
        <v>199</v>
      </c>
      <c r="E726">
        <v>999</v>
      </c>
      <c r="F726" s="1">
        <v>0.8</v>
      </c>
      <c r="G726">
        <v>4.0999999999999996</v>
      </c>
      <c r="H726" s="4">
        <v>425</v>
      </c>
      <c r="I726" t="s">
        <v>849</v>
      </c>
      <c r="J726" t="s">
        <v>850</v>
      </c>
      <c r="K726" t="s">
        <v>851</v>
      </c>
      <c r="L726" t="s">
        <v>852</v>
      </c>
      <c r="M726" t="s">
        <v>853</v>
      </c>
      <c r="N726" t="s">
        <v>854</v>
      </c>
      <c r="O726" t="s">
        <v>855</v>
      </c>
      <c r="P726" t="s">
        <v>856</v>
      </c>
    </row>
    <row r="727" spans="1:16">
      <c r="A727" t="s">
        <v>7513</v>
      </c>
      <c r="B727" t="s">
        <v>7514</v>
      </c>
      <c r="C727" t="s">
        <v>7515</v>
      </c>
      <c r="D727">
        <v>349</v>
      </c>
      <c r="E727">
        <v>999</v>
      </c>
      <c r="F727" s="1">
        <v>0.65</v>
      </c>
      <c r="G727">
        <v>3.9</v>
      </c>
      <c r="H727" s="4">
        <v>817</v>
      </c>
      <c r="I727" t="s">
        <v>7516</v>
      </c>
      <c r="J727" t="s">
        <v>7517</v>
      </c>
      <c r="K727" t="s">
        <v>7518</v>
      </c>
      <c r="L727" t="s">
        <v>7519</v>
      </c>
      <c r="M727" t="s">
        <v>7520</v>
      </c>
      <c r="N727" t="s">
        <v>7521</v>
      </c>
      <c r="O727" t="s">
        <v>7522</v>
      </c>
      <c r="P727" t="s">
        <v>7523</v>
      </c>
    </row>
    <row r="728" spans="1:16">
      <c r="A728" t="s">
        <v>12824</v>
      </c>
      <c r="B728" t="s">
        <v>12825</v>
      </c>
      <c r="C728" t="s">
        <v>11105</v>
      </c>
      <c r="D728">
        <v>499</v>
      </c>
      <c r="E728">
        <v>799</v>
      </c>
      <c r="F728" s="1">
        <v>0.38</v>
      </c>
      <c r="G728">
        <v>3.6</v>
      </c>
      <c r="H728" s="4">
        <v>212</v>
      </c>
      <c r="I728" t="s">
        <v>12826</v>
      </c>
      <c r="J728" t="s">
        <v>12827</v>
      </c>
      <c r="K728" t="s">
        <v>12828</v>
      </c>
      <c r="L728" t="s">
        <v>12829</v>
      </c>
      <c r="M728" t="s">
        <v>12830</v>
      </c>
      <c r="N728" t="s">
        <v>12831</v>
      </c>
      <c r="O728" t="s">
        <v>12832</v>
      </c>
      <c r="P728" t="s">
        <v>12833</v>
      </c>
    </row>
    <row r="729" spans="1:16">
      <c r="A729" t="s">
        <v>4635</v>
      </c>
      <c r="B729" t="s">
        <v>4636</v>
      </c>
      <c r="C729" t="s">
        <v>3045</v>
      </c>
      <c r="D729" s="2">
        <v>1055</v>
      </c>
      <c r="E729" s="2">
        <v>1249</v>
      </c>
      <c r="F729" s="1">
        <v>0.16</v>
      </c>
      <c r="G729">
        <v>3.8</v>
      </c>
      <c r="H729" s="4">
        <v>2352</v>
      </c>
      <c r="I729" t="s">
        <v>4637</v>
      </c>
      <c r="J729" t="s">
        <v>4638</v>
      </c>
      <c r="K729" t="s">
        <v>4639</v>
      </c>
      <c r="L729" t="s">
        <v>4640</v>
      </c>
      <c r="M729" t="s">
        <v>4641</v>
      </c>
      <c r="N729" t="s">
        <v>4642</v>
      </c>
      <c r="O729" t="s">
        <v>4643</v>
      </c>
      <c r="P729" t="s">
        <v>4644</v>
      </c>
    </row>
    <row r="730" spans="1:16">
      <c r="A730" t="s">
        <v>2632</v>
      </c>
      <c r="B730" t="s">
        <v>2633</v>
      </c>
      <c r="C730" t="s">
        <v>18</v>
      </c>
      <c r="D730">
        <v>129</v>
      </c>
      <c r="E730">
        <v>449</v>
      </c>
      <c r="F730" s="1">
        <v>0.71</v>
      </c>
      <c r="G730">
        <v>3.7</v>
      </c>
      <c r="H730" s="4">
        <v>41</v>
      </c>
      <c r="I730" t="s">
        <v>2634</v>
      </c>
      <c r="J730" t="s">
        <v>2635</v>
      </c>
      <c r="K730" t="s">
        <v>2636</v>
      </c>
      <c r="L730" t="s">
        <v>2637</v>
      </c>
      <c r="M730" t="s">
        <v>2638</v>
      </c>
      <c r="N730" t="s">
        <v>2639</v>
      </c>
      <c r="O730" t="s">
        <v>2640</v>
      </c>
      <c r="P730" t="s">
        <v>2641</v>
      </c>
    </row>
    <row r="731" spans="1:16">
      <c r="A731" t="s">
        <v>8284</v>
      </c>
      <c r="B731" t="s">
        <v>8285</v>
      </c>
      <c r="C731" t="s">
        <v>4845</v>
      </c>
      <c r="D731">
        <v>579</v>
      </c>
      <c r="E731" s="2">
        <v>1090</v>
      </c>
      <c r="F731" s="1">
        <v>0.47</v>
      </c>
      <c r="G731">
        <v>4.4000000000000004</v>
      </c>
      <c r="H731" s="4">
        <v>3482</v>
      </c>
      <c r="I731" t="s">
        <v>8286</v>
      </c>
      <c r="J731" t="s">
        <v>8287</v>
      </c>
      <c r="K731" t="s">
        <v>8288</v>
      </c>
      <c r="L731" t="s">
        <v>8289</v>
      </c>
      <c r="M731" t="s">
        <v>8290</v>
      </c>
      <c r="N731" t="s">
        <v>8291</v>
      </c>
      <c r="O731" t="s">
        <v>8292</v>
      </c>
      <c r="P731" t="s">
        <v>8293</v>
      </c>
    </row>
    <row r="732" spans="1:16">
      <c r="A732" t="s">
        <v>7325</v>
      </c>
      <c r="B732" t="s">
        <v>7326</v>
      </c>
      <c r="C732" t="s">
        <v>6577</v>
      </c>
      <c r="D732" s="2">
        <v>1890</v>
      </c>
      <c r="E732" s="2">
        <v>5490</v>
      </c>
      <c r="F732" s="1">
        <v>0.66</v>
      </c>
      <c r="G732">
        <v>4.0999999999999996</v>
      </c>
      <c r="H732" s="4">
        <v>10976</v>
      </c>
      <c r="I732" t="s">
        <v>7327</v>
      </c>
      <c r="J732" t="s">
        <v>7328</v>
      </c>
      <c r="K732" t="s">
        <v>7329</v>
      </c>
      <c r="L732" t="s">
        <v>7330</v>
      </c>
      <c r="M732" t="s">
        <v>7331</v>
      </c>
      <c r="N732" t="s">
        <v>7332</v>
      </c>
      <c r="O732" t="s">
        <v>7333</v>
      </c>
      <c r="P732" t="s">
        <v>7334</v>
      </c>
    </row>
    <row r="733" spans="1:16">
      <c r="A733" t="s">
        <v>6545</v>
      </c>
      <c r="B733" t="s">
        <v>6546</v>
      </c>
      <c r="C733" t="s">
        <v>4845</v>
      </c>
      <c r="D733">
        <v>289</v>
      </c>
      <c r="E733">
        <v>590</v>
      </c>
      <c r="F733" s="1">
        <v>0.51</v>
      </c>
      <c r="G733">
        <v>4.4000000000000004</v>
      </c>
      <c r="H733" s="4">
        <v>25886</v>
      </c>
      <c r="I733" t="s">
        <v>6547</v>
      </c>
      <c r="J733" t="s">
        <v>6548</v>
      </c>
      <c r="K733" t="s">
        <v>6549</v>
      </c>
      <c r="L733" t="s">
        <v>6550</v>
      </c>
      <c r="M733" t="s">
        <v>6551</v>
      </c>
      <c r="N733" t="s">
        <v>6552</v>
      </c>
      <c r="O733" t="s">
        <v>6553</v>
      </c>
      <c r="P733" t="s">
        <v>6554</v>
      </c>
    </row>
    <row r="734" spans="1:16">
      <c r="A734" t="s">
        <v>6833</v>
      </c>
      <c r="B734" t="s">
        <v>6834</v>
      </c>
      <c r="C734" t="s">
        <v>4845</v>
      </c>
      <c r="D734">
        <v>629</v>
      </c>
      <c r="E734" s="2">
        <v>1390</v>
      </c>
      <c r="F734" s="1">
        <v>0.55000000000000004</v>
      </c>
      <c r="G734">
        <v>4.4000000000000004</v>
      </c>
      <c r="H734" s="4">
        <v>6301</v>
      </c>
      <c r="I734" t="s">
        <v>6835</v>
      </c>
      <c r="J734" t="s">
        <v>6836</v>
      </c>
      <c r="K734" t="s">
        <v>6837</v>
      </c>
      <c r="L734" t="s">
        <v>6838</v>
      </c>
      <c r="M734" t="s">
        <v>6839</v>
      </c>
      <c r="N734" t="s">
        <v>6840</v>
      </c>
      <c r="O734" t="s">
        <v>6841</v>
      </c>
      <c r="P734" t="s">
        <v>6842</v>
      </c>
    </row>
    <row r="735" spans="1:16">
      <c r="A735" t="s">
        <v>7223</v>
      </c>
      <c r="B735" t="s">
        <v>7224</v>
      </c>
      <c r="C735" t="s">
        <v>4845</v>
      </c>
      <c r="D735" s="2">
        <v>1439</v>
      </c>
      <c r="E735" s="2">
        <v>2890</v>
      </c>
      <c r="F735" s="1">
        <v>0.5</v>
      </c>
      <c r="G735">
        <v>4.5</v>
      </c>
      <c r="H735" s="4">
        <v>4099</v>
      </c>
      <c r="I735" t="s">
        <v>7225</v>
      </c>
      <c r="J735" t="s">
        <v>7226</v>
      </c>
      <c r="K735" t="s">
        <v>7227</v>
      </c>
      <c r="L735" t="s">
        <v>7228</v>
      </c>
      <c r="M735" t="s">
        <v>7229</v>
      </c>
      <c r="N735" t="s">
        <v>7230</v>
      </c>
      <c r="O735" t="s">
        <v>7231</v>
      </c>
      <c r="P735" t="s">
        <v>7232</v>
      </c>
    </row>
    <row r="736" spans="1:16">
      <c r="A736" t="s">
        <v>7559</v>
      </c>
      <c r="B736" t="s">
        <v>7560</v>
      </c>
      <c r="C736" t="s">
        <v>6908</v>
      </c>
      <c r="D736" s="2">
        <v>1249</v>
      </c>
      <c r="E736" s="2">
        <v>2796</v>
      </c>
      <c r="F736" s="1">
        <v>0.55000000000000004</v>
      </c>
      <c r="G736">
        <v>4.4000000000000004</v>
      </c>
      <c r="H736" s="4">
        <v>4598</v>
      </c>
      <c r="I736" t="s">
        <v>7561</v>
      </c>
      <c r="J736" t="s">
        <v>7562</v>
      </c>
      <c r="K736" t="s">
        <v>7563</v>
      </c>
      <c r="L736" t="s">
        <v>7564</v>
      </c>
      <c r="M736" t="s">
        <v>7565</v>
      </c>
      <c r="N736" t="s">
        <v>7566</v>
      </c>
      <c r="O736" t="s">
        <v>7567</v>
      </c>
      <c r="P736" t="s">
        <v>7568</v>
      </c>
    </row>
    <row r="737" spans="1:16">
      <c r="A737" t="s">
        <v>8483</v>
      </c>
      <c r="B737" t="s">
        <v>8484</v>
      </c>
      <c r="C737" t="s">
        <v>8485</v>
      </c>
      <c r="D737" s="2">
        <v>37247</v>
      </c>
      <c r="E737" s="2">
        <v>59890</v>
      </c>
      <c r="F737" s="1">
        <v>0.38</v>
      </c>
      <c r="G737">
        <v>4</v>
      </c>
      <c r="H737" s="4">
        <v>323</v>
      </c>
      <c r="I737" t="s">
        <v>8486</v>
      </c>
      <c r="J737" t="s">
        <v>8487</v>
      </c>
      <c r="K737" t="s">
        <v>8488</v>
      </c>
      <c r="L737" t="s">
        <v>8489</v>
      </c>
      <c r="M737" t="s">
        <v>8490</v>
      </c>
      <c r="N737" t="s">
        <v>8491</v>
      </c>
      <c r="O737" t="s">
        <v>8492</v>
      </c>
      <c r="P737" t="s">
        <v>8493</v>
      </c>
    </row>
    <row r="738" spans="1:16">
      <c r="A738" t="s">
        <v>2467</v>
      </c>
      <c r="B738" t="s">
        <v>2468</v>
      </c>
      <c r="C738" t="s">
        <v>18</v>
      </c>
      <c r="D738">
        <v>417.44</v>
      </c>
      <c r="E738">
        <v>670</v>
      </c>
      <c r="F738" s="1">
        <v>0.38</v>
      </c>
      <c r="G738">
        <v>3.9</v>
      </c>
      <c r="H738" s="4">
        <v>523</v>
      </c>
      <c r="I738" t="s">
        <v>2469</v>
      </c>
      <c r="J738" t="s">
        <v>2470</v>
      </c>
      <c r="K738" t="s">
        <v>2471</v>
      </c>
      <c r="L738" t="s">
        <v>2472</v>
      </c>
      <c r="M738" t="s">
        <v>2473</v>
      </c>
      <c r="N738" t="s">
        <v>2474</v>
      </c>
      <c r="O738" t="s">
        <v>2475</v>
      </c>
      <c r="P738" t="s">
        <v>2476</v>
      </c>
    </row>
    <row r="739" spans="1:16">
      <c r="A739" t="s">
        <v>11906</v>
      </c>
      <c r="B739" t="s">
        <v>11907</v>
      </c>
      <c r="C739" t="s">
        <v>11908</v>
      </c>
      <c r="D739" s="2">
        <v>42990</v>
      </c>
      <c r="E739" s="2">
        <v>75990</v>
      </c>
      <c r="F739" s="1">
        <v>0.43</v>
      </c>
      <c r="G739">
        <v>4.3</v>
      </c>
      <c r="H739" s="4">
        <v>3231</v>
      </c>
      <c r="I739" t="s">
        <v>11909</v>
      </c>
      <c r="J739" t="s">
        <v>11910</v>
      </c>
      <c r="K739" t="s">
        <v>11911</v>
      </c>
      <c r="L739" t="s">
        <v>11912</v>
      </c>
      <c r="M739" t="s">
        <v>11913</v>
      </c>
      <c r="N739" t="s">
        <v>11914</v>
      </c>
      <c r="O739" t="s">
        <v>11915</v>
      </c>
      <c r="P739" t="s">
        <v>11916</v>
      </c>
    </row>
    <row r="740" spans="1:16">
      <c r="A740" t="s">
        <v>1222</v>
      </c>
      <c r="B740" t="s">
        <v>1223</v>
      </c>
      <c r="C740" t="s">
        <v>169</v>
      </c>
      <c r="D740" s="2">
        <v>30990</v>
      </c>
      <c r="E740" s="2">
        <v>49990</v>
      </c>
      <c r="F740" s="1">
        <v>0.38</v>
      </c>
      <c r="G740">
        <v>4.3</v>
      </c>
      <c r="H740" s="4">
        <v>1376</v>
      </c>
      <c r="I740" t="s">
        <v>1224</v>
      </c>
      <c r="J740" t="s">
        <v>1225</v>
      </c>
      <c r="K740" t="s">
        <v>1226</v>
      </c>
      <c r="L740" t="s">
        <v>1227</v>
      </c>
      <c r="M740" t="s">
        <v>1228</v>
      </c>
      <c r="N740" t="s">
        <v>1229</v>
      </c>
      <c r="O740" t="s">
        <v>1230</v>
      </c>
      <c r="P740" t="s">
        <v>1231</v>
      </c>
    </row>
    <row r="741" spans="1:16">
      <c r="A741" t="s">
        <v>2487</v>
      </c>
      <c r="B741" t="s">
        <v>2488</v>
      </c>
      <c r="C741" t="s">
        <v>169</v>
      </c>
      <c r="D741" s="2">
        <v>47990</v>
      </c>
      <c r="E741" s="2">
        <v>79990</v>
      </c>
      <c r="F741" s="1">
        <v>0.4</v>
      </c>
      <c r="G741">
        <v>4.3</v>
      </c>
      <c r="H741" s="4">
        <v>1376</v>
      </c>
      <c r="I741" t="s">
        <v>1224</v>
      </c>
      <c r="J741" t="s">
        <v>1225</v>
      </c>
      <c r="K741" t="s">
        <v>1226</v>
      </c>
      <c r="L741" t="s">
        <v>1227</v>
      </c>
      <c r="M741" t="s">
        <v>1228</v>
      </c>
      <c r="N741" t="s">
        <v>1229</v>
      </c>
      <c r="O741" t="s">
        <v>2489</v>
      </c>
      <c r="P741" t="s">
        <v>2490</v>
      </c>
    </row>
    <row r="742" spans="1:16">
      <c r="A742" t="s">
        <v>193</v>
      </c>
      <c r="B742" t="s">
        <v>194</v>
      </c>
      <c r="C742" t="s">
        <v>169</v>
      </c>
      <c r="D742" s="2">
        <v>13490</v>
      </c>
      <c r="E742" s="2">
        <v>21990</v>
      </c>
      <c r="F742" s="1">
        <v>0.39</v>
      </c>
      <c r="G742">
        <v>4.3</v>
      </c>
      <c r="H742" s="4">
        <v>11976</v>
      </c>
      <c r="I742" t="s">
        <v>195</v>
      </c>
      <c r="J742" t="s">
        <v>196</v>
      </c>
      <c r="K742" t="s">
        <v>197</v>
      </c>
      <c r="L742" t="s">
        <v>198</v>
      </c>
      <c r="M742" t="s">
        <v>199</v>
      </c>
      <c r="N742" t="s">
        <v>200</v>
      </c>
      <c r="O742" t="s">
        <v>201</v>
      </c>
      <c r="P742" t="s">
        <v>202</v>
      </c>
    </row>
    <row r="743" spans="1:16">
      <c r="A743" t="s">
        <v>193</v>
      </c>
      <c r="B743" t="s">
        <v>194</v>
      </c>
      <c r="C743" t="s">
        <v>169</v>
      </c>
      <c r="D743" s="2">
        <v>13490</v>
      </c>
      <c r="E743" s="2">
        <v>21990</v>
      </c>
      <c r="F743" s="1">
        <v>0.39</v>
      </c>
      <c r="G743">
        <v>4.3</v>
      </c>
      <c r="H743" s="4">
        <v>11976</v>
      </c>
      <c r="I743" t="s">
        <v>195</v>
      </c>
      <c r="J743" t="s">
        <v>196</v>
      </c>
      <c r="K743" t="s">
        <v>197</v>
      </c>
      <c r="L743" t="s">
        <v>198</v>
      </c>
      <c r="M743" t="s">
        <v>199</v>
      </c>
      <c r="N743" t="s">
        <v>200</v>
      </c>
      <c r="O743" t="s">
        <v>201</v>
      </c>
      <c r="P743" t="s">
        <v>5860</v>
      </c>
    </row>
    <row r="744" spans="1:16">
      <c r="A744" t="s">
        <v>1016</v>
      </c>
      <c r="B744" t="s">
        <v>1017</v>
      </c>
      <c r="C744" t="s">
        <v>169</v>
      </c>
      <c r="D744" s="2">
        <v>15990</v>
      </c>
      <c r="E744" s="2">
        <v>23990</v>
      </c>
      <c r="F744" s="1">
        <v>0.33</v>
      </c>
      <c r="G744">
        <v>4.3</v>
      </c>
      <c r="H744" s="4">
        <v>1035</v>
      </c>
      <c r="I744" t="s">
        <v>1018</v>
      </c>
      <c r="J744" t="s">
        <v>1019</v>
      </c>
      <c r="K744" t="s">
        <v>1020</v>
      </c>
      <c r="L744" t="s">
        <v>1021</v>
      </c>
      <c r="M744" t="s">
        <v>1022</v>
      </c>
      <c r="N744" t="s">
        <v>1023</v>
      </c>
      <c r="O744" t="s">
        <v>1024</v>
      </c>
      <c r="P744" t="s">
        <v>1025</v>
      </c>
    </row>
    <row r="745" spans="1:16">
      <c r="A745" t="s">
        <v>12954</v>
      </c>
      <c r="B745" t="s">
        <v>12955</v>
      </c>
      <c r="C745" t="s">
        <v>8552</v>
      </c>
      <c r="D745">
        <v>949</v>
      </c>
      <c r="E745" s="2">
        <v>2299</v>
      </c>
      <c r="F745" s="1">
        <v>0.59</v>
      </c>
      <c r="G745">
        <v>3.6</v>
      </c>
      <c r="H745" s="4">
        <v>550</v>
      </c>
      <c r="I745" t="s">
        <v>12956</v>
      </c>
      <c r="J745" t="s">
        <v>12957</v>
      </c>
      <c r="K745" t="s">
        <v>12958</v>
      </c>
      <c r="L745" t="s">
        <v>12959</v>
      </c>
      <c r="M745" t="s">
        <v>12960</v>
      </c>
      <c r="N745" t="s">
        <v>12961</v>
      </c>
      <c r="O745" t="s">
        <v>12962</v>
      </c>
      <c r="P745" t="s">
        <v>12963</v>
      </c>
    </row>
    <row r="746" spans="1:16">
      <c r="A746" t="s">
        <v>12552</v>
      </c>
      <c r="B746" t="s">
        <v>12553</v>
      </c>
      <c r="C746" t="s">
        <v>12554</v>
      </c>
      <c r="D746" s="2">
        <v>1999</v>
      </c>
      <c r="E746" s="2">
        <v>2999</v>
      </c>
      <c r="F746" s="1">
        <v>0.33</v>
      </c>
      <c r="G746">
        <v>4.4000000000000004</v>
      </c>
      <c r="H746" s="4">
        <v>388</v>
      </c>
      <c r="I746" t="s">
        <v>12555</v>
      </c>
      <c r="J746" t="s">
        <v>12556</v>
      </c>
      <c r="K746" t="s">
        <v>12557</v>
      </c>
      <c r="L746" t="s">
        <v>12558</v>
      </c>
      <c r="M746" t="s">
        <v>12559</v>
      </c>
      <c r="N746" t="s">
        <v>12560</v>
      </c>
      <c r="O746" t="s">
        <v>12561</v>
      </c>
      <c r="P746" t="s">
        <v>12562</v>
      </c>
    </row>
    <row r="747" spans="1:16">
      <c r="A747" t="s">
        <v>10660</v>
      </c>
      <c r="B747" t="s">
        <v>10661</v>
      </c>
      <c r="C747" t="s">
        <v>9030</v>
      </c>
      <c r="D747" s="2">
        <v>1199</v>
      </c>
      <c r="E747" s="2">
        <v>3500</v>
      </c>
      <c r="F747" s="1">
        <v>0.66</v>
      </c>
      <c r="G747">
        <v>4.3</v>
      </c>
      <c r="H747" s="4">
        <v>1802</v>
      </c>
      <c r="I747" t="s">
        <v>10662</v>
      </c>
      <c r="J747" t="s">
        <v>10663</v>
      </c>
      <c r="K747" t="s">
        <v>10664</v>
      </c>
      <c r="L747" t="s">
        <v>10665</v>
      </c>
      <c r="M747" t="s">
        <v>10666</v>
      </c>
      <c r="N747" t="s">
        <v>10667</v>
      </c>
      <c r="O747" t="s">
        <v>10668</v>
      </c>
      <c r="P747" t="s">
        <v>10669</v>
      </c>
    </row>
    <row r="748" spans="1:16">
      <c r="A748" t="s">
        <v>8812</v>
      </c>
      <c r="B748" t="s">
        <v>8813</v>
      </c>
      <c r="C748" t="s">
        <v>8762</v>
      </c>
      <c r="D748">
        <v>549</v>
      </c>
      <c r="E748" s="2">
        <v>1000</v>
      </c>
      <c r="F748" s="1">
        <v>0.45</v>
      </c>
      <c r="G748">
        <v>3.6</v>
      </c>
      <c r="H748" s="4">
        <v>1074</v>
      </c>
      <c r="I748" t="s">
        <v>8814</v>
      </c>
      <c r="J748" t="s">
        <v>8815</v>
      </c>
      <c r="K748" t="s">
        <v>8816</v>
      </c>
      <c r="L748" t="s">
        <v>8817</v>
      </c>
      <c r="M748" t="s">
        <v>8818</v>
      </c>
      <c r="N748" t="s">
        <v>8819</v>
      </c>
      <c r="O748" t="s">
        <v>8820</v>
      </c>
      <c r="P748" t="s">
        <v>8821</v>
      </c>
    </row>
    <row r="749" spans="1:16">
      <c r="A749" t="s">
        <v>9080</v>
      </c>
      <c r="B749" t="s">
        <v>9081</v>
      </c>
      <c r="C749" t="s">
        <v>8563</v>
      </c>
      <c r="D749">
        <v>899</v>
      </c>
      <c r="E749" s="2">
        <v>2000</v>
      </c>
      <c r="F749" s="1">
        <v>0.55000000000000004</v>
      </c>
      <c r="G749">
        <v>3.6</v>
      </c>
      <c r="H749" s="4">
        <v>291</v>
      </c>
      <c r="I749" t="s">
        <v>9082</v>
      </c>
      <c r="J749" t="s">
        <v>9083</v>
      </c>
      <c r="K749" t="s">
        <v>9084</v>
      </c>
      <c r="L749" t="s">
        <v>9085</v>
      </c>
      <c r="M749" t="s">
        <v>9086</v>
      </c>
      <c r="N749" t="s">
        <v>9087</v>
      </c>
      <c r="O749" t="s">
        <v>9088</v>
      </c>
      <c r="P749" t="s">
        <v>9089</v>
      </c>
    </row>
    <row r="750" spans="1:16">
      <c r="A750" t="s">
        <v>8782</v>
      </c>
      <c r="B750" t="s">
        <v>8783</v>
      </c>
      <c r="C750" t="s">
        <v>8710</v>
      </c>
      <c r="D750" s="2">
        <v>1299</v>
      </c>
      <c r="E750" s="2">
        <v>3500</v>
      </c>
      <c r="F750" s="1">
        <v>0.63</v>
      </c>
      <c r="G750">
        <v>3.8</v>
      </c>
      <c r="H750" s="4">
        <v>44050</v>
      </c>
      <c r="I750" t="s">
        <v>8784</v>
      </c>
      <c r="J750" t="s">
        <v>8785</v>
      </c>
      <c r="K750" t="s">
        <v>8786</v>
      </c>
      <c r="L750" t="s">
        <v>8787</v>
      </c>
      <c r="M750" t="s">
        <v>8788</v>
      </c>
      <c r="N750" t="s">
        <v>8789</v>
      </c>
      <c r="O750" t="s">
        <v>8790</v>
      </c>
      <c r="P750" t="s">
        <v>8791</v>
      </c>
    </row>
    <row r="751" spans="1:16">
      <c r="A751" t="s">
        <v>12191</v>
      </c>
      <c r="B751" t="s">
        <v>12192</v>
      </c>
      <c r="C751" t="s">
        <v>8710</v>
      </c>
      <c r="D751" s="2">
        <v>1799</v>
      </c>
      <c r="E751" s="2">
        <v>3299</v>
      </c>
      <c r="F751" s="1">
        <v>0.45</v>
      </c>
      <c r="G751">
        <v>3.8</v>
      </c>
      <c r="H751" s="4">
        <v>1846</v>
      </c>
      <c r="I751" t="s">
        <v>12193</v>
      </c>
      <c r="J751" t="s">
        <v>12194</v>
      </c>
      <c r="K751" t="s">
        <v>12195</v>
      </c>
      <c r="L751" t="s">
        <v>12196</v>
      </c>
      <c r="M751" t="s">
        <v>12197</v>
      </c>
      <c r="N751" t="s">
        <v>12198</v>
      </c>
      <c r="O751" t="s">
        <v>12199</v>
      </c>
      <c r="P751" t="s">
        <v>12200</v>
      </c>
    </row>
    <row r="752" spans="1:16">
      <c r="A752" t="s">
        <v>9508</v>
      </c>
      <c r="B752" t="s">
        <v>9509</v>
      </c>
      <c r="C752" t="s">
        <v>8710</v>
      </c>
      <c r="D752" s="2">
        <v>1149</v>
      </c>
      <c r="E752" s="2">
        <v>2499</v>
      </c>
      <c r="F752" s="1">
        <v>0.54</v>
      </c>
      <c r="G752">
        <v>3.8</v>
      </c>
      <c r="H752" s="4">
        <v>4383</v>
      </c>
      <c r="I752" t="s">
        <v>9510</v>
      </c>
      <c r="J752" t="s">
        <v>9511</v>
      </c>
      <c r="K752" t="s">
        <v>9512</v>
      </c>
      <c r="L752" t="s">
        <v>9513</v>
      </c>
      <c r="M752" t="s">
        <v>9514</v>
      </c>
      <c r="N752" t="s">
        <v>9515</v>
      </c>
      <c r="O752" t="s">
        <v>9516</v>
      </c>
      <c r="P752" t="s">
        <v>9517</v>
      </c>
    </row>
    <row r="753" spans="1:16">
      <c r="A753" t="s">
        <v>8822</v>
      </c>
      <c r="B753" t="s">
        <v>8823</v>
      </c>
      <c r="C753" t="s">
        <v>8552</v>
      </c>
      <c r="D753">
        <v>999</v>
      </c>
      <c r="E753" s="2">
        <v>2000</v>
      </c>
      <c r="F753" s="1">
        <v>0.5</v>
      </c>
      <c r="G753">
        <v>3.8</v>
      </c>
      <c r="H753" s="4">
        <v>1163</v>
      </c>
      <c r="I753" t="s">
        <v>8824</v>
      </c>
      <c r="J753" t="s">
        <v>8825</v>
      </c>
      <c r="K753" t="s">
        <v>8826</v>
      </c>
      <c r="L753" t="s">
        <v>8827</v>
      </c>
      <c r="M753" t="s">
        <v>8828</v>
      </c>
      <c r="N753" t="s">
        <v>8829</v>
      </c>
      <c r="O753" t="s">
        <v>8830</v>
      </c>
      <c r="P753" t="s">
        <v>8831</v>
      </c>
    </row>
    <row r="754" spans="1:16">
      <c r="A754" t="s">
        <v>9039</v>
      </c>
      <c r="B754" t="s">
        <v>9040</v>
      </c>
      <c r="C754" t="s">
        <v>8552</v>
      </c>
      <c r="D754" s="2">
        <v>1099</v>
      </c>
      <c r="E754" s="2">
        <v>2400</v>
      </c>
      <c r="F754" s="1">
        <v>0.54</v>
      </c>
      <c r="G754">
        <v>3.8</v>
      </c>
      <c r="H754" s="4">
        <v>4</v>
      </c>
      <c r="I754" t="s">
        <v>9041</v>
      </c>
      <c r="J754" t="s">
        <v>9042</v>
      </c>
      <c r="K754" t="s">
        <v>9043</v>
      </c>
      <c r="L754" t="s">
        <v>9044</v>
      </c>
      <c r="M754" t="s">
        <v>9045</v>
      </c>
      <c r="N754" t="s">
        <v>9046</v>
      </c>
      <c r="O754" t="s">
        <v>9047</v>
      </c>
      <c r="P754" t="s">
        <v>9048</v>
      </c>
    </row>
    <row r="755" spans="1:16">
      <c r="A755" t="s">
        <v>12281</v>
      </c>
      <c r="B755" t="s">
        <v>12282</v>
      </c>
      <c r="C755" t="s">
        <v>9061</v>
      </c>
      <c r="D755">
        <v>929</v>
      </c>
      <c r="E755" s="2">
        <v>1300</v>
      </c>
      <c r="F755" s="1">
        <v>0.28999999999999998</v>
      </c>
      <c r="G755">
        <v>3.9</v>
      </c>
      <c r="H755" s="4">
        <v>1672</v>
      </c>
      <c r="I755" t="s">
        <v>12283</v>
      </c>
      <c r="J755" t="s">
        <v>12284</v>
      </c>
      <c r="K755" t="s">
        <v>12285</v>
      </c>
      <c r="L755" t="s">
        <v>12286</v>
      </c>
      <c r="M755" t="s">
        <v>12287</v>
      </c>
      <c r="N755" t="s">
        <v>12288</v>
      </c>
      <c r="O755" t="s">
        <v>12289</v>
      </c>
      <c r="P755" t="s">
        <v>12290</v>
      </c>
    </row>
    <row r="756" spans="1:16">
      <c r="A756" t="s">
        <v>9824</v>
      </c>
      <c r="B756" t="s">
        <v>9825</v>
      </c>
      <c r="C756" t="s">
        <v>8721</v>
      </c>
      <c r="D756" s="2">
        <v>2088</v>
      </c>
      <c r="E756" s="2">
        <v>5550</v>
      </c>
      <c r="F756" s="1">
        <v>0.62</v>
      </c>
      <c r="G756">
        <v>4</v>
      </c>
      <c r="H756" s="4">
        <v>5292</v>
      </c>
      <c r="I756" t="s">
        <v>9826</v>
      </c>
      <c r="J756" t="s">
        <v>9827</v>
      </c>
      <c r="K756" t="s">
        <v>9828</v>
      </c>
      <c r="L756" t="s">
        <v>9829</v>
      </c>
      <c r="M756" t="s">
        <v>9830</v>
      </c>
      <c r="N756" t="s">
        <v>13066</v>
      </c>
      <c r="O756" t="s">
        <v>9831</v>
      </c>
      <c r="P756" t="s">
        <v>9832</v>
      </c>
    </row>
    <row r="757" spans="1:16">
      <c r="A757" t="s">
        <v>12714</v>
      </c>
      <c r="B757" t="s">
        <v>12715</v>
      </c>
      <c r="C757" t="s">
        <v>11990</v>
      </c>
      <c r="D757" s="2">
        <v>1199</v>
      </c>
      <c r="E757" s="2">
        <v>2400</v>
      </c>
      <c r="F757" s="1">
        <v>0.5</v>
      </c>
      <c r="G757">
        <v>3.9</v>
      </c>
      <c r="H757" s="4">
        <v>1202</v>
      </c>
      <c r="I757" t="s">
        <v>12716</v>
      </c>
      <c r="J757" t="s">
        <v>12717</v>
      </c>
      <c r="K757" t="s">
        <v>12718</v>
      </c>
      <c r="L757" t="s">
        <v>12719</v>
      </c>
      <c r="M757" t="s">
        <v>12720</v>
      </c>
      <c r="N757" t="s">
        <v>12721</v>
      </c>
      <c r="O757" t="s">
        <v>12722</v>
      </c>
      <c r="P757" t="s">
        <v>12723</v>
      </c>
    </row>
    <row r="758" spans="1:16">
      <c r="A758" t="s">
        <v>10971</v>
      </c>
      <c r="B758" t="s">
        <v>10972</v>
      </c>
      <c r="C758" t="s">
        <v>8710</v>
      </c>
      <c r="D758" s="2">
        <v>1699</v>
      </c>
      <c r="E758" s="2">
        <v>3398</v>
      </c>
      <c r="F758" s="1">
        <v>0.5</v>
      </c>
      <c r="G758">
        <v>3.8</v>
      </c>
      <c r="H758" s="4">
        <v>7988</v>
      </c>
      <c r="I758" t="s">
        <v>10973</v>
      </c>
      <c r="J758" t="s">
        <v>10974</v>
      </c>
      <c r="K758" t="s">
        <v>10975</v>
      </c>
      <c r="L758" t="s">
        <v>10976</v>
      </c>
      <c r="M758" t="s">
        <v>10977</v>
      </c>
      <c r="N758" t="s">
        <v>10978</v>
      </c>
      <c r="O758" t="s">
        <v>10979</v>
      </c>
      <c r="P758" t="s">
        <v>10980</v>
      </c>
    </row>
    <row r="759" spans="1:16">
      <c r="A759" t="s">
        <v>12583</v>
      </c>
      <c r="B759" t="s">
        <v>12584</v>
      </c>
      <c r="C759" t="s">
        <v>8574</v>
      </c>
      <c r="D759">
        <v>445</v>
      </c>
      <c r="E759">
        <v>999</v>
      </c>
      <c r="F759" s="1">
        <v>0.55000000000000004</v>
      </c>
      <c r="G759">
        <v>4.3</v>
      </c>
      <c r="H759" s="4">
        <v>229</v>
      </c>
      <c r="I759" t="s">
        <v>12585</v>
      </c>
      <c r="J759" t="s">
        <v>12586</v>
      </c>
      <c r="K759" t="s">
        <v>12587</v>
      </c>
      <c r="L759" t="s">
        <v>12588</v>
      </c>
      <c r="M759" t="s">
        <v>12589</v>
      </c>
      <c r="N759" t="s">
        <v>12590</v>
      </c>
      <c r="O759" t="s">
        <v>12591</v>
      </c>
      <c r="P759" t="s">
        <v>12592</v>
      </c>
    </row>
    <row r="760" spans="1:16">
      <c r="A760" t="s">
        <v>9539</v>
      </c>
      <c r="B760" t="s">
        <v>9540</v>
      </c>
      <c r="C760" t="s">
        <v>8574</v>
      </c>
      <c r="D760">
        <v>319</v>
      </c>
      <c r="E760">
        <v>749</v>
      </c>
      <c r="F760" s="1">
        <v>0.56999999999999995</v>
      </c>
      <c r="G760">
        <v>4.5999999999999996</v>
      </c>
      <c r="H760" s="4">
        <v>124</v>
      </c>
      <c r="I760" t="s">
        <v>9541</v>
      </c>
      <c r="J760" t="s">
        <v>9542</v>
      </c>
      <c r="K760" t="s">
        <v>9543</v>
      </c>
      <c r="L760" t="s">
        <v>9544</v>
      </c>
      <c r="M760" t="s">
        <v>9545</v>
      </c>
      <c r="N760" t="s">
        <v>9546</v>
      </c>
      <c r="O760" t="s">
        <v>9547</v>
      </c>
      <c r="P760" t="s">
        <v>9548</v>
      </c>
    </row>
    <row r="761" spans="1:16">
      <c r="A761" t="s">
        <v>9873</v>
      </c>
      <c r="B761" t="s">
        <v>9874</v>
      </c>
      <c r="C761" t="s">
        <v>8574</v>
      </c>
      <c r="D761">
        <v>245</v>
      </c>
      <c r="E761">
        <v>299</v>
      </c>
      <c r="F761" s="1">
        <v>0.18</v>
      </c>
      <c r="G761">
        <v>4.0999999999999996</v>
      </c>
      <c r="H761" s="4">
        <v>1660</v>
      </c>
      <c r="I761" t="s">
        <v>9875</v>
      </c>
      <c r="J761" t="s">
        <v>9876</v>
      </c>
      <c r="K761" t="s">
        <v>9877</v>
      </c>
      <c r="L761" t="s">
        <v>9878</v>
      </c>
      <c r="M761" t="s">
        <v>9879</v>
      </c>
      <c r="N761" t="s">
        <v>9880</v>
      </c>
      <c r="O761" t="s">
        <v>9881</v>
      </c>
      <c r="P761" t="s">
        <v>9882</v>
      </c>
    </row>
    <row r="762" spans="1:16">
      <c r="A762" t="s">
        <v>4448</v>
      </c>
      <c r="B762" t="s">
        <v>4449</v>
      </c>
      <c r="C762" t="s">
        <v>4450</v>
      </c>
      <c r="D762">
        <v>149</v>
      </c>
      <c r="E762">
        <v>149</v>
      </c>
      <c r="F762" s="1">
        <v>0</v>
      </c>
      <c r="G762">
        <v>4.3</v>
      </c>
      <c r="H762" s="4">
        <v>10833</v>
      </c>
      <c r="I762" t="s">
        <v>4451</v>
      </c>
      <c r="J762" t="s">
        <v>4452</v>
      </c>
      <c r="K762" t="s">
        <v>4453</v>
      </c>
      <c r="L762" t="s">
        <v>4454</v>
      </c>
      <c r="M762" t="s">
        <v>4455</v>
      </c>
      <c r="N762" t="s">
        <v>4456</v>
      </c>
      <c r="O762" t="s">
        <v>4457</v>
      </c>
      <c r="P762" t="s">
        <v>4458</v>
      </c>
    </row>
    <row r="763" spans="1:16">
      <c r="A763" t="s">
        <v>4448</v>
      </c>
      <c r="B763" t="s">
        <v>4449</v>
      </c>
      <c r="C763" t="s">
        <v>4450</v>
      </c>
      <c r="D763">
        <v>149</v>
      </c>
      <c r="E763">
        <v>149</v>
      </c>
      <c r="F763" s="1">
        <v>0</v>
      </c>
      <c r="G763">
        <v>4.3</v>
      </c>
      <c r="H763" s="4">
        <v>10833</v>
      </c>
      <c r="I763" t="s">
        <v>4451</v>
      </c>
      <c r="J763" t="s">
        <v>4452</v>
      </c>
      <c r="K763" t="s">
        <v>4453</v>
      </c>
      <c r="L763" t="s">
        <v>4454</v>
      </c>
      <c r="M763" t="s">
        <v>4455</v>
      </c>
      <c r="N763" t="s">
        <v>4456</v>
      </c>
      <c r="O763" t="s">
        <v>7417</v>
      </c>
      <c r="P763" t="s">
        <v>7418</v>
      </c>
    </row>
    <row r="764" spans="1:16">
      <c r="A764" t="s">
        <v>11375</v>
      </c>
      <c r="B764" t="s">
        <v>11376</v>
      </c>
      <c r="C764" t="s">
        <v>10094</v>
      </c>
      <c r="D764" s="2">
        <v>8499</v>
      </c>
      <c r="E764" s="2">
        <v>16490</v>
      </c>
      <c r="F764" s="1">
        <v>0.48</v>
      </c>
      <c r="G764">
        <v>4.3</v>
      </c>
      <c r="H764" s="4">
        <v>97</v>
      </c>
      <c r="I764" t="s">
        <v>11377</v>
      </c>
      <c r="J764" t="s">
        <v>11378</v>
      </c>
      <c r="K764" t="s">
        <v>11379</v>
      </c>
      <c r="L764" t="s">
        <v>11380</v>
      </c>
      <c r="M764" t="s">
        <v>11381</v>
      </c>
      <c r="N764" t="s">
        <v>11382</v>
      </c>
      <c r="O764" t="s">
        <v>11383</v>
      </c>
      <c r="P764" t="s">
        <v>11384</v>
      </c>
    </row>
    <row r="765" spans="1:16">
      <c r="A765" t="s">
        <v>5937</v>
      </c>
      <c r="B765" t="s">
        <v>5938</v>
      </c>
      <c r="C765" t="s">
        <v>4845</v>
      </c>
      <c r="D765">
        <v>279</v>
      </c>
      <c r="E765">
        <v>375</v>
      </c>
      <c r="F765" s="1">
        <v>0.26</v>
      </c>
      <c r="G765">
        <v>4.3</v>
      </c>
      <c r="H765" s="4">
        <v>31534</v>
      </c>
      <c r="I765" t="s">
        <v>5939</v>
      </c>
      <c r="J765" t="s">
        <v>5940</v>
      </c>
      <c r="K765" t="s">
        <v>5941</v>
      </c>
      <c r="L765" t="s">
        <v>5942</v>
      </c>
      <c r="M765" t="s">
        <v>5943</v>
      </c>
      <c r="N765" t="s">
        <v>5944</v>
      </c>
      <c r="O765" t="s">
        <v>5945</v>
      </c>
      <c r="P765" t="s">
        <v>5946</v>
      </c>
    </row>
    <row r="766" spans="1:16">
      <c r="A766" t="s">
        <v>4843</v>
      </c>
      <c r="B766" t="s">
        <v>4844</v>
      </c>
      <c r="C766" t="s">
        <v>4845</v>
      </c>
      <c r="D766">
        <v>599</v>
      </c>
      <c r="E766">
        <v>895</v>
      </c>
      <c r="F766" s="1">
        <v>0.33</v>
      </c>
      <c r="G766">
        <v>4.4000000000000004</v>
      </c>
      <c r="H766" s="4">
        <v>61314</v>
      </c>
      <c r="I766" t="s">
        <v>4846</v>
      </c>
      <c r="J766" t="s">
        <v>4847</v>
      </c>
      <c r="K766" t="s">
        <v>4848</v>
      </c>
      <c r="L766" t="s">
        <v>4849</v>
      </c>
      <c r="M766" t="s">
        <v>4850</v>
      </c>
      <c r="N766" t="s">
        <v>4851</v>
      </c>
      <c r="O766" t="s">
        <v>4852</v>
      </c>
      <c r="P766" t="s">
        <v>4853</v>
      </c>
    </row>
    <row r="767" spans="1:16">
      <c r="A767" t="s">
        <v>6575</v>
      </c>
      <c r="B767" t="s">
        <v>6576</v>
      </c>
      <c r="C767" t="s">
        <v>6577</v>
      </c>
      <c r="D767" s="2">
        <v>1990</v>
      </c>
      <c r="E767" s="2">
        <v>2595</v>
      </c>
      <c r="F767" s="1">
        <v>0.23</v>
      </c>
      <c r="G767">
        <v>4.3</v>
      </c>
      <c r="H767" s="4">
        <v>20398</v>
      </c>
      <c r="I767" t="s">
        <v>6578</v>
      </c>
      <c r="J767" t="s">
        <v>6579</v>
      </c>
      <c r="K767" t="s">
        <v>6580</v>
      </c>
      <c r="L767" t="s">
        <v>6581</v>
      </c>
      <c r="M767" t="s">
        <v>6582</v>
      </c>
      <c r="N767" t="s">
        <v>13054</v>
      </c>
      <c r="O767" t="s">
        <v>6583</v>
      </c>
      <c r="P767" t="s">
        <v>6584</v>
      </c>
    </row>
    <row r="768" spans="1:16">
      <c r="A768" t="s">
        <v>7491</v>
      </c>
      <c r="B768" t="s">
        <v>7492</v>
      </c>
      <c r="C768" t="s">
        <v>5336</v>
      </c>
      <c r="D768" s="2">
        <v>1495</v>
      </c>
      <c r="E768" s="2">
        <v>1995</v>
      </c>
      <c r="F768" s="1">
        <v>0.25</v>
      </c>
      <c r="G768">
        <v>4.5</v>
      </c>
      <c r="H768" s="4">
        <v>10541</v>
      </c>
      <c r="I768" t="s">
        <v>7493</v>
      </c>
      <c r="J768" t="s">
        <v>7494</v>
      </c>
      <c r="K768" t="s">
        <v>7495</v>
      </c>
      <c r="L768" t="s">
        <v>7496</v>
      </c>
      <c r="M768" t="s">
        <v>7497</v>
      </c>
      <c r="N768" t="s">
        <v>7498</v>
      </c>
      <c r="O768" t="s">
        <v>7499</v>
      </c>
      <c r="P768" t="s">
        <v>7500</v>
      </c>
    </row>
    <row r="769" spans="1:16">
      <c r="A769" t="s">
        <v>8061</v>
      </c>
      <c r="B769" t="s">
        <v>8062</v>
      </c>
      <c r="C769" t="s">
        <v>5336</v>
      </c>
      <c r="D769" s="2">
        <v>1995</v>
      </c>
      <c r="E769" s="2">
        <v>2895</v>
      </c>
      <c r="F769" s="1">
        <v>0.31</v>
      </c>
      <c r="G769">
        <v>4.5999999999999996</v>
      </c>
      <c r="H769" s="4">
        <v>10760</v>
      </c>
      <c r="I769" t="s">
        <v>8063</v>
      </c>
      <c r="J769" t="s">
        <v>8064</v>
      </c>
      <c r="K769" t="s">
        <v>8065</v>
      </c>
      <c r="L769" t="s">
        <v>8066</v>
      </c>
      <c r="M769" t="s">
        <v>8067</v>
      </c>
      <c r="N769" t="s">
        <v>8068</v>
      </c>
      <c r="O769" t="s">
        <v>8069</v>
      </c>
      <c r="P769" t="s">
        <v>8070</v>
      </c>
    </row>
    <row r="770" spans="1:16">
      <c r="A770" t="s">
        <v>5717</v>
      </c>
      <c r="B770" t="s">
        <v>5718</v>
      </c>
      <c r="C770" t="s">
        <v>4425</v>
      </c>
      <c r="D770">
        <v>745</v>
      </c>
      <c r="E770">
        <v>795</v>
      </c>
      <c r="F770" s="1">
        <v>0.06</v>
      </c>
      <c r="G770">
        <v>4</v>
      </c>
      <c r="H770" s="4">
        <v>13797</v>
      </c>
      <c r="I770" t="s">
        <v>5719</v>
      </c>
      <c r="J770" t="s">
        <v>5720</v>
      </c>
      <c r="K770" t="s">
        <v>5721</v>
      </c>
      <c r="L770" t="s">
        <v>5722</v>
      </c>
      <c r="M770" t="s">
        <v>5723</v>
      </c>
      <c r="N770" t="s">
        <v>5724</v>
      </c>
      <c r="O770" t="s">
        <v>5725</v>
      </c>
      <c r="P770" t="s">
        <v>5726</v>
      </c>
    </row>
    <row r="771" spans="1:16">
      <c r="A771" t="s">
        <v>8081</v>
      </c>
      <c r="B771" t="s">
        <v>8082</v>
      </c>
      <c r="C771" t="s">
        <v>5006</v>
      </c>
      <c r="D771" s="2">
        <v>2640</v>
      </c>
      <c r="E771" s="2">
        <v>3195</v>
      </c>
      <c r="F771" s="1">
        <v>0.17</v>
      </c>
      <c r="G771">
        <v>4.5</v>
      </c>
      <c r="H771" s="4">
        <v>16146</v>
      </c>
      <c r="I771" t="s">
        <v>8083</v>
      </c>
      <c r="J771" t="s">
        <v>8084</v>
      </c>
      <c r="K771" t="s">
        <v>8085</v>
      </c>
      <c r="L771" t="s">
        <v>8086</v>
      </c>
      <c r="M771" t="s">
        <v>8087</v>
      </c>
      <c r="N771" t="s">
        <v>8088</v>
      </c>
      <c r="O771" t="s">
        <v>8089</v>
      </c>
      <c r="P771" t="s">
        <v>8090</v>
      </c>
    </row>
    <row r="772" spans="1:16">
      <c r="A772" t="s">
        <v>6843</v>
      </c>
      <c r="B772" t="s">
        <v>6844</v>
      </c>
      <c r="C772" t="s">
        <v>5006</v>
      </c>
      <c r="D772" s="2">
        <v>2595</v>
      </c>
      <c r="E772" s="2">
        <v>3295</v>
      </c>
      <c r="F772" s="1">
        <v>0.21</v>
      </c>
      <c r="G772">
        <v>4.4000000000000004</v>
      </c>
      <c r="H772" s="4">
        <v>22618</v>
      </c>
      <c r="I772" t="s">
        <v>6845</v>
      </c>
      <c r="J772" t="s">
        <v>6846</v>
      </c>
      <c r="K772" t="s">
        <v>6847</v>
      </c>
      <c r="L772" t="s">
        <v>6848</v>
      </c>
      <c r="M772" t="s">
        <v>6849</v>
      </c>
      <c r="N772" t="s">
        <v>6850</v>
      </c>
      <c r="O772" t="s">
        <v>6851</v>
      </c>
      <c r="P772" t="s">
        <v>6852</v>
      </c>
    </row>
    <row r="773" spans="1:16">
      <c r="A773" t="s">
        <v>5610</v>
      </c>
      <c r="B773" t="s">
        <v>5611</v>
      </c>
      <c r="C773" t="s">
        <v>4845</v>
      </c>
      <c r="D773">
        <v>799</v>
      </c>
      <c r="E773" s="2">
        <v>1295</v>
      </c>
      <c r="F773" s="1">
        <v>0.38</v>
      </c>
      <c r="G773">
        <v>4.4000000000000004</v>
      </c>
      <c r="H773" s="4">
        <v>34852</v>
      </c>
      <c r="I773" t="s">
        <v>5612</v>
      </c>
      <c r="J773" t="s">
        <v>5613</v>
      </c>
      <c r="K773" t="s">
        <v>5614</v>
      </c>
      <c r="L773" t="s">
        <v>5615</v>
      </c>
      <c r="M773" t="s">
        <v>5616</v>
      </c>
      <c r="N773" t="s">
        <v>5617</v>
      </c>
      <c r="O773" t="s">
        <v>5618</v>
      </c>
      <c r="P773" t="s">
        <v>5619</v>
      </c>
    </row>
    <row r="774" spans="1:16">
      <c r="A774" t="s">
        <v>6016</v>
      </c>
      <c r="B774" t="s">
        <v>6017</v>
      </c>
      <c r="C774" t="s">
        <v>4845</v>
      </c>
      <c r="D774">
        <v>699</v>
      </c>
      <c r="E774">
        <v>995</v>
      </c>
      <c r="F774" s="1">
        <v>0.3</v>
      </c>
      <c r="G774">
        <v>4.5</v>
      </c>
      <c r="H774" s="4">
        <v>54405</v>
      </c>
      <c r="I774" t="s">
        <v>6018</v>
      </c>
      <c r="J774" t="s">
        <v>6019</v>
      </c>
      <c r="K774" t="s">
        <v>6020</v>
      </c>
      <c r="L774" t="s">
        <v>6021</v>
      </c>
      <c r="M774" t="s">
        <v>6022</v>
      </c>
      <c r="N774" t="s">
        <v>6023</v>
      </c>
      <c r="O774" t="s">
        <v>6024</v>
      </c>
      <c r="P774" t="s">
        <v>6025</v>
      </c>
    </row>
    <row r="775" spans="1:16">
      <c r="A775" t="s">
        <v>7397</v>
      </c>
      <c r="B775" t="s">
        <v>7398</v>
      </c>
      <c r="C775" t="s">
        <v>4845</v>
      </c>
      <c r="D775" s="2">
        <v>1295</v>
      </c>
      <c r="E775" s="2">
        <v>1645</v>
      </c>
      <c r="F775" s="1">
        <v>0.21</v>
      </c>
      <c r="G775">
        <v>4.5999999999999996</v>
      </c>
      <c r="H775" s="4">
        <v>12375</v>
      </c>
      <c r="I775" t="s">
        <v>7399</v>
      </c>
      <c r="J775" t="s">
        <v>7400</v>
      </c>
      <c r="K775" t="s">
        <v>7401</v>
      </c>
      <c r="L775" t="s">
        <v>7402</v>
      </c>
      <c r="M775" t="s">
        <v>7403</v>
      </c>
      <c r="N775" t="s">
        <v>7404</v>
      </c>
      <c r="O775" t="s">
        <v>7405</v>
      </c>
      <c r="P775" t="s">
        <v>7406</v>
      </c>
    </row>
    <row r="776" spans="1:16">
      <c r="A776" t="s">
        <v>6251</v>
      </c>
      <c r="B776" t="s">
        <v>6252</v>
      </c>
      <c r="C776" t="s">
        <v>5102</v>
      </c>
      <c r="D776" s="2">
        <v>1295</v>
      </c>
      <c r="E776" s="2">
        <v>1795</v>
      </c>
      <c r="F776" s="1">
        <v>0.28000000000000003</v>
      </c>
      <c r="G776">
        <v>4.0999999999999996</v>
      </c>
      <c r="H776" s="4">
        <v>25771</v>
      </c>
      <c r="I776" t="s">
        <v>6253</v>
      </c>
      <c r="J776" t="s">
        <v>6254</v>
      </c>
      <c r="K776" t="s">
        <v>6255</v>
      </c>
      <c r="L776" t="s">
        <v>6256</v>
      </c>
      <c r="M776" t="s">
        <v>6257</v>
      </c>
      <c r="N776" t="s">
        <v>6258</v>
      </c>
      <c r="O776" t="s">
        <v>6259</v>
      </c>
      <c r="P776" t="s">
        <v>6260</v>
      </c>
    </row>
    <row r="777" spans="1:16">
      <c r="A777" t="s">
        <v>6038</v>
      </c>
      <c r="B777" t="s">
        <v>6039</v>
      </c>
      <c r="C777" t="s">
        <v>5102</v>
      </c>
      <c r="D777" s="2">
        <v>1495</v>
      </c>
      <c r="E777" s="2">
        <v>1995</v>
      </c>
      <c r="F777" s="1">
        <v>0.25</v>
      </c>
      <c r="G777">
        <v>4.3</v>
      </c>
      <c r="H777" s="4">
        <v>7241</v>
      </c>
      <c r="I777" t="s">
        <v>6040</v>
      </c>
      <c r="J777" t="s">
        <v>6041</v>
      </c>
      <c r="K777" t="s">
        <v>6042</v>
      </c>
      <c r="L777" t="s">
        <v>6043</v>
      </c>
      <c r="M777" t="s">
        <v>6044</v>
      </c>
      <c r="N777" t="s">
        <v>6045</v>
      </c>
      <c r="O777" t="s">
        <v>6046</v>
      </c>
      <c r="P777" t="s">
        <v>6047</v>
      </c>
    </row>
    <row r="778" spans="1:16">
      <c r="A778" t="s">
        <v>6917</v>
      </c>
      <c r="B778" t="s">
        <v>6918</v>
      </c>
      <c r="C778" t="s">
        <v>5102</v>
      </c>
      <c r="D778" s="2">
        <v>1345</v>
      </c>
      <c r="E778" s="2">
        <v>2295</v>
      </c>
      <c r="F778" s="1">
        <v>0.41</v>
      </c>
      <c r="G778">
        <v>4.2</v>
      </c>
      <c r="H778" s="4">
        <v>17413</v>
      </c>
      <c r="I778" t="s">
        <v>6919</v>
      </c>
      <c r="J778" t="s">
        <v>6920</v>
      </c>
      <c r="K778" t="s">
        <v>6921</v>
      </c>
      <c r="L778" t="s">
        <v>6922</v>
      </c>
      <c r="M778" t="s">
        <v>6923</v>
      </c>
      <c r="N778" t="s">
        <v>6924</v>
      </c>
      <c r="O778" t="s">
        <v>6925</v>
      </c>
      <c r="P778" t="s">
        <v>6926</v>
      </c>
    </row>
    <row r="779" spans="1:16">
      <c r="A779" t="s">
        <v>7101</v>
      </c>
      <c r="B779" t="s">
        <v>7102</v>
      </c>
      <c r="C779" t="s">
        <v>4845</v>
      </c>
      <c r="D779" s="2">
        <v>1490</v>
      </c>
      <c r="E779" s="2">
        <v>2295</v>
      </c>
      <c r="F779" s="1">
        <v>0.35</v>
      </c>
      <c r="G779">
        <v>4.5999999999999996</v>
      </c>
      <c r="H779" s="4">
        <v>10652</v>
      </c>
      <c r="I779" t="s">
        <v>7103</v>
      </c>
      <c r="J779" t="s">
        <v>7104</v>
      </c>
      <c r="K779" t="s">
        <v>7105</v>
      </c>
      <c r="L779" t="s">
        <v>7106</v>
      </c>
      <c r="M779" t="s">
        <v>7107</v>
      </c>
      <c r="N779" t="s">
        <v>7108</v>
      </c>
      <c r="O779" t="s">
        <v>7109</v>
      </c>
      <c r="P779" t="s">
        <v>7110</v>
      </c>
    </row>
    <row r="780" spans="1:16">
      <c r="A780" t="s">
        <v>2075</v>
      </c>
      <c r="B780" t="s">
        <v>2076</v>
      </c>
      <c r="C780" t="s">
        <v>462</v>
      </c>
      <c r="D780">
        <v>299</v>
      </c>
      <c r="E780" s="2">
        <v>1199</v>
      </c>
      <c r="F780" s="1">
        <v>0.75</v>
      </c>
      <c r="G780">
        <v>3.5</v>
      </c>
      <c r="H780" s="4">
        <v>466</v>
      </c>
      <c r="I780" t="s">
        <v>2077</v>
      </c>
      <c r="J780" t="s">
        <v>2078</v>
      </c>
      <c r="K780" t="s">
        <v>2079</v>
      </c>
      <c r="L780" t="s">
        <v>2080</v>
      </c>
      <c r="M780" t="s">
        <v>2081</v>
      </c>
      <c r="N780" t="s">
        <v>2082</v>
      </c>
      <c r="O780" t="s">
        <v>2083</v>
      </c>
      <c r="P780" t="s">
        <v>2084</v>
      </c>
    </row>
    <row r="781" spans="1:16">
      <c r="A781" t="s">
        <v>877</v>
      </c>
      <c r="B781" t="s">
        <v>878</v>
      </c>
      <c r="C781" t="s">
        <v>462</v>
      </c>
      <c r="D781">
        <v>249</v>
      </c>
      <c r="E781">
        <v>799</v>
      </c>
      <c r="F781" s="1">
        <v>0.69</v>
      </c>
      <c r="G781">
        <v>3.8</v>
      </c>
      <c r="H781" s="4">
        <v>1079</v>
      </c>
      <c r="I781" t="s">
        <v>879</v>
      </c>
      <c r="J781" t="s">
        <v>880</v>
      </c>
      <c r="K781" t="s">
        <v>881</v>
      </c>
      <c r="L781" t="s">
        <v>882</v>
      </c>
      <c r="M781" t="s">
        <v>883</v>
      </c>
      <c r="N781" t="s">
        <v>884</v>
      </c>
      <c r="O781" t="s">
        <v>885</v>
      </c>
      <c r="P781" t="s">
        <v>886</v>
      </c>
    </row>
    <row r="782" spans="1:16">
      <c r="A782" t="s">
        <v>1694</v>
      </c>
      <c r="B782" t="s">
        <v>1695</v>
      </c>
      <c r="C782" t="s">
        <v>462</v>
      </c>
      <c r="D782">
        <v>299</v>
      </c>
      <c r="E782" s="2">
        <v>1199</v>
      </c>
      <c r="F782" s="1">
        <v>0.75</v>
      </c>
      <c r="G782">
        <v>3.7</v>
      </c>
      <c r="H782" s="4">
        <v>490</v>
      </c>
      <c r="I782" t="s">
        <v>1696</v>
      </c>
      <c r="J782" t="s">
        <v>1697</v>
      </c>
      <c r="K782" t="s">
        <v>1698</v>
      </c>
      <c r="L782" t="s">
        <v>1699</v>
      </c>
      <c r="M782" t="s">
        <v>1700</v>
      </c>
      <c r="N782" t="s">
        <v>1701</v>
      </c>
      <c r="O782" t="s">
        <v>1702</v>
      </c>
      <c r="P782" t="s">
        <v>1703</v>
      </c>
    </row>
    <row r="783" spans="1:16">
      <c r="A783" t="s">
        <v>1476</v>
      </c>
      <c r="B783" t="s">
        <v>1477</v>
      </c>
      <c r="C783" t="s">
        <v>462</v>
      </c>
      <c r="D783">
        <v>299</v>
      </c>
      <c r="E783" s="2">
        <v>1199</v>
      </c>
      <c r="F783" s="1">
        <v>0.75</v>
      </c>
      <c r="G783">
        <v>3.9</v>
      </c>
      <c r="H783" s="4">
        <v>1193</v>
      </c>
      <c r="I783" t="s">
        <v>1478</v>
      </c>
      <c r="J783" t="s">
        <v>1479</v>
      </c>
      <c r="K783" t="s">
        <v>1480</v>
      </c>
      <c r="L783" t="s">
        <v>1481</v>
      </c>
      <c r="M783" t="s">
        <v>1482</v>
      </c>
      <c r="N783" t="s">
        <v>1483</v>
      </c>
      <c r="O783" t="s">
        <v>1484</v>
      </c>
      <c r="P783" t="s">
        <v>1485</v>
      </c>
    </row>
    <row r="784" spans="1:16">
      <c r="A784" t="s">
        <v>2417</v>
      </c>
      <c r="B784" t="s">
        <v>2418</v>
      </c>
      <c r="C784" t="s">
        <v>462</v>
      </c>
      <c r="D784">
        <v>399</v>
      </c>
      <c r="E784">
        <v>999</v>
      </c>
      <c r="F784" s="1">
        <v>0.6</v>
      </c>
      <c r="G784">
        <v>3.3</v>
      </c>
      <c r="H784" s="4">
        <v>23</v>
      </c>
      <c r="I784" t="s">
        <v>2419</v>
      </c>
      <c r="J784" t="s">
        <v>2420</v>
      </c>
      <c r="K784" t="s">
        <v>2421</v>
      </c>
      <c r="L784" t="s">
        <v>2422</v>
      </c>
      <c r="M784" t="s">
        <v>2423</v>
      </c>
      <c r="N784" t="s">
        <v>2424</v>
      </c>
      <c r="O784" t="s">
        <v>2425</v>
      </c>
      <c r="P784" t="s">
        <v>2426</v>
      </c>
    </row>
    <row r="785" spans="1:16">
      <c r="A785" t="s">
        <v>12331</v>
      </c>
      <c r="B785" t="s">
        <v>12332</v>
      </c>
      <c r="C785" t="s">
        <v>8938</v>
      </c>
      <c r="D785">
        <v>499</v>
      </c>
      <c r="E785" s="2">
        <v>1299</v>
      </c>
      <c r="F785" s="1">
        <v>0.62</v>
      </c>
      <c r="G785">
        <v>3.9</v>
      </c>
      <c r="H785" s="4">
        <v>65</v>
      </c>
      <c r="I785" t="s">
        <v>12333</v>
      </c>
      <c r="J785" t="s">
        <v>12334</v>
      </c>
      <c r="K785" t="s">
        <v>12335</v>
      </c>
      <c r="L785" t="s">
        <v>12336</v>
      </c>
      <c r="M785" t="s">
        <v>12337</v>
      </c>
      <c r="N785" t="s">
        <v>12338</v>
      </c>
      <c r="O785" t="s">
        <v>12339</v>
      </c>
      <c r="P785" t="s">
        <v>12340</v>
      </c>
    </row>
    <row r="786" spans="1:16">
      <c r="A786" t="s">
        <v>11806</v>
      </c>
      <c r="B786" t="s">
        <v>11807</v>
      </c>
      <c r="C786" t="s">
        <v>8552</v>
      </c>
      <c r="D786">
        <v>929</v>
      </c>
      <c r="E786" s="2">
        <v>2199</v>
      </c>
      <c r="F786" s="1">
        <v>0.57999999999999996</v>
      </c>
      <c r="G786">
        <v>3.7</v>
      </c>
      <c r="H786" s="4">
        <v>4</v>
      </c>
      <c r="I786" t="s">
        <v>11808</v>
      </c>
      <c r="J786" t="s">
        <v>11809</v>
      </c>
      <c r="K786" t="s">
        <v>11810</v>
      </c>
      <c r="L786" t="s">
        <v>11811</v>
      </c>
      <c r="M786" t="s">
        <v>11812</v>
      </c>
      <c r="N786" t="s">
        <v>11813</v>
      </c>
      <c r="O786" t="s">
        <v>11814</v>
      </c>
      <c r="P786" t="s">
        <v>11815</v>
      </c>
    </row>
    <row r="787" spans="1:16">
      <c r="A787" t="s">
        <v>1247</v>
      </c>
      <c r="B787" t="s">
        <v>1248</v>
      </c>
      <c r="C787" t="s">
        <v>462</v>
      </c>
      <c r="D787">
        <v>399</v>
      </c>
      <c r="E787">
        <v>399</v>
      </c>
      <c r="F787" s="1">
        <v>0</v>
      </c>
      <c r="G787">
        <v>3.9</v>
      </c>
      <c r="H787" s="4">
        <v>1951</v>
      </c>
      <c r="I787" t="s">
        <v>1249</v>
      </c>
      <c r="J787" t="s">
        <v>1250</v>
      </c>
      <c r="K787" t="s">
        <v>1251</v>
      </c>
      <c r="L787" t="s">
        <v>1252</v>
      </c>
      <c r="M787" t="s">
        <v>1253</v>
      </c>
      <c r="N787" t="s">
        <v>1254</v>
      </c>
      <c r="O787" t="s">
        <v>1255</v>
      </c>
      <c r="P787" t="s">
        <v>1256</v>
      </c>
    </row>
    <row r="788" spans="1:16">
      <c r="A788" t="s">
        <v>1277</v>
      </c>
      <c r="B788" t="s">
        <v>1278</v>
      </c>
      <c r="C788" t="s">
        <v>462</v>
      </c>
      <c r="D788">
        <v>655</v>
      </c>
      <c r="E788" s="2">
        <v>1099</v>
      </c>
      <c r="F788" s="1">
        <v>0.4</v>
      </c>
      <c r="G788">
        <v>3.2</v>
      </c>
      <c r="H788" s="4">
        <v>285</v>
      </c>
      <c r="I788" t="s">
        <v>1279</v>
      </c>
      <c r="J788" t="s">
        <v>1280</v>
      </c>
      <c r="K788" t="s">
        <v>1281</v>
      </c>
      <c r="L788" t="s">
        <v>1282</v>
      </c>
      <c r="M788" t="s">
        <v>1283</v>
      </c>
      <c r="N788" t="s">
        <v>1284</v>
      </c>
      <c r="O788" t="s">
        <v>1285</v>
      </c>
      <c r="P788" t="s">
        <v>1286</v>
      </c>
    </row>
    <row r="789" spans="1:16">
      <c r="A789" t="s">
        <v>7254</v>
      </c>
      <c r="B789" t="s">
        <v>7255</v>
      </c>
      <c r="C789" t="s">
        <v>5275</v>
      </c>
      <c r="D789">
        <v>115</v>
      </c>
      <c r="E789">
        <v>999</v>
      </c>
      <c r="F789" s="1">
        <v>0.88</v>
      </c>
      <c r="G789">
        <v>3.3</v>
      </c>
      <c r="H789" s="4">
        <v>5692</v>
      </c>
      <c r="I789" t="s">
        <v>7256</v>
      </c>
      <c r="J789" t="s">
        <v>7257</v>
      </c>
      <c r="K789" t="s">
        <v>7258</v>
      </c>
      <c r="L789" t="s">
        <v>7259</v>
      </c>
      <c r="M789" t="s">
        <v>7260</v>
      </c>
      <c r="N789" t="s">
        <v>7261</v>
      </c>
      <c r="O789" t="s">
        <v>7262</v>
      </c>
      <c r="P789" t="s">
        <v>7263</v>
      </c>
    </row>
    <row r="790" spans="1:16">
      <c r="A790" t="s">
        <v>2667</v>
      </c>
      <c r="B790" t="s">
        <v>2668</v>
      </c>
      <c r="C790" t="s">
        <v>18</v>
      </c>
      <c r="D790">
        <v>199</v>
      </c>
      <c r="E790">
        <v>999</v>
      </c>
      <c r="F790" s="1">
        <v>0.8</v>
      </c>
      <c r="G790">
        <v>4.3</v>
      </c>
      <c r="H790" s="4">
        <v>87</v>
      </c>
      <c r="I790" t="s">
        <v>2669</v>
      </c>
      <c r="J790" t="s">
        <v>2670</v>
      </c>
      <c r="K790" t="s">
        <v>2671</v>
      </c>
      <c r="L790" t="s">
        <v>2672</v>
      </c>
      <c r="M790" t="s">
        <v>2673</v>
      </c>
      <c r="N790" t="s">
        <v>2674</v>
      </c>
      <c r="O790" t="s">
        <v>2675</v>
      </c>
      <c r="P790" t="s">
        <v>2676</v>
      </c>
    </row>
    <row r="791" spans="1:16">
      <c r="A791" t="s">
        <v>9589</v>
      </c>
      <c r="B791" t="s">
        <v>9590</v>
      </c>
      <c r="C791" t="s">
        <v>9591</v>
      </c>
      <c r="D791">
        <v>999</v>
      </c>
      <c r="E791" s="2">
        <v>1490</v>
      </c>
      <c r="F791" s="1">
        <v>0.33</v>
      </c>
      <c r="G791">
        <v>4.0999999999999996</v>
      </c>
      <c r="H791" s="4">
        <v>12999</v>
      </c>
      <c r="I791" t="s">
        <v>9592</v>
      </c>
      <c r="J791" t="s">
        <v>9593</v>
      </c>
      <c r="K791" t="s">
        <v>9594</v>
      </c>
      <c r="L791" t="s">
        <v>9595</v>
      </c>
      <c r="M791" t="s">
        <v>9596</v>
      </c>
      <c r="N791" t="s">
        <v>9597</v>
      </c>
      <c r="O791" t="s">
        <v>9598</v>
      </c>
      <c r="P791" t="s">
        <v>9599</v>
      </c>
    </row>
    <row r="792" spans="1:16">
      <c r="A792" t="s">
        <v>2792</v>
      </c>
      <c r="B792" t="s">
        <v>2793</v>
      </c>
      <c r="C792" t="s">
        <v>462</v>
      </c>
      <c r="D792">
        <v>247</v>
      </c>
      <c r="E792">
        <v>399</v>
      </c>
      <c r="F792" s="1">
        <v>0.38</v>
      </c>
      <c r="G792">
        <v>3.9</v>
      </c>
      <c r="H792" s="4">
        <v>200</v>
      </c>
      <c r="I792" t="s">
        <v>2794</v>
      </c>
      <c r="J792" t="s">
        <v>2795</v>
      </c>
      <c r="K792" t="s">
        <v>2796</v>
      </c>
      <c r="L792" t="s">
        <v>2797</v>
      </c>
      <c r="M792" t="s">
        <v>2798</v>
      </c>
      <c r="N792" t="s">
        <v>13036</v>
      </c>
      <c r="O792" t="s">
        <v>2799</v>
      </c>
      <c r="P792" t="s">
        <v>2800</v>
      </c>
    </row>
    <row r="793" spans="1:16">
      <c r="A793" t="s">
        <v>6271</v>
      </c>
      <c r="B793" t="s">
        <v>6272</v>
      </c>
      <c r="C793" t="s">
        <v>6273</v>
      </c>
      <c r="D793">
        <v>252</v>
      </c>
      <c r="E793">
        <v>315</v>
      </c>
      <c r="F793" s="1">
        <v>0.2</v>
      </c>
      <c r="G793">
        <v>4.5</v>
      </c>
      <c r="H793" s="4">
        <v>3785</v>
      </c>
      <c r="I793" t="s">
        <v>6274</v>
      </c>
      <c r="J793" t="s">
        <v>6275</v>
      </c>
      <c r="K793" t="s">
        <v>6276</v>
      </c>
      <c r="L793" t="s">
        <v>6277</v>
      </c>
      <c r="M793" t="s">
        <v>6278</v>
      </c>
      <c r="N793" t="s">
        <v>6279</v>
      </c>
      <c r="O793" t="s">
        <v>6280</v>
      </c>
      <c r="P793" t="s">
        <v>6281</v>
      </c>
    </row>
    <row r="794" spans="1:16">
      <c r="A794" t="s">
        <v>6420</v>
      </c>
      <c r="B794" t="s">
        <v>6421</v>
      </c>
      <c r="C794" t="s">
        <v>6273</v>
      </c>
      <c r="D794">
        <v>125</v>
      </c>
      <c r="E794">
        <v>180</v>
      </c>
      <c r="F794" s="1">
        <v>0.31</v>
      </c>
      <c r="G794">
        <v>4.4000000000000004</v>
      </c>
      <c r="H794" s="4">
        <v>8053</v>
      </c>
      <c r="I794" t="s">
        <v>6422</v>
      </c>
      <c r="J794" t="s">
        <v>6423</v>
      </c>
      <c r="K794" t="s">
        <v>6424</v>
      </c>
      <c r="L794" t="s">
        <v>6425</v>
      </c>
      <c r="M794" t="s">
        <v>6426</v>
      </c>
      <c r="N794" t="s">
        <v>6427</v>
      </c>
      <c r="O794" t="s">
        <v>6428</v>
      </c>
      <c r="P794" t="s">
        <v>6429</v>
      </c>
    </row>
    <row r="795" spans="1:16">
      <c r="A795" t="s">
        <v>12131</v>
      </c>
      <c r="B795" t="s">
        <v>12132</v>
      </c>
      <c r="C795" t="s">
        <v>9633</v>
      </c>
      <c r="D795">
        <v>215</v>
      </c>
      <c r="E795" s="2">
        <v>1499</v>
      </c>
      <c r="F795" s="1">
        <v>0.86</v>
      </c>
      <c r="G795">
        <v>3.9</v>
      </c>
      <c r="H795" s="4">
        <v>1004</v>
      </c>
      <c r="I795" t="s">
        <v>12133</v>
      </c>
      <c r="J795" t="s">
        <v>12134</v>
      </c>
      <c r="K795" t="s">
        <v>12135</v>
      </c>
      <c r="L795" t="s">
        <v>12136</v>
      </c>
      <c r="M795" t="s">
        <v>12137</v>
      </c>
      <c r="N795" t="s">
        <v>12138</v>
      </c>
      <c r="O795" t="s">
        <v>12139</v>
      </c>
      <c r="P795" t="s">
        <v>12140</v>
      </c>
    </row>
    <row r="796" spans="1:16">
      <c r="A796" t="s">
        <v>9345</v>
      </c>
      <c r="B796" t="s">
        <v>9346</v>
      </c>
      <c r="C796" t="s">
        <v>8732</v>
      </c>
      <c r="D796" s="2">
        <v>2499</v>
      </c>
      <c r="E796" s="2">
        <v>5000</v>
      </c>
      <c r="F796" s="1">
        <v>0.5</v>
      </c>
      <c r="G796">
        <v>3.8</v>
      </c>
      <c r="H796" s="4">
        <v>1889</v>
      </c>
      <c r="I796" t="s">
        <v>9347</v>
      </c>
      <c r="J796" t="s">
        <v>9348</v>
      </c>
      <c r="K796" t="s">
        <v>9349</v>
      </c>
      <c r="L796" t="s">
        <v>9350</v>
      </c>
      <c r="M796" t="s">
        <v>9351</v>
      </c>
      <c r="N796" t="s">
        <v>9352</v>
      </c>
      <c r="O796" t="s">
        <v>9353</v>
      </c>
      <c r="P796" t="s">
        <v>9354</v>
      </c>
    </row>
    <row r="797" spans="1:16">
      <c r="A797" t="s">
        <v>11124</v>
      </c>
      <c r="B797" t="s">
        <v>11125</v>
      </c>
      <c r="C797" t="s">
        <v>8552</v>
      </c>
      <c r="D797" s="2">
        <v>1235</v>
      </c>
      <c r="E797" s="2">
        <v>1499</v>
      </c>
      <c r="F797" s="1">
        <v>0.18</v>
      </c>
      <c r="G797">
        <v>4.0999999999999996</v>
      </c>
      <c r="H797" s="4">
        <v>203</v>
      </c>
      <c r="I797" t="s">
        <v>11126</v>
      </c>
      <c r="J797" t="s">
        <v>11127</v>
      </c>
      <c r="K797" t="s">
        <v>11128</v>
      </c>
      <c r="L797" t="s">
        <v>11129</v>
      </c>
      <c r="M797" t="s">
        <v>11130</v>
      </c>
      <c r="N797" t="s">
        <v>11131</v>
      </c>
      <c r="O797" t="s">
        <v>11132</v>
      </c>
      <c r="P797" t="s">
        <v>11133</v>
      </c>
    </row>
    <row r="798" spans="1:16">
      <c r="A798" t="s">
        <v>12412</v>
      </c>
      <c r="B798" t="s">
        <v>12413</v>
      </c>
      <c r="C798" t="s">
        <v>8938</v>
      </c>
      <c r="D798" s="2">
        <v>3349</v>
      </c>
      <c r="E798" s="2">
        <v>4799</v>
      </c>
      <c r="F798" s="1">
        <v>0.3</v>
      </c>
      <c r="G798">
        <v>3.7</v>
      </c>
      <c r="H798" s="4">
        <v>4200</v>
      </c>
      <c r="I798" t="s">
        <v>12414</v>
      </c>
      <c r="J798" t="s">
        <v>12415</v>
      </c>
      <c r="K798" t="s">
        <v>12416</v>
      </c>
      <c r="L798" t="s">
        <v>12417</v>
      </c>
      <c r="M798" t="s">
        <v>12418</v>
      </c>
      <c r="N798" t="s">
        <v>12419</v>
      </c>
      <c r="O798" t="s">
        <v>12420</v>
      </c>
      <c r="P798" t="s">
        <v>12421</v>
      </c>
    </row>
    <row r="799" spans="1:16">
      <c r="A799" t="s">
        <v>6635</v>
      </c>
      <c r="B799" t="s">
        <v>6636</v>
      </c>
      <c r="C799" t="s">
        <v>5034</v>
      </c>
      <c r="D799">
        <v>478</v>
      </c>
      <c r="E799">
        <v>699</v>
      </c>
      <c r="F799" s="1">
        <v>0.32</v>
      </c>
      <c r="G799">
        <v>3.8</v>
      </c>
      <c r="H799" s="4">
        <v>20218</v>
      </c>
      <c r="I799" t="s">
        <v>6637</v>
      </c>
      <c r="J799" t="s">
        <v>6638</v>
      </c>
      <c r="K799" t="s">
        <v>6639</v>
      </c>
      <c r="L799" t="s">
        <v>6640</v>
      </c>
      <c r="M799" t="s">
        <v>6641</v>
      </c>
      <c r="N799" t="s">
        <v>6642</v>
      </c>
      <c r="O799" t="s">
        <v>6643</v>
      </c>
      <c r="P799" t="s">
        <v>6644</v>
      </c>
    </row>
    <row r="800" spans="1:16">
      <c r="A800" t="s">
        <v>11295</v>
      </c>
      <c r="B800" t="s">
        <v>11296</v>
      </c>
      <c r="C800" t="s">
        <v>8563</v>
      </c>
      <c r="D800">
        <v>998</v>
      </c>
      <c r="E800" s="2">
        <v>2999</v>
      </c>
      <c r="F800" s="1">
        <v>0.67</v>
      </c>
      <c r="G800">
        <v>4.5999999999999996</v>
      </c>
      <c r="H800" s="4">
        <v>9</v>
      </c>
      <c r="I800" t="s">
        <v>11297</v>
      </c>
      <c r="J800" t="s">
        <v>11298</v>
      </c>
      <c r="K800" t="s">
        <v>11299</v>
      </c>
      <c r="L800" t="s">
        <v>11300</v>
      </c>
      <c r="M800" t="s">
        <v>11301</v>
      </c>
      <c r="N800" t="s">
        <v>11302</v>
      </c>
      <c r="O800" t="s">
        <v>11303</v>
      </c>
      <c r="P800" t="s">
        <v>11304</v>
      </c>
    </row>
    <row r="801" spans="1:16">
      <c r="A801" t="s">
        <v>5540</v>
      </c>
      <c r="B801" t="s">
        <v>5541</v>
      </c>
      <c r="C801" t="s">
        <v>4876</v>
      </c>
      <c r="D801">
        <v>656</v>
      </c>
      <c r="E801" s="2">
        <v>1499</v>
      </c>
      <c r="F801" s="1">
        <v>0.56000000000000005</v>
      </c>
      <c r="G801">
        <v>4.3</v>
      </c>
      <c r="H801" s="4">
        <v>25903</v>
      </c>
      <c r="I801" t="s">
        <v>5542</v>
      </c>
      <c r="J801" t="s">
        <v>5543</v>
      </c>
      <c r="K801" t="s">
        <v>5544</v>
      </c>
      <c r="L801" t="s">
        <v>5545</v>
      </c>
      <c r="M801" t="s">
        <v>5546</v>
      </c>
      <c r="N801" t="s">
        <v>5547</v>
      </c>
      <c r="O801" t="s">
        <v>5548</v>
      </c>
      <c r="P801" t="s">
        <v>5549</v>
      </c>
    </row>
    <row r="802" spans="1:16">
      <c r="A802" t="s">
        <v>945</v>
      </c>
      <c r="B802" t="s">
        <v>946</v>
      </c>
      <c r="C802" t="s">
        <v>169</v>
      </c>
      <c r="D802" s="2">
        <v>21999</v>
      </c>
      <c r="E802" s="2">
        <v>29999</v>
      </c>
      <c r="F802" s="1">
        <v>0.27</v>
      </c>
      <c r="G802">
        <v>4.2</v>
      </c>
      <c r="H802" s="4">
        <v>32840</v>
      </c>
      <c r="I802" t="s">
        <v>947</v>
      </c>
      <c r="J802" t="s">
        <v>171</v>
      </c>
      <c r="K802" t="s">
        <v>172</v>
      </c>
      <c r="L802" t="s">
        <v>173</v>
      </c>
      <c r="M802" t="s">
        <v>174</v>
      </c>
      <c r="N802" t="s">
        <v>948</v>
      </c>
      <c r="O802" t="s">
        <v>949</v>
      </c>
      <c r="P802" t="s">
        <v>950</v>
      </c>
    </row>
    <row r="803" spans="1:16">
      <c r="A803" t="s">
        <v>2442</v>
      </c>
      <c r="B803" t="s">
        <v>2443</v>
      </c>
      <c r="C803" t="s">
        <v>169</v>
      </c>
      <c r="D803" s="2">
        <v>21999</v>
      </c>
      <c r="E803" s="2">
        <v>29999</v>
      </c>
      <c r="F803" s="1">
        <v>0.27</v>
      </c>
      <c r="G803">
        <v>4.2</v>
      </c>
      <c r="H803" s="4">
        <v>32840</v>
      </c>
      <c r="I803" t="s">
        <v>2444</v>
      </c>
      <c r="J803" t="s">
        <v>171</v>
      </c>
      <c r="K803" t="s">
        <v>172</v>
      </c>
      <c r="L803" t="s">
        <v>173</v>
      </c>
      <c r="M803" t="s">
        <v>174</v>
      </c>
      <c r="N803" t="s">
        <v>948</v>
      </c>
      <c r="O803" t="s">
        <v>2445</v>
      </c>
      <c r="P803" t="s">
        <v>2446</v>
      </c>
    </row>
    <row r="804" spans="1:16">
      <c r="A804" t="s">
        <v>3745</v>
      </c>
      <c r="B804" t="s">
        <v>3746</v>
      </c>
      <c r="C804" t="s">
        <v>2979</v>
      </c>
      <c r="D804" s="2">
        <v>1149</v>
      </c>
      <c r="E804" s="2">
        <v>2199</v>
      </c>
      <c r="F804" s="1">
        <v>0.48</v>
      </c>
      <c r="G804">
        <v>4.3</v>
      </c>
      <c r="H804" s="4">
        <v>178912</v>
      </c>
      <c r="I804" t="s">
        <v>3747</v>
      </c>
      <c r="J804" t="s">
        <v>2981</v>
      </c>
      <c r="K804" t="s">
        <v>2982</v>
      </c>
      <c r="L804" t="s">
        <v>2983</v>
      </c>
      <c r="M804" t="s">
        <v>2984</v>
      </c>
      <c r="N804" t="s">
        <v>2985</v>
      </c>
      <c r="O804" t="s">
        <v>3748</v>
      </c>
      <c r="P804" t="s">
        <v>3749</v>
      </c>
    </row>
    <row r="805" spans="1:16">
      <c r="A805" t="s">
        <v>3144</v>
      </c>
      <c r="B805" t="s">
        <v>3145</v>
      </c>
      <c r="C805" t="s">
        <v>2979</v>
      </c>
      <c r="D805" s="2">
        <v>1149</v>
      </c>
      <c r="E805" s="2">
        <v>2199</v>
      </c>
      <c r="F805" s="1">
        <v>0.48</v>
      </c>
      <c r="G805">
        <v>4.3</v>
      </c>
      <c r="H805" s="4">
        <v>178912</v>
      </c>
      <c r="I805" t="s">
        <v>3146</v>
      </c>
      <c r="J805" t="s">
        <v>2981</v>
      </c>
      <c r="K805" t="s">
        <v>2982</v>
      </c>
      <c r="L805" t="s">
        <v>2983</v>
      </c>
      <c r="M805" t="s">
        <v>2984</v>
      </c>
      <c r="N805" t="s">
        <v>2985</v>
      </c>
      <c r="O805" t="s">
        <v>3147</v>
      </c>
      <c r="P805" t="s">
        <v>3148</v>
      </c>
    </row>
    <row r="806" spans="1:16">
      <c r="A806" t="s">
        <v>3134</v>
      </c>
      <c r="B806" t="s">
        <v>3135</v>
      </c>
      <c r="C806" t="s">
        <v>2979</v>
      </c>
      <c r="D806" s="2">
        <v>1499</v>
      </c>
      <c r="E806" s="2">
        <v>2499</v>
      </c>
      <c r="F806" s="1">
        <v>0.4</v>
      </c>
      <c r="G806">
        <v>4.3</v>
      </c>
      <c r="H806" s="4">
        <v>15970</v>
      </c>
      <c r="I806" t="s">
        <v>3136</v>
      </c>
      <c r="J806" t="s">
        <v>3137</v>
      </c>
      <c r="K806" t="s">
        <v>3138</v>
      </c>
      <c r="L806" t="s">
        <v>3139</v>
      </c>
      <c r="M806" t="s">
        <v>3140</v>
      </c>
      <c r="N806" t="s">
        <v>3141</v>
      </c>
      <c r="O806" t="s">
        <v>3142</v>
      </c>
      <c r="P806" t="s">
        <v>3143</v>
      </c>
    </row>
    <row r="807" spans="1:16">
      <c r="A807" t="s">
        <v>1729</v>
      </c>
      <c r="B807" t="s">
        <v>1730</v>
      </c>
      <c r="C807" t="s">
        <v>169</v>
      </c>
      <c r="D807" s="2">
        <v>24999</v>
      </c>
      <c r="E807" s="2">
        <v>35999</v>
      </c>
      <c r="F807" s="1">
        <v>0.31</v>
      </c>
      <c r="G807">
        <v>4.2</v>
      </c>
      <c r="H807" s="4">
        <v>32840</v>
      </c>
      <c r="I807" t="s">
        <v>947</v>
      </c>
      <c r="J807" t="s">
        <v>171</v>
      </c>
      <c r="K807" t="s">
        <v>172</v>
      </c>
      <c r="L807" t="s">
        <v>173</v>
      </c>
      <c r="M807" t="s">
        <v>174</v>
      </c>
      <c r="N807" t="s">
        <v>1731</v>
      </c>
      <c r="O807" t="s">
        <v>1732</v>
      </c>
      <c r="P807" t="s">
        <v>1733</v>
      </c>
    </row>
    <row r="808" spans="1:16">
      <c r="A808" t="s">
        <v>2055</v>
      </c>
      <c r="B808" t="s">
        <v>2056</v>
      </c>
      <c r="C808" t="s">
        <v>169</v>
      </c>
      <c r="D808" s="2">
        <v>31999</v>
      </c>
      <c r="E808" s="2">
        <v>49999</v>
      </c>
      <c r="F808" s="1">
        <v>0.36</v>
      </c>
      <c r="G808">
        <v>4.3</v>
      </c>
      <c r="H808" s="4">
        <v>21252</v>
      </c>
      <c r="I808" t="s">
        <v>2057</v>
      </c>
      <c r="J808" t="s">
        <v>2058</v>
      </c>
      <c r="K808" t="s">
        <v>2059</v>
      </c>
      <c r="L808" t="s">
        <v>2060</v>
      </c>
      <c r="M808" t="s">
        <v>2061</v>
      </c>
      <c r="N808" t="s">
        <v>2062</v>
      </c>
      <c r="O808" t="s">
        <v>2063</v>
      </c>
      <c r="P808" t="s">
        <v>2064</v>
      </c>
    </row>
    <row r="809" spans="1:16">
      <c r="A809" t="s">
        <v>406</v>
      </c>
      <c r="B809" t="s">
        <v>407</v>
      </c>
      <c r="C809" t="s">
        <v>169</v>
      </c>
      <c r="D809" s="2">
        <v>19999</v>
      </c>
      <c r="E809" s="2">
        <v>34999</v>
      </c>
      <c r="F809" s="1">
        <v>0.43</v>
      </c>
      <c r="G809">
        <v>4.3</v>
      </c>
      <c r="H809" s="4">
        <v>27151</v>
      </c>
      <c r="I809" t="s">
        <v>408</v>
      </c>
      <c r="J809" t="s">
        <v>409</v>
      </c>
      <c r="K809" t="s">
        <v>410</v>
      </c>
      <c r="L809" t="s">
        <v>411</v>
      </c>
      <c r="M809" t="s">
        <v>412</v>
      </c>
      <c r="N809" t="s">
        <v>13027</v>
      </c>
      <c r="O809" t="s">
        <v>413</v>
      </c>
      <c r="P809" t="s">
        <v>414</v>
      </c>
    </row>
    <row r="810" spans="1:16">
      <c r="A810" t="s">
        <v>4026</v>
      </c>
      <c r="B810" t="s">
        <v>4027</v>
      </c>
      <c r="C810" t="s">
        <v>3162</v>
      </c>
      <c r="D810">
        <v>499</v>
      </c>
      <c r="E810">
        <v>599</v>
      </c>
      <c r="F810" s="1">
        <v>0.17</v>
      </c>
      <c r="G810">
        <v>4.2</v>
      </c>
      <c r="H810" s="4">
        <v>21916</v>
      </c>
      <c r="I810" t="s">
        <v>4028</v>
      </c>
      <c r="J810" t="s">
        <v>4029</v>
      </c>
      <c r="K810" t="s">
        <v>4030</v>
      </c>
      <c r="L810" t="s">
        <v>4031</v>
      </c>
      <c r="M810" t="s">
        <v>4032</v>
      </c>
      <c r="N810" t="s">
        <v>4033</v>
      </c>
      <c r="O810" t="s">
        <v>4034</v>
      </c>
      <c r="P810" t="s">
        <v>4035</v>
      </c>
    </row>
    <row r="811" spans="1:16">
      <c r="A811" t="s">
        <v>2926</v>
      </c>
      <c r="B811" t="s">
        <v>2927</v>
      </c>
      <c r="C811" t="s">
        <v>169</v>
      </c>
      <c r="D811" s="2">
        <v>46999</v>
      </c>
      <c r="E811" s="2">
        <v>69999</v>
      </c>
      <c r="F811" s="1">
        <v>0.33</v>
      </c>
      <c r="G811">
        <v>4.3</v>
      </c>
      <c r="H811" s="4">
        <v>21252</v>
      </c>
      <c r="I811" t="s">
        <v>2928</v>
      </c>
      <c r="J811" t="s">
        <v>2929</v>
      </c>
      <c r="K811" t="s">
        <v>2930</v>
      </c>
      <c r="L811" t="s">
        <v>2931</v>
      </c>
      <c r="M811" t="s">
        <v>2932</v>
      </c>
      <c r="N811" t="s">
        <v>2933</v>
      </c>
      <c r="O811" t="s">
        <v>2934</v>
      </c>
      <c r="P811" t="s">
        <v>2935</v>
      </c>
    </row>
    <row r="812" spans="1:16">
      <c r="A812" t="s">
        <v>1202</v>
      </c>
      <c r="B812" t="s">
        <v>1203</v>
      </c>
      <c r="C812" t="s">
        <v>18</v>
      </c>
      <c r="D812">
        <v>179</v>
      </c>
      <c r="E812">
        <v>299</v>
      </c>
      <c r="F812" s="1">
        <v>0.4</v>
      </c>
      <c r="G812">
        <v>3.9</v>
      </c>
      <c r="H812" s="4">
        <v>81</v>
      </c>
      <c r="I812" t="s">
        <v>1204</v>
      </c>
      <c r="J812" t="s">
        <v>1205</v>
      </c>
      <c r="K812" t="s">
        <v>1206</v>
      </c>
      <c r="L812" t="s">
        <v>1207</v>
      </c>
      <c r="M812" t="s">
        <v>1208</v>
      </c>
      <c r="N812" t="s">
        <v>1209</v>
      </c>
      <c r="O812" t="s">
        <v>1210</v>
      </c>
      <c r="P812" t="s">
        <v>1211</v>
      </c>
    </row>
    <row r="813" spans="1:16">
      <c r="A813" t="s">
        <v>3809</v>
      </c>
      <c r="B813" t="s">
        <v>3810</v>
      </c>
      <c r="C813" t="s">
        <v>3162</v>
      </c>
      <c r="D813">
        <v>999</v>
      </c>
      <c r="E813" s="2">
        <v>1999</v>
      </c>
      <c r="F813" s="1">
        <v>0.5</v>
      </c>
      <c r="G813">
        <v>4.3</v>
      </c>
      <c r="H813" s="4">
        <v>1777</v>
      </c>
      <c r="I813" t="s">
        <v>3811</v>
      </c>
      <c r="J813" t="s">
        <v>3812</v>
      </c>
      <c r="K813" t="s">
        <v>3813</v>
      </c>
      <c r="L813" t="s">
        <v>3814</v>
      </c>
      <c r="M813" t="s">
        <v>3815</v>
      </c>
      <c r="N813" t="s">
        <v>3816</v>
      </c>
      <c r="O813" t="s">
        <v>3817</v>
      </c>
      <c r="P813" t="s">
        <v>3818</v>
      </c>
    </row>
    <row r="814" spans="1:16">
      <c r="A814" t="s">
        <v>7639</v>
      </c>
      <c r="B814" t="s">
        <v>7640</v>
      </c>
      <c r="C814" t="s">
        <v>5904</v>
      </c>
      <c r="D814" s="2">
        <v>4499</v>
      </c>
      <c r="E814" s="2">
        <v>5999</v>
      </c>
      <c r="F814" s="1">
        <v>0.25</v>
      </c>
      <c r="G814">
        <v>4.3</v>
      </c>
      <c r="H814" s="4">
        <v>44696</v>
      </c>
      <c r="I814" t="s">
        <v>7641</v>
      </c>
      <c r="J814" t="s">
        <v>7642</v>
      </c>
      <c r="K814" t="s">
        <v>7643</v>
      </c>
      <c r="L814" t="s">
        <v>7644</v>
      </c>
      <c r="M814" t="s">
        <v>7645</v>
      </c>
      <c r="N814" t="s">
        <v>7646</v>
      </c>
      <c r="O814" t="s">
        <v>7647</v>
      </c>
      <c r="P814" t="s">
        <v>7648</v>
      </c>
    </row>
    <row r="815" spans="1:16">
      <c r="A815" t="s">
        <v>167</v>
      </c>
      <c r="B815" t="s">
        <v>168</v>
      </c>
      <c r="C815" t="s">
        <v>169</v>
      </c>
      <c r="D815" s="2">
        <v>13999</v>
      </c>
      <c r="E815" s="2">
        <v>24999</v>
      </c>
      <c r="F815" s="1">
        <v>0.44</v>
      </c>
      <c r="G815">
        <v>4.2</v>
      </c>
      <c r="H815" s="4">
        <v>32840</v>
      </c>
      <c r="I815" t="s">
        <v>170</v>
      </c>
      <c r="J815" t="s">
        <v>171</v>
      </c>
      <c r="K815" t="s">
        <v>172</v>
      </c>
      <c r="L815" t="s">
        <v>173</v>
      </c>
      <c r="M815" t="s">
        <v>174</v>
      </c>
      <c r="N815" t="s">
        <v>175</v>
      </c>
      <c r="O815" t="s">
        <v>176</v>
      </c>
      <c r="P815" t="s">
        <v>177</v>
      </c>
    </row>
    <row r="816" spans="1:16">
      <c r="A816" t="s">
        <v>2831</v>
      </c>
      <c r="B816" t="s">
        <v>2832</v>
      </c>
      <c r="C816" t="s">
        <v>169</v>
      </c>
      <c r="D816" s="2">
        <v>14999</v>
      </c>
      <c r="E816" s="2">
        <v>14999</v>
      </c>
      <c r="F816" s="1">
        <v>0</v>
      </c>
      <c r="G816">
        <v>4.3</v>
      </c>
      <c r="H816" s="4">
        <v>27508</v>
      </c>
      <c r="I816" t="s">
        <v>2833</v>
      </c>
      <c r="J816" t="s">
        <v>2834</v>
      </c>
      <c r="K816" t="s">
        <v>2835</v>
      </c>
      <c r="L816" t="s">
        <v>2836</v>
      </c>
      <c r="M816" t="s">
        <v>2837</v>
      </c>
      <c r="N816" t="s">
        <v>2838</v>
      </c>
      <c r="O816" t="s">
        <v>2839</v>
      </c>
      <c r="P816" t="s">
        <v>2840</v>
      </c>
    </row>
    <row r="817" spans="1:16">
      <c r="A817" t="s">
        <v>2726</v>
      </c>
      <c r="B817" t="s">
        <v>2727</v>
      </c>
      <c r="C817" t="s">
        <v>169</v>
      </c>
      <c r="D817" s="2">
        <v>16999</v>
      </c>
      <c r="E817" s="2">
        <v>25999</v>
      </c>
      <c r="F817" s="1">
        <v>0.35</v>
      </c>
      <c r="G817">
        <v>4.2</v>
      </c>
      <c r="H817" s="4">
        <v>32840</v>
      </c>
      <c r="I817" t="s">
        <v>2728</v>
      </c>
      <c r="J817" t="s">
        <v>171</v>
      </c>
      <c r="K817" t="s">
        <v>172</v>
      </c>
      <c r="L817" t="s">
        <v>173</v>
      </c>
      <c r="M817" t="s">
        <v>174</v>
      </c>
      <c r="N817" t="s">
        <v>175</v>
      </c>
      <c r="O817" t="s">
        <v>2729</v>
      </c>
      <c r="P817" t="s">
        <v>2730</v>
      </c>
    </row>
    <row r="818" spans="1:16">
      <c r="A818" t="s">
        <v>10081</v>
      </c>
      <c r="B818" t="s">
        <v>10082</v>
      </c>
      <c r="C818" t="s">
        <v>10083</v>
      </c>
      <c r="D818" s="2">
        <v>9970</v>
      </c>
      <c r="E818" s="2">
        <v>12999</v>
      </c>
      <c r="F818" s="1">
        <v>0.23</v>
      </c>
      <c r="G818">
        <v>4.3</v>
      </c>
      <c r="H818" s="4">
        <v>4049</v>
      </c>
      <c r="I818" t="s">
        <v>10084</v>
      </c>
      <c r="J818" t="s">
        <v>10085</v>
      </c>
      <c r="K818" t="s">
        <v>10086</v>
      </c>
      <c r="L818" t="s">
        <v>10087</v>
      </c>
      <c r="M818" t="s">
        <v>10088</v>
      </c>
      <c r="N818" t="s">
        <v>10089</v>
      </c>
      <c r="O818" t="s">
        <v>10090</v>
      </c>
      <c r="P818" t="s">
        <v>10091</v>
      </c>
    </row>
    <row r="819" spans="1:16">
      <c r="A819" t="s">
        <v>157</v>
      </c>
      <c r="B819" t="s">
        <v>158</v>
      </c>
      <c r="C819" t="s">
        <v>18</v>
      </c>
      <c r="D819">
        <v>349</v>
      </c>
      <c r="E819">
        <v>399</v>
      </c>
      <c r="F819" s="1">
        <v>0.13</v>
      </c>
      <c r="G819">
        <v>4.4000000000000004</v>
      </c>
      <c r="H819" s="4">
        <v>18757</v>
      </c>
      <c r="I819" t="s">
        <v>159</v>
      </c>
      <c r="J819" t="s">
        <v>160</v>
      </c>
      <c r="K819" t="s">
        <v>161</v>
      </c>
      <c r="L819" t="s">
        <v>162</v>
      </c>
      <c r="M819" t="s">
        <v>163</v>
      </c>
      <c r="N819" t="s">
        <v>164</v>
      </c>
      <c r="O819" t="s">
        <v>165</v>
      </c>
      <c r="P819" t="s">
        <v>166</v>
      </c>
    </row>
    <row r="820" spans="1:16">
      <c r="A820" t="s">
        <v>157</v>
      </c>
      <c r="B820" t="s">
        <v>158</v>
      </c>
      <c r="C820" t="s">
        <v>18</v>
      </c>
      <c r="D820">
        <v>349</v>
      </c>
      <c r="E820">
        <v>399</v>
      </c>
      <c r="F820" s="1">
        <v>0.13</v>
      </c>
      <c r="G820">
        <v>4.4000000000000004</v>
      </c>
      <c r="H820" s="4">
        <v>18757</v>
      </c>
      <c r="I820" t="s">
        <v>159</v>
      </c>
      <c r="J820" t="s">
        <v>160</v>
      </c>
      <c r="K820" t="s">
        <v>161</v>
      </c>
      <c r="L820" t="s">
        <v>162</v>
      </c>
      <c r="M820" t="s">
        <v>163</v>
      </c>
      <c r="N820" t="s">
        <v>3905</v>
      </c>
      <c r="O820" t="s">
        <v>3906</v>
      </c>
      <c r="P820" t="s">
        <v>3907</v>
      </c>
    </row>
    <row r="821" spans="1:16">
      <c r="A821" t="s">
        <v>157</v>
      </c>
      <c r="B821" t="s">
        <v>158</v>
      </c>
      <c r="C821" t="s">
        <v>18</v>
      </c>
      <c r="D821">
        <v>349</v>
      </c>
      <c r="E821">
        <v>399</v>
      </c>
      <c r="F821" s="1">
        <v>0.13</v>
      </c>
      <c r="G821">
        <v>4.4000000000000004</v>
      </c>
      <c r="H821" s="4">
        <v>18757</v>
      </c>
      <c r="I821" t="s">
        <v>5738</v>
      </c>
      <c r="J821" t="s">
        <v>160</v>
      </c>
      <c r="K821" t="s">
        <v>161</v>
      </c>
      <c r="L821" t="s">
        <v>162</v>
      </c>
      <c r="M821" t="s">
        <v>163</v>
      </c>
      <c r="N821" t="s">
        <v>3905</v>
      </c>
      <c r="O821" t="s">
        <v>5739</v>
      </c>
      <c r="P821" t="s">
        <v>5740</v>
      </c>
    </row>
    <row r="822" spans="1:16">
      <c r="A822" t="s">
        <v>2977</v>
      </c>
      <c r="B822" t="s">
        <v>2978</v>
      </c>
      <c r="C822" t="s">
        <v>2979</v>
      </c>
      <c r="D822" s="2">
        <v>2049</v>
      </c>
      <c r="E822" s="2">
        <v>2199</v>
      </c>
      <c r="F822" s="1">
        <v>7.0000000000000007E-2</v>
      </c>
      <c r="G822">
        <v>4.3</v>
      </c>
      <c r="H822" s="4">
        <v>178912</v>
      </c>
      <c r="I822" t="s">
        <v>2980</v>
      </c>
      <c r="J822" t="s">
        <v>2981</v>
      </c>
      <c r="K822" t="s">
        <v>2982</v>
      </c>
      <c r="L822" t="s">
        <v>2983</v>
      </c>
      <c r="M822" t="s">
        <v>2984</v>
      </c>
      <c r="N822" t="s">
        <v>2985</v>
      </c>
      <c r="O822" t="s">
        <v>2986</v>
      </c>
      <c r="P822" t="s">
        <v>2987</v>
      </c>
    </row>
    <row r="823" spans="1:16">
      <c r="A823" t="s">
        <v>4620</v>
      </c>
      <c r="B823" t="s">
        <v>4621</v>
      </c>
      <c r="C823" t="s">
        <v>2990</v>
      </c>
      <c r="D823" s="2">
        <v>7915</v>
      </c>
      <c r="E823" s="2">
        <v>9999</v>
      </c>
      <c r="F823" s="1">
        <v>0.21</v>
      </c>
      <c r="G823">
        <v>4.3</v>
      </c>
      <c r="H823" s="4">
        <v>1376</v>
      </c>
      <c r="I823" t="s">
        <v>4622</v>
      </c>
      <c r="J823" t="s">
        <v>4623</v>
      </c>
      <c r="K823" t="s">
        <v>4624</v>
      </c>
      <c r="L823" t="s">
        <v>4625</v>
      </c>
      <c r="M823" t="s">
        <v>4626</v>
      </c>
      <c r="N823" t="s">
        <v>4627</v>
      </c>
      <c r="O823" t="s">
        <v>4628</v>
      </c>
      <c r="P823" t="s">
        <v>4629</v>
      </c>
    </row>
    <row r="824" spans="1:16">
      <c r="A824" t="s">
        <v>12673</v>
      </c>
      <c r="B824" t="s">
        <v>12674</v>
      </c>
      <c r="C824" t="s">
        <v>11428</v>
      </c>
      <c r="D824" s="2">
        <v>18999</v>
      </c>
      <c r="E824" s="2">
        <v>29999</v>
      </c>
      <c r="F824" s="1">
        <v>0.37</v>
      </c>
      <c r="G824">
        <v>4.0999999999999996</v>
      </c>
      <c r="H824" s="4">
        <v>2536</v>
      </c>
      <c r="I824" t="s">
        <v>12675</v>
      </c>
      <c r="J824" t="s">
        <v>12676</v>
      </c>
      <c r="K824" t="s">
        <v>12677</v>
      </c>
      <c r="L824" t="s">
        <v>12678</v>
      </c>
      <c r="M824" t="s">
        <v>12679</v>
      </c>
      <c r="N824" t="s">
        <v>12680</v>
      </c>
      <c r="O824" t="s">
        <v>12681</v>
      </c>
      <c r="P824" t="s">
        <v>12682</v>
      </c>
    </row>
    <row r="825" spans="1:16">
      <c r="A825" t="s">
        <v>86</v>
      </c>
      <c r="B825" t="s">
        <v>87</v>
      </c>
      <c r="C825" t="s">
        <v>18</v>
      </c>
      <c r="D825">
        <v>229</v>
      </c>
      <c r="E825">
        <v>299</v>
      </c>
      <c r="F825" s="1">
        <v>0.23</v>
      </c>
      <c r="G825">
        <v>4.3</v>
      </c>
      <c r="H825" s="4">
        <v>30411</v>
      </c>
      <c r="I825" t="s">
        <v>88</v>
      </c>
      <c r="J825" t="s">
        <v>89</v>
      </c>
      <c r="K825" t="s">
        <v>90</v>
      </c>
      <c r="L825" t="s">
        <v>91</v>
      </c>
      <c r="M825" t="s">
        <v>92</v>
      </c>
      <c r="N825" t="s">
        <v>93</v>
      </c>
      <c r="O825" t="s">
        <v>94</v>
      </c>
      <c r="P825" t="s">
        <v>95</v>
      </c>
    </row>
    <row r="826" spans="1:16">
      <c r="A826" t="s">
        <v>86</v>
      </c>
      <c r="B826" t="s">
        <v>87</v>
      </c>
      <c r="C826" t="s">
        <v>18</v>
      </c>
      <c r="D826">
        <v>229</v>
      </c>
      <c r="E826">
        <v>299</v>
      </c>
      <c r="F826" s="1">
        <v>0.23</v>
      </c>
      <c r="G826">
        <v>4.3</v>
      </c>
      <c r="H826" s="4">
        <v>30411</v>
      </c>
      <c r="I826" t="s">
        <v>88</v>
      </c>
      <c r="J826" t="s">
        <v>89</v>
      </c>
      <c r="K826" t="s">
        <v>90</v>
      </c>
      <c r="L826" t="s">
        <v>91</v>
      </c>
      <c r="M826" t="s">
        <v>92</v>
      </c>
      <c r="N826" t="s">
        <v>93</v>
      </c>
      <c r="O826" t="s">
        <v>3620</v>
      </c>
      <c r="P826" t="s">
        <v>3621</v>
      </c>
    </row>
    <row r="827" spans="1:16">
      <c r="A827" t="s">
        <v>86</v>
      </c>
      <c r="B827" t="s">
        <v>87</v>
      </c>
      <c r="C827" t="s">
        <v>18</v>
      </c>
      <c r="D827">
        <v>229</v>
      </c>
      <c r="E827">
        <v>299</v>
      </c>
      <c r="F827" s="1">
        <v>0.23</v>
      </c>
      <c r="G827">
        <v>4.3</v>
      </c>
      <c r="H827" s="4">
        <v>30411</v>
      </c>
      <c r="I827" t="s">
        <v>88</v>
      </c>
      <c r="J827" t="s">
        <v>89</v>
      </c>
      <c r="K827" t="s">
        <v>90</v>
      </c>
      <c r="L827" t="s">
        <v>91</v>
      </c>
      <c r="M827" t="s">
        <v>92</v>
      </c>
      <c r="N827" t="s">
        <v>93</v>
      </c>
      <c r="O827" t="s">
        <v>94</v>
      </c>
      <c r="P827" t="s">
        <v>5492</v>
      </c>
    </row>
    <row r="828" spans="1:16">
      <c r="A828" t="s">
        <v>3624</v>
      </c>
      <c r="B828" t="s">
        <v>3625</v>
      </c>
      <c r="C828" t="s">
        <v>3162</v>
      </c>
      <c r="D828">
        <v>649</v>
      </c>
      <c r="E828">
        <v>999</v>
      </c>
      <c r="F828" s="1">
        <v>0.35</v>
      </c>
      <c r="G828">
        <v>4.2</v>
      </c>
      <c r="H828" s="4">
        <v>1315</v>
      </c>
      <c r="I828" t="s">
        <v>3626</v>
      </c>
      <c r="J828" t="s">
        <v>3627</v>
      </c>
      <c r="K828" t="s">
        <v>3628</v>
      </c>
      <c r="L828" t="s">
        <v>3629</v>
      </c>
      <c r="M828" t="s">
        <v>3630</v>
      </c>
      <c r="N828" t="s">
        <v>3631</v>
      </c>
      <c r="O828" t="s">
        <v>3632</v>
      </c>
      <c r="P828" t="s">
        <v>3633</v>
      </c>
    </row>
    <row r="829" spans="1:16">
      <c r="A829" t="s">
        <v>1372</v>
      </c>
      <c r="B829" t="s">
        <v>1373</v>
      </c>
      <c r="C829" t="s">
        <v>18</v>
      </c>
      <c r="D829">
        <v>499</v>
      </c>
      <c r="E829" s="2">
        <v>1299</v>
      </c>
      <c r="F829" s="1">
        <v>0.62</v>
      </c>
      <c r="G829">
        <v>4.3</v>
      </c>
      <c r="H829" s="4">
        <v>30411</v>
      </c>
      <c r="I829" t="s">
        <v>1374</v>
      </c>
      <c r="J829" t="s">
        <v>89</v>
      </c>
      <c r="K829" t="s">
        <v>90</v>
      </c>
      <c r="L829" t="s">
        <v>91</v>
      </c>
      <c r="M829" t="s">
        <v>92</v>
      </c>
      <c r="N829" t="s">
        <v>93</v>
      </c>
      <c r="O829" t="s">
        <v>1375</v>
      </c>
      <c r="P829" t="s">
        <v>1376</v>
      </c>
    </row>
    <row r="830" spans="1:16">
      <c r="A830" t="s">
        <v>11636</v>
      </c>
      <c r="B830" t="s">
        <v>11637</v>
      </c>
      <c r="C830" t="s">
        <v>8688</v>
      </c>
      <c r="D830">
        <v>375</v>
      </c>
      <c r="E830">
        <v>999</v>
      </c>
      <c r="F830" s="1">
        <v>0.62</v>
      </c>
      <c r="G830">
        <v>3.6</v>
      </c>
      <c r="H830" s="4">
        <v>1988</v>
      </c>
      <c r="I830" t="s">
        <v>11638</v>
      </c>
      <c r="J830" t="s">
        <v>11639</v>
      </c>
      <c r="K830" t="s">
        <v>11640</v>
      </c>
      <c r="L830" t="s">
        <v>11641</v>
      </c>
      <c r="M830" t="s">
        <v>11642</v>
      </c>
      <c r="N830" t="s">
        <v>11643</v>
      </c>
      <c r="O830" t="s">
        <v>11644</v>
      </c>
      <c r="P830" t="s">
        <v>11645</v>
      </c>
    </row>
    <row r="831" spans="1:16">
      <c r="A831" t="s">
        <v>9446</v>
      </c>
      <c r="B831" t="s">
        <v>9447</v>
      </c>
      <c r="C831" t="s">
        <v>8541</v>
      </c>
      <c r="D831" s="2">
        <v>1345</v>
      </c>
      <c r="E831" s="2">
        <v>1750</v>
      </c>
      <c r="F831" s="1">
        <v>0.23</v>
      </c>
      <c r="G831">
        <v>3.8</v>
      </c>
      <c r="H831" s="4">
        <v>2466</v>
      </c>
      <c r="I831" t="s">
        <v>9448</v>
      </c>
      <c r="J831" t="s">
        <v>9449</v>
      </c>
      <c r="K831" t="s">
        <v>9450</v>
      </c>
      <c r="L831" t="s">
        <v>9451</v>
      </c>
      <c r="M831" t="s">
        <v>9452</v>
      </c>
      <c r="N831" t="s">
        <v>9453</v>
      </c>
      <c r="O831" t="s">
        <v>9454</v>
      </c>
      <c r="P831" t="s">
        <v>9455</v>
      </c>
    </row>
    <row r="832" spans="1:16">
      <c r="A832" t="s">
        <v>10224</v>
      </c>
      <c r="B832" t="s">
        <v>10225</v>
      </c>
      <c r="C832" t="s">
        <v>9030</v>
      </c>
      <c r="D832" s="2">
        <v>1099</v>
      </c>
      <c r="E832" s="2">
        <v>1899</v>
      </c>
      <c r="F832" s="1">
        <v>0.42</v>
      </c>
      <c r="G832">
        <v>4.3</v>
      </c>
      <c r="H832" s="4">
        <v>1811</v>
      </c>
      <c r="I832" t="s">
        <v>10226</v>
      </c>
      <c r="J832" t="s">
        <v>10227</v>
      </c>
      <c r="K832" t="s">
        <v>10228</v>
      </c>
      <c r="L832" t="s">
        <v>10229</v>
      </c>
      <c r="M832" t="s">
        <v>10230</v>
      </c>
      <c r="N832" t="s">
        <v>10231</v>
      </c>
      <c r="O832" t="s">
        <v>10232</v>
      </c>
      <c r="P832" t="s">
        <v>10233</v>
      </c>
    </row>
    <row r="833" spans="1:16">
      <c r="A833" t="s">
        <v>4745</v>
      </c>
      <c r="B833" t="s">
        <v>4746</v>
      </c>
      <c r="C833" t="s">
        <v>3433</v>
      </c>
      <c r="D833">
        <v>599</v>
      </c>
      <c r="E833" s="2">
        <v>1399</v>
      </c>
      <c r="F833" s="1">
        <v>0.56999999999999995</v>
      </c>
      <c r="G833">
        <v>4.0999999999999996</v>
      </c>
      <c r="H833" s="4">
        <v>14560</v>
      </c>
      <c r="I833" t="s">
        <v>4747</v>
      </c>
      <c r="J833" t="s">
        <v>4748</v>
      </c>
      <c r="K833" t="s">
        <v>4749</v>
      </c>
      <c r="L833" t="s">
        <v>4750</v>
      </c>
      <c r="M833" t="s">
        <v>4751</v>
      </c>
      <c r="N833" t="s">
        <v>4752</v>
      </c>
      <c r="O833" t="s">
        <v>4753</v>
      </c>
      <c r="P833" t="s">
        <v>4754</v>
      </c>
    </row>
    <row r="834" spans="1:16">
      <c r="A834" t="s">
        <v>641</v>
      </c>
      <c r="B834" t="s">
        <v>642</v>
      </c>
      <c r="C834" t="s">
        <v>643</v>
      </c>
      <c r="D834" s="2">
        <v>1599</v>
      </c>
      <c r="E834" s="2">
        <v>2999</v>
      </c>
      <c r="F834" s="1">
        <v>0.47</v>
      </c>
      <c r="G834">
        <v>4.2</v>
      </c>
      <c r="H834" s="4">
        <v>2727</v>
      </c>
      <c r="I834" t="s">
        <v>644</v>
      </c>
      <c r="J834" t="s">
        <v>645</v>
      </c>
      <c r="K834" t="s">
        <v>646</v>
      </c>
      <c r="L834" t="s">
        <v>647</v>
      </c>
      <c r="M834" t="s">
        <v>648</v>
      </c>
      <c r="N834" t="s">
        <v>649</v>
      </c>
      <c r="O834" t="s">
        <v>650</v>
      </c>
      <c r="P834" t="s">
        <v>651</v>
      </c>
    </row>
    <row r="835" spans="1:16">
      <c r="A835" t="s">
        <v>12593</v>
      </c>
      <c r="B835" t="s">
        <v>12594</v>
      </c>
      <c r="C835" t="s">
        <v>12595</v>
      </c>
      <c r="D835">
        <v>699</v>
      </c>
      <c r="E835" s="2">
        <v>1690</v>
      </c>
      <c r="F835" s="1">
        <v>0.59</v>
      </c>
      <c r="G835">
        <v>4.0999999999999996</v>
      </c>
      <c r="H835" s="4">
        <v>3524</v>
      </c>
      <c r="I835" t="s">
        <v>12596</v>
      </c>
      <c r="J835" t="s">
        <v>12597</v>
      </c>
      <c r="K835" t="s">
        <v>12598</v>
      </c>
      <c r="L835" t="s">
        <v>12599</v>
      </c>
      <c r="M835" t="s">
        <v>12600</v>
      </c>
      <c r="N835" t="s">
        <v>12601</v>
      </c>
      <c r="O835" t="s">
        <v>12602</v>
      </c>
      <c r="P835" t="s">
        <v>12603</v>
      </c>
    </row>
    <row r="836" spans="1:16">
      <c r="A836" t="s">
        <v>11022</v>
      </c>
      <c r="B836" t="s">
        <v>11023</v>
      </c>
      <c r="C836" t="s">
        <v>8552</v>
      </c>
      <c r="D836" s="2">
        <v>3711</v>
      </c>
      <c r="E836" s="2">
        <v>4495</v>
      </c>
      <c r="F836" s="1">
        <v>0.17</v>
      </c>
      <c r="G836">
        <v>4.3</v>
      </c>
      <c r="H836" s="4">
        <v>356</v>
      </c>
      <c r="I836" t="s">
        <v>11024</v>
      </c>
      <c r="J836" t="s">
        <v>11025</v>
      </c>
      <c r="K836" t="s">
        <v>11026</v>
      </c>
      <c r="L836" t="s">
        <v>11027</v>
      </c>
      <c r="M836" t="s">
        <v>11028</v>
      </c>
      <c r="N836" t="s">
        <v>11029</v>
      </c>
      <c r="O836" t="s">
        <v>11030</v>
      </c>
      <c r="P836" t="s">
        <v>11031</v>
      </c>
    </row>
    <row r="837" spans="1:16">
      <c r="A837" t="s">
        <v>11546</v>
      </c>
      <c r="B837" t="s">
        <v>11547</v>
      </c>
      <c r="C837" t="s">
        <v>8699</v>
      </c>
      <c r="D837">
        <v>559</v>
      </c>
      <c r="E837" s="2">
        <v>1010</v>
      </c>
      <c r="F837" s="1">
        <v>0.45</v>
      </c>
      <c r="G837">
        <v>4.0999999999999996</v>
      </c>
      <c r="H837" s="4">
        <v>17325</v>
      </c>
      <c r="I837" t="s">
        <v>11548</v>
      </c>
      <c r="J837" t="s">
        <v>11549</v>
      </c>
      <c r="K837" t="s">
        <v>11550</v>
      </c>
      <c r="L837" t="s">
        <v>11551</v>
      </c>
      <c r="M837" t="s">
        <v>11552</v>
      </c>
      <c r="N837" t="s">
        <v>11553</v>
      </c>
      <c r="O837" t="s">
        <v>11554</v>
      </c>
      <c r="P837" t="s">
        <v>11555</v>
      </c>
    </row>
    <row r="838" spans="1:16">
      <c r="A838" t="s">
        <v>10305</v>
      </c>
      <c r="B838" t="s">
        <v>10306</v>
      </c>
      <c r="C838" t="s">
        <v>8710</v>
      </c>
      <c r="D838" s="2">
        <v>3249</v>
      </c>
      <c r="E838" s="2">
        <v>7795</v>
      </c>
      <c r="F838" s="1">
        <v>0.57999999999999996</v>
      </c>
      <c r="G838">
        <v>4.2</v>
      </c>
      <c r="H838" s="4">
        <v>4664</v>
      </c>
      <c r="I838" t="s">
        <v>10307</v>
      </c>
      <c r="J838" t="s">
        <v>10308</v>
      </c>
      <c r="K838" t="s">
        <v>10309</v>
      </c>
      <c r="L838" t="s">
        <v>10310</v>
      </c>
      <c r="M838" t="s">
        <v>10311</v>
      </c>
      <c r="N838" t="s">
        <v>10312</v>
      </c>
      <c r="O838" t="s">
        <v>10313</v>
      </c>
      <c r="P838" t="s">
        <v>10314</v>
      </c>
    </row>
    <row r="839" spans="1:16">
      <c r="A839" t="s">
        <v>10960</v>
      </c>
      <c r="B839" t="s">
        <v>10961</v>
      </c>
      <c r="C839" t="s">
        <v>10962</v>
      </c>
      <c r="D839" s="2">
        <v>4799</v>
      </c>
      <c r="E839" s="2">
        <v>5795</v>
      </c>
      <c r="F839" s="1">
        <v>0.17</v>
      </c>
      <c r="G839">
        <v>3.9</v>
      </c>
      <c r="H839" s="4">
        <v>3815</v>
      </c>
      <c r="I839" t="s">
        <v>10963</v>
      </c>
      <c r="J839" t="s">
        <v>10964</v>
      </c>
      <c r="K839" t="s">
        <v>10965</v>
      </c>
      <c r="L839" t="s">
        <v>10966</v>
      </c>
      <c r="M839" t="s">
        <v>10967</v>
      </c>
      <c r="N839" t="s">
        <v>10968</v>
      </c>
      <c r="O839" t="s">
        <v>10969</v>
      </c>
      <c r="P839" t="s">
        <v>10970</v>
      </c>
    </row>
    <row r="840" spans="1:16">
      <c r="A840" t="s">
        <v>8730</v>
      </c>
      <c r="B840" t="s">
        <v>8731</v>
      </c>
      <c r="C840" t="s">
        <v>8732</v>
      </c>
      <c r="D840" s="2">
        <v>6549</v>
      </c>
      <c r="E840" s="2">
        <v>13999</v>
      </c>
      <c r="F840" s="1">
        <v>0.53</v>
      </c>
      <c r="G840">
        <v>4</v>
      </c>
      <c r="H840" s="4">
        <v>2961</v>
      </c>
      <c r="I840" t="s">
        <v>8733</v>
      </c>
      <c r="J840" t="s">
        <v>8734</v>
      </c>
      <c r="K840" t="s">
        <v>8735</v>
      </c>
      <c r="L840" t="s">
        <v>8736</v>
      </c>
      <c r="M840" t="s">
        <v>8737</v>
      </c>
      <c r="N840" t="s">
        <v>8738</v>
      </c>
      <c r="O840" t="s">
        <v>8739</v>
      </c>
      <c r="P840" t="s">
        <v>8740</v>
      </c>
    </row>
    <row r="841" spans="1:16">
      <c r="A841" t="s">
        <v>4261</v>
      </c>
      <c r="B841" t="s">
        <v>4262</v>
      </c>
      <c r="C841" t="s">
        <v>3045</v>
      </c>
      <c r="D841" s="2">
        <v>1399</v>
      </c>
      <c r="E841" s="2">
        <v>1630</v>
      </c>
      <c r="F841" s="1">
        <v>0.14000000000000001</v>
      </c>
      <c r="G841">
        <v>4</v>
      </c>
      <c r="H841" s="4">
        <v>9378</v>
      </c>
      <c r="I841" t="s">
        <v>4263</v>
      </c>
      <c r="J841" t="s">
        <v>3838</v>
      </c>
      <c r="K841" t="s">
        <v>3839</v>
      </c>
      <c r="L841" t="s">
        <v>3840</v>
      </c>
      <c r="M841" t="s">
        <v>3841</v>
      </c>
      <c r="N841" t="s">
        <v>3842</v>
      </c>
      <c r="O841" t="s">
        <v>4264</v>
      </c>
      <c r="P841" t="s">
        <v>4265</v>
      </c>
    </row>
    <row r="842" spans="1:16">
      <c r="A842" t="s">
        <v>3835</v>
      </c>
      <c r="B842" t="s">
        <v>3836</v>
      </c>
      <c r="C842" t="s">
        <v>3045</v>
      </c>
      <c r="D842" s="2">
        <v>1399</v>
      </c>
      <c r="E842" s="2">
        <v>1630</v>
      </c>
      <c r="F842" s="1">
        <v>0.14000000000000001</v>
      </c>
      <c r="G842">
        <v>4</v>
      </c>
      <c r="H842" s="4">
        <v>9378</v>
      </c>
      <c r="I842" t="s">
        <v>3837</v>
      </c>
      <c r="J842" t="s">
        <v>3838</v>
      </c>
      <c r="K842" t="s">
        <v>3839</v>
      </c>
      <c r="L842" t="s">
        <v>3840</v>
      </c>
      <c r="M842" t="s">
        <v>3841</v>
      </c>
      <c r="N842" t="s">
        <v>3842</v>
      </c>
      <c r="O842" t="s">
        <v>3843</v>
      </c>
      <c r="P842" t="s">
        <v>3844</v>
      </c>
    </row>
    <row r="843" spans="1:16">
      <c r="A843" t="s">
        <v>11225</v>
      </c>
      <c r="B843" t="s">
        <v>11226</v>
      </c>
      <c r="C843" t="s">
        <v>8938</v>
      </c>
      <c r="D843">
        <v>499</v>
      </c>
      <c r="E843" s="2">
        <v>2199</v>
      </c>
      <c r="F843" s="1">
        <v>0.77</v>
      </c>
      <c r="G843">
        <v>2.8</v>
      </c>
      <c r="H843" s="4">
        <v>109</v>
      </c>
      <c r="I843" t="s">
        <v>11227</v>
      </c>
      <c r="J843" t="s">
        <v>11228</v>
      </c>
      <c r="K843" t="s">
        <v>11229</v>
      </c>
      <c r="L843" t="s">
        <v>11230</v>
      </c>
      <c r="M843" t="s">
        <v>11231</v>
      </c>
      <c r="N843" t="s">
        <v>11232</v>
      </c>
      <c r="O843" t="s">
        <v>11233</v>
      </c>
      <c r="P843" t="s">
        <v>11234</v>
      </c>
    </row>
    <row r="844" spans="1:16">
      <c r="A844" t="s">
        <v>11114</v>
      </c>
      <c r="B844" t="s">
        <v>11115</v>
      </c>
      <c r="C844" t="s">
        <v>9030</v>
      </c>
      <c r="D844">
        <v>699</v>
      </c>
      <c r="E844" s="2">
        <v>1599</v>
      </c>
      <c r="F844" s="1">
        <v>0.56000000000000005</v>
      </c>
      <c r="G844">
        <v>4.7</v>
      </c>
      <c r="H844" s="4">
        <v>2300</v>
      </c>
      <c r="I844" t="s">
        <v>11116</v>
      </c>
      <c r="J844" t="s">
        <v>11117</v>
      </c>
      <c r="K844" t="s">
        <v>11118</v>
      </c>
      <c r="L844" t="s">
        <v>11119</v>
      </c>
      <c r="M844" t="s">
        <v>11120</v>
      </c>
      <c r="N844" t="s">
        <v>11121</v>
      </c>
      <c r="O844" t="s">
        <v>11122</v>
      </c>
      <c r="P844" t="s">
        <v>11123</v>
      </c>
    </row>
    <row r="845" spans="1:16">
      <c r="A845" t="s">
        <v>4188</v>
      </c>
      <c r="B845" t="s">
        <v>4189</v>
      </c>
      <c r="C845" t="s">
        <v>3162</v>
      </c>
      <c r="D845">
        <v>329</v>
      </c>
      <c r="E845">
        <v>999</v>
      </c>
      <c r="F845" s="1">
        <v>0.67</v>
      </c>
      <c r="G845">
        <v>4.2</v>
      </c>
      <c r="H845" s="4">
        <v>3492</v>
      </c>
      <c r="I845" t="s">
        <v>4190</v>
      </c>
      <c r="J845" t="s">
        <v>4191</v>
      </c>
      <c r="K845" t="s">
        <v>4192</v>
      </c>
      <c r="L845" t="s">
        <v>4193</v>
      </c>
      <c r="M845" t="s">
        <v>4194</v>
      </c>
      <c r="N845" t="s">
        <v>4195</v>
      </c>
      <c r="O845" t="s">
        <v>4196</v>
      </c>
      <c r="P845" t="s">
        <v>4197</v>
      </c>
    </row>
    <row r="846" spans="1:16">
      <c r="A846" t="s">
        <v>1833</v>
      </c>
      <c r="B846" t="s">
        <v>1834</v>
      </c>
      <c r="C846" t="s">
        <v>18</v>
      </c>
      <c r="D846">
        <v>252</v>
      </c>
      <c r="E846">
        <v>999</v>
      </c>
      <c r="F846" s="1">
        <v>0.75</v>
      </c>
      <c r="G846">
        <v>3.7</v>
      </c>
      <c r="H846" s="4">
        <v>2249</v>
      </c>
      <c r="I846" t="s">
        <v>1835</v>
      </c>
      <c r="J846" t="s">
        <v>1836</v>
      </c>
      <c r="K846" t="s">
        <v>1837</v>
      </c>
      <c r="L846" t="s">
        <v>1838</v>
      </c>
      <c r="M846" t="s">
        <v>1839</v>
      </c>
      <c r="N846" t="s">
        <v>1840</v>
      </c>
      <c r="O846" t="s">
        <v>1841</v>
      </c>
      <c r="P846" t="s">
        <v>1842</v>
      </c>
    </row>
    <row r="847" spans="1:16">
      <c r="A847" t="s">
        <v>4229</v>
      </c>
      <c r="B847" t="s">
        <v>4230</v>
      </c>
      <c r="C847" t="s">
        <v>2948</v>
      </c>
      <c r="D847" s="2">
        <v>1999</v>
      </c>
      <c r="E847" s="2">
        <v>8499</v>
      </c>
      <c r="F847" s="1">
        <v>0.76</v>
      </c>
      <c r="G847">
        <v>4.3</v>
      </c>
      <c r="H847" s="4">
        <v>240</v>
      </c>
      <c r="I847" t="s">
        <v>4231</v>
      </c>
      <c r="J847" t="s">
        <v>4232</v>
      </c>
      <c r="K847" t="s">
        <v>4233</v>
      </c>
      <c r="L847" t="s">
        <v>4234</v>
      </c>
      <c r="M847" t="s">
        <v>4235</v>
      </c>
      <c r="N847" t="s">
        <v>4236</v>
      </c>
      <c r="O847" t="s">
        <v>4237</v>
      </c>
      <c r="P847" t="s">
        <v>4238</v>
      </c>
    </row>
    <row r="848" spans="1:16">
      <c r="A848" t="s">
        <v>11978</v>
      </c>
      <c r="B848" t="s">
        <v>11979</v>
      </c>
      <c r="C848" t="s">
        <v>8721</v>
      </c>
      <c r="D848" s="2">
        <v>2699</v>
      </c>
      <c r="E848" s="2">
        <v>3799</v>
      </c>
      <c r="F848" s="1">
        <v>0.28999999999999998</v>
      </c>
      <c r="G848">
        <v>4</v>
      </c>
      <c r="H848" s="4">
        <v>727</v>
      </c>
      <c r="I848" t="s">
        <v>11980</v>
      </c>
      <c r="J848" t="s">
        <v>11981</v>
      </c>
      <c r="K848" t="s">
        <v>11982</v>
      </c>
      <c r="L848" t="s">
        <v>11983</v>
      </c>
      <c r="M848" t="s">
        <v>11984</v>
      </c>
      <c r="N848" t="s">
        <v>11985</v>
      </c>
      <c r="O848" t="s">
        <v>11986</v>
      </c>
      <c r="P848" t="s">
        <v>11987</v>
      </c>
    </row>
    <row r="849" spans="1:16">
      <c r="A849" t="s">
        <v>12964</v>
      </c>
      <c r="B849" t="s">
        <v>12965</v>
      </c>
      <c r="C849" t="s">
        <v>8574</v>
      </c>
      <c r="D849">
        <v>199</v>
      </c>
      <c r="E849">
        <v>999</v>
      </c>
      <c r="F849" s="1">
        <v>0.8</v>
      </c>
      <c r="G849">
        <v>3.1</v>
      </c>
      <c r="H849" s="4">
        <v>2</v>
      </c>
      <c r="I849" t="s">
        <v>12966</v>
      </c>
      <c r="J849" t="s">
        <v>12967</v>
      </c>
      <c r="K849" t="s">
        <v>12968</v>
      </c>
      <c r="L849" t="s">
        <v>12969</v>
      </c>
      <c r="M849" t="s">
        <v>12970</v>
      </c>
      <c r="N849" t="s">
        <v>12971</v>
      </c>
      <c r="O849" t="s">
        <v>12972</v>
      </c>
      <c r="P849" t="s">
        <v>12973</v>
      </c>
    </row>
    <row r="850" spans="1:16">
      <c r="A850" t="s">
        <v>11516</v>
      </c>
      <c r="B850" t="s">
        <v>11517</v>
      </c>
      <c r="C850" t="s">
        <v>9284</v>
      </c>
      <c r="D850">
        <v>429</v>
      </c>
      <c r="E850">
        <v>999</v>
      </c>
      <c r="F850" s="1">
        <v>0.56999999999999995</v>
      </c>
      <c r="G850">
        <v>3</v>
      </c>
      <c r="H850" s="4">
        <v>617</v>
      </c>
      <c r="I850" t="s">
        <v>11518</v>
      </c>
      <c r="J850" t="s">
        <v>11519</v>
      </c>
      <c r="K850" t="s">
        <v>11520</v>
      </c>
      <c r="L850" t="s">
        <v>11521</v>
      </c>
      <c r="M850" t="s">
        <v>11522</v>
      </c>
      <c r="N850" t="s">
        <v>11523</v>
      </c>
      <c r="O850" t="s">
        <v>11524</v>
      </c>
      <c r="P850" t="s">
        <v>11525</v>
      </c>
    </row>
    <row r="851" spans="1:16">
      <c r="A851" t="s">
        <v>2657</v>
      </c>
      <c r="B851" t="s">
        <v>2658</v>
      </c>
      <c r="C851" t="s">
        <v>98</v>
      </c>
      <c r="D851">
        <v>218</v>
      </c>
      <c r="E851">
        <v>999</v>
      </c>
      <c r="F851" s="1">
        <v>0.78</v>
      </c>
      <c r="G851">
        <v>4.2</v>
      </c>
      <c r="H851" s="4">
        <v>163</v>
      </c>
      <c r="I851" t="s">
        <v>2659</v>
      </c>
      <c r="J851" t="s">
        <v>2660</v>
      </c>
      <c r="K851" t="s">
        <v>2661</v>
      </c>
      <c r="L851" t="s">
        <v>2662</v>
      </c>
      <c r="M851" t="s">
        <v>2663</v>
      </c>
      <c r="N851" t="s">
        <v>2664</v>
      </c>
      <c r="O851" t="s">
        <v>2665</v>
      </c>
      <c r="P851" t="s">
        <v>2666</v>
      </c>
    </row>
    <row r="852" spans="1:16">
      <c r="A852" t="s">
        <v>12974</v>
      </c>
      <c r="B852" t="s">
        <v>12975</v>
      </c>
      <c r="C852" t="s">
        <v>9633</v>
      </c>
      <c r="D852">
        <v>379</v>
      </c>
      <c r="E852">
        <v>919</v>
      </c>
      <c r="F852" s="1">
        <v>0.59</v>
      </c>
      <c r="G852">
        <v>4</v>
      </c>
      <c r="H852" s="4">
        <v>1090</v>
      </c>
      <c r="I852" t="s">
        <v>12976</v>
      </c>
      <c r="J852" t="s">
        <v>12977</v>
      </c>
      <c r="K852" t="s">
        <v>12978</v>
      </c>
      <c r="L852" t="s">
        <v>12979</v>
      </c>
      <c r="M852" t="s">
        <v>12980</v>
      </c>
      <c r="N852" t="s">
        <v>12981</v>
      </c>
      <c r="O852" t="s">
        <v>12982</v>
      </c>
      <c r="P852" t="s">
        <v>12983</v>
      </c>
    </row>
    <row r="853" spans="1:16">
      <c r="A853" t="s">
        <v>4251</v>
      </c>
      <c r="B853" t="s">
        <v>4252</v>
      </c>
      <c r="C853" t="s">
        <v>2948</v>
      </c>
      <c r="D853" s="2">
        <v>2499</v>
      </c>
      <c r="E853" s="2">
        <v>5999</v>
      </c>
      <c r="F853" s="1">
        <v>0.57999999999999996</v>
      </c>
      <c r="G853">
        <v>3.7</v>
      </c>
      <c r="H853" s="4">
        <v>828</v>
      </c>
      <c r="I853" t="s">
        <v>4253</v>
      </c>
      <c r="J853" t="s">
        <v>4254</v>
      </c>
      <c r="K853" t="s">
        <v>4255</v>
      </c>
      <c r="L853" t="s">
        <v>4256</v>
      </c>
      <c r="M853" t="s">
        <v>4257</v>
      </c>
      <c r="N853" t="s">
        <v>4258</v>
      </c>
      <c r="O853" t="s">
        <v>4259</v>
      </c>
      <c r="P853" t="s">
        <v>4260</v>
      </c>
    </row>
    <row r="854" spans="1:16">
      <c r="A854" t="s">
        <v>5787</v>
      </c>
      <c r="B854" t="s">
        <v>5788</v>
      </c>
      <c r="C854" t="s">
        <v>3066</v>
      </c>
      <c r="D854" s="2">
        <v>1299</v>
      </c>
      <c r="E854" s="2">
        <v>3499</v>
      </c>
      <c r="F854" s="1">
        <v>0.63</v>
      </c>
      <c r="G854">
        <v>3.9</v>
      </c>
      <c r="H854" s="4">
        <v>12452</v>
      </c>
      <c r="I854" t="s">
        <v>5789</v>
      </c>
      <c r="J854" t="s">
        <v>5790</v>
      </c>
      <c r="K854" t="s">
        <v>5791</v>
      </c>
      <c r="L854" t="s">
        <v>5792</v>
      </c>
      <c r="M854" t="s">
        <v>5793</v>
      </c>
      <c r="N854" t="s">
        <v>13052</v>
      </c>
      <c r="O854" t="s">
        <v>5794</v>
      </c>
      <c r="P854" t="s">
        <v>5795</v>
      </c>
    </row>
    <row r="855" spans="1:16">
      <c r="A855" t="s">
        <v>6482</v>
      </c>
      <c r="B855" t="s">
        <v>6483</v>
      </c>
      <c r="C855" t="s">
        <v>3066</v>
      </c>
      <c r="D855" s="2">
        <v>1299</v>
      </c>
      <c r="E855" s="2">
        <v>2999</v>
      </c>
      <c r="F855" s="1">
        <v>0.56999999999999995</v>
      </c>
      <c r="G855">
        <v>3.8</v>
      </c>
      <c r="H855" s="4">
        <v>14629</v>
      </c>
      <c r="I855" t="s">
        <v>6484</v>
      </c>
      <c r="J855" t="s">
        <v>6485</v>
      </c>
      <c r="K855" t="s">
        <v>6486</v>
      </c>
      <c r="L855" t="s">
        <v>6487</v>
      </c>
      <c r="M855" t="s">
        <v>6488</v>
      </c>
      <c r="N855" t="s">
        <v>6489</v>
      </c>
      <c r="O855" t="s">
        <v>6490</v>
      </c>
      <c r="P855" t="s">
        <v>6491</v>
      </c>
    </row>
    <row r="856" spans="1:16">
      <c r="A856" t="s">
        <v>5973</v>
      </c>
      <c r="B856" t="s">
        <v>5974</v>
      </c>
      <c r="C856" t="s">
        <v>3066</v>
      </c>
      <c r="D856" s="2">
        <v>1799</v>
      </c>
      <c r="E856" s="2">
        <v>3999</v>
      </c>
      <c r="F856" s="1">
        <v>0.55000000000000004</v>
      </c>
      <c r="G856">
        <v>3.9</v>
      </c>
      <c r="H856" s="4">
        <v>3517</v>
      </c>
      <c r="I856" t="s">
        <v>5975</v>
      </c>
      <c r="J856" t="s">
        <v>5976</v>
      </c>
      <c r="K856" t="s">
        <v>5977</v>
      </c>
      <c r="L856" t="s">
        <v>5978</v>
      </c>
      <c r="M856" t="s">
        <v>5979</v>
      </c>
      <c r="N856" t="s">
        <v>5980</v>
      </c>
      <c r="O856" t="s">
        <v>5981</v>
      </c>
      <c r="P856" t="s">
        <v>5982</v>
      </c>
    </row>
    <row r="857" spans="1:16">
      <c r="A857" t="s">
        <v>4214</v>
      </c>
      <c r="B857" t="s">
        <v>4215</v>
      </c>
      <c r="C857" t="s">
        <v>2948</v>
      </c>
      <c r="D857" s="2">
        <v>1499</v>
      </c>
      <c r="E857" s="2">
        <v>4999</v>
      </c>
      <c r="F857" s="1">
        <v>0.7</v>
      </c>
      <c r="G857">
        <v>4</v>
      </c>
      <c r="H857" s="4">
        <v>92588</v>
      </c>
      <c r="I857" t="s">
        <v>4216</v>
      </c>
      <c r="J857" t="s">
        <v>4217</v>
      </c>
      <c r="K857" t="s">
        <v>4218</v>
      </c>
      <c r="L857" t="s">
        <v>4219</v>
      </c>
      <c r="M857" t="s">
        <v>4220</v>
      </c>
      <c r="N857" t="s">
        <v>4221</v>
      </c>
      <c r="O857" t="s">
        <v>4222</v>
      </c>
      <c r="P857" t="s">
        <v>4223</v>
      </c>
    </row>
    <row r="858" spans="1:16">
      <c r="A858" t="s">
        <v>6112</v>
      </c>
      <c r="B858" t="s">
        <v>6113</v>
      </c>
      <c r="C858" t="s">
        <v>2948</v>
      </c>
      <c r="D858" s="2">
        <v>1499</v>
      </c>
      <c r="E858" s="2">
        <v>4999</v>
      </c>
      <c r="F858" s="1">
        <v>0.7</v>
      </c>
      <c r="G858">
        <v>4</v>
      </c>
      <c r="H858" s="4">
        <v>92588</v>
      </c>
      <c r="I858" t="s">
        <v>6114</v>
      </c>
      <c r="J858" t="s">
        <v>4217</v>
      </c>
      <c r="K858" t="s">
        <v>4218</v>
      </c>
      <c r="L858" t="s">
        <v>4219</v>
      </c>
      <c r="M858" t="s">
        <v>4220</v>
      </c>
      <c r="N858" t="s">
        <v>4221</v>
      </c>
      <c r="O858" t="s">
        <v>6115</v>
      </c>
      <c r="P858" t="s">
        <v>6116</v>
      </c>
    </row>
    <row r="859" spans="1:16">
      <c r="A859" t="s">
        <v>3290</v>
      </c>
      <c r="B859" t="s">
        <v>3291</v>
      </c>
      <c r="C859" t="s">
        <v>2948</v>
      </c>
      <c r="D859" s="2">
        <v>2998</v>
      </c>
      <c r="E859" s="2">
        <v>5999</v>
      </c>
      <c r="F859" s="1">
        <v>0.5</v>
      </c>
      <c r="G859">
        <v>4.0999999999999996</v>
      </c>
      <c r="H859" s="4">
        <v>5179</v>
      </c>
      <c r="I859" t="s">
        <v>3292</v>
      </c>
      <c r="J859" t="s">
        <v>3293</v>
      </c>
      <c r="K859" t="s">
        <v>3294</v>
      </c>
      <c r="L859" t="s">
        <v>3295</v>
      </c>
      <c r="M859" t="s">
        <v>3296</v>
      </c>
      <c r="N859" t="s">
        <v>3297</v>
      </c>
      <c r="O859" t="s">
        <v>3298</v>
      </c>
      <c r="P859" t="s">
        <v>3299</v>
      </c>
    </row>
    <row r="860" spans="1:16">
      <c r="A860" t="s">
        <v>3290</v>
      </c>
      <c r="B860" t="s">
        <v>3291</v>
      </c>
      <c r="C860" t="s">
        <v>2948</v>
      </c>
      <c r="D860" s="2">
        <v>2998</v>
      </c>
      <c r="E860" s="2">
        <v>5999</v>
      </c>
      <c r="F860" s="1">
        <v>0.5</v>
      </c>
      <c r="G860">
        <v>4.0999999999999996</v>
      </c>
      <c r="H860" s="4">
        <v>5179</v>
      </c>
      <c r="I860" t="s">
        <v>3292</v>
      </c>
      <c r="J860" t="s">
        <v>5113</v>
      </c>
      <c r="K860" t="s">
        <v>5114</v>
      </c>
      <c r="L860" t="s">
        <v>5115</v>
      </c>
      <c r="M860" t="s">
        <v>5116</v>
      </c>
      <c r="N860" t="s">
        <v>5117</v>
      </c>
      <c r="O860" t="s">
        <v>5118</v>
      </c>
      <c r="P860" t="s">
        <v>5119</v>
      </c>
    </row>
    <row r="861" spans="1:16">
      <c r="A861" t="s">
        <v>4054</v>
      </c>
      <c r="B861" t="s">
        <v>4055</v>
      </c>
      <c r="C861" t="s">
        <v>2948</v>
      </c>
      <c r="D861" s="2">
        <v>4499</v>
      </c>
      <c r="E861" s="2">
        <v>7999</v>
      </c>
      <c r="F861" s="1">
        <v>0.44</v>
      </c>
      <c r="G861">
        <v>3.5</v>
      </c>
      <c r="H861" s="4">
        <v>37</v>
      </c>
      <c r="I861" t="s">
        <v>4056</v>
      </c>
      <c r="J861" t="s">
        <v>4057</v>
      </c>
      <c r="K861" t="s">
        <v>4058</v>
      </c>
      <c r="L861" t="s">
        <v>4059</v>
      </c>
      <c r="M861" t="s">
        <v>4060</v>
      </c>
      <c r="N861" t="s">
        <v>4061</v>
      </c>
      <c r="O861" t="s">
        <v>4062</v>
      </c>
      <c r="P861" t="s">
        <v>4063</v>
      </c>
    </row>
    <row r="862" spans="1:16">
      <c r="A862" t="s">
        <v>3398</v>
      </c>
      <c r="B862" t="s">
        <v>3399</v>
      </c>
      <c r="C862" t="s">
        <v>2948</v>
      </c>
      <c r="D862" s="2">
        <v>1999</v>
      </c>
      <c r="E862" s="2">
        <v>3990</v>
      </c>
      <c r="F862" s="1">
        <v>0.5</v>
      </c>
      <c r="G862">
        <v>4</v>
      </c>
      <c r="H862" s="4">
        <v>30254</v>
      </c>
      <c r="I862" t="s">
        <v>3400</v>
      </c>
      <c r="J862" t="s">
        <v>3174</v>
      </c>
      <c r="K862" t="s">
        <v>3175</v>
      </c>
      <c r="L862" t="s">
        <v>3176</v>
      </c>
      <c r="M862" t="s">
        <v>3177</v>
      </c>
      <c r="N862" t="s">
        <v>3178</v>
      </c>
      <c r="O862" t="s">
        <v>3401</v>
      </c>
      <c r="P862" t="s">
        <v>3402</v>
      </c>
    </row>
    <row r="863" spans="1:16">
      <c r="A863" t="s">
        <v>4721</v>
      </c>
      <c r="B863" t="s">
        <v>4722</v>
      </c>
      <c r="C863" t="s">
        <v>2948</v>
      </c>
      <c r="D863" s="2">
        <v>1999</v>
      </c>
      <c r="E863" s="2">
        <v>3999</v>
      </c>
      <c r="F863" s="1">
        <v>0.5</v>
      </c>
      <c r="G863">
        <v>4</v>
      </c>
      <c r="H863" s="4">
        <v>30254</v>
      </c>
      <c r="I863" t="s">
        <v>4723</v>
      </c>
      <c r="J863" t="s">
        <v>4724</v>
      </c>
      <c r="K863" t="s">
        <v>4725</v>
      </c>
      <c r="L863" t="s">
        <v>4726</v>
      </c>
      <c r="M863" t="s">
        <v>4727</v>
      </c>
      <c r="N863" t="s">
        <v>4728</v>
      </c>
      <c r="O863" t="s">
        <v>4729</v>
      </c>
      <c r="P863" t="s">
        <v>4730</v>
      </c>
    </row>
    <row r="864" spans="1:16">
      <c r="A864" t="s">
        <v>3171</v>
      </c>
      <c r="B864" t="s">
        <v>3172</v>
      </c>
      <c r="C864" t="s">
        <v>2948</v>
      </c>
      <c r="D864" s="2">
        <v>1599</v>
      </c>
      <c r="E864" s="2">
        <v>3999</v>
      </c>
      <c r="F864" s="1">
        <v>0.6</v>
      </c>
      <c r="G864">
        <v>4</v>
      </c>
      <c r="H864" s="4">
        <v>30254</v>
      </c>
      <c r="I864" t="s">
        <v>3173</v>
      </c>
      <c r="J864" t="s">
        <v>3174</v>
      </c>
      <c r="K864" t="s">
        <v>3175</v>
      </c>
      <c r="L864" t="s">
        <v>3176</v>
      </c>
      <c r="M864" t="s">
        <v>3177</v>
      </c>
      <c r="N864" t="s">
        <v>3178</v>
      </c>
      <c r="O864" t="s">
        <v>3179</v>
      </c>
      <c r="P864" t="s">
        <v>3180</v>
      </c>
    </row>
    <row r="865" spans="1:16">
      <c r="A865" t="s">
        <v>3171</v>
      </c>
      <c r="B865" t="s">
        <v>3172</v>
      </c>
      <c r="C865" t="s">
        <v>2948</v>
      </c>
      <c r="D865" s="2">
        <v>1599</v>
      </c>
      <c r="E865" s="2">
        <v>3999</v>
      </c>
      <c r="F865" s="1">
        <v>0.6</v>
      </c>
      <c r="G865">
        <v>4</v>
      </c>
      <c r="H865" s="4">
        <v>30254</v>
      </c>
      <c r="I865" t="s">
        <v>3173</v>
      </c>
      <c r="J865" t="s">
        <v>4724</v>
      </c>
      <c r="K865" t="s">
        <v>4725</v>
      </c>
      <c r="L865" t="s">
        <v>4726</v>
      </c>
      <c r="M865" t="s">
        <v>4727</v>
      </c>
      <c r="N865" t="s">
        <v>4728</v>
      </c>
      <c r="O865" t="s">
        <v>4990</v>
      </c>
      <c r="P865" t="s">
        <v>4991</v>
      </c>
    </row>
    <row r="866" spans="1:16">
      <c r="A866" t="s">
        <v>3786</v>
      </c>
      <c r="B866" t="s">
        <v>3787</v>
      </c>
      <c r="C866" t="s">
        <v>2948</v>
      </c>
      <c r="D866" s="2">
        <v>1599</v>
      </c>
      <c r="E866" s="2">
        <v>4999</v>
      </c>
      <c r="F866" s="1">
        <v>0.68</v>
      </c>
      <c r="G866">
        <v>4</v>
      </c>
      <c r="H866" s="4">
        <v>67950</v>
      </c>
      <c r="I866" t="s">
        <v>3788</v>
      </c>
      <c r="J866" t="s">
        <v>3789</v>
      </c>
      <c r="K866" t="s">
        <v>3790</v>
      </c>
      <c r="L866" t="s">
        <v>3791</v>
      </c>
      <c r="M866" t="s">
        <v>3792</v>
      </c>
      <c r="N866" t="s">
        <v>3793</v>
      </c>
      <c r="O866" t="s">
        <v>3794</v>
      </c>
      <c r="P866" t="s">
        <v>3795</v>
      </c>
    </row>
    <row r="867" spans="1:16">
      <c r="A867" t="s">
        <v>3786</v>
      </c>
      <c r="B867" t="s">
        <v>3787</v>
      </c>
      <c r="C867" t="s">
        <v>2948</v>
      </c>
      <c r="D867" s="2">
        <v>1599</v>
      </c>
      <c r="E867" s="2">
        <v>4999</v>
      </c>
      <c r="F867" s="1">
        <v>0.68</v>
      </c>
      <c r="G867">
        <v>4</v>
      </c>
      <c r="H867" s="4">
        <v>67951</v>
      </c>
      <c r="I867" t="s">
        <v>3788</v>
      </c>
      <c r="J867" t="s">
        <v>5689</v>
      </c>
      <c r="K867" t="s">
        <v>5690</v>
      </c>
      <c r="L867" t="s">
        <v>5691</v>
      </c>
      <c r="M867" t="s">
        <v>5692</v>
      </c>
      <c r="N867" t="s">
        <v>5693</v>
      </c>
      <c r="O867" t="s">
        <v>5694</v>
      </c>
      <c r="P867" t="s">
        <v>5695</v>
      </c>
    </row>
    <row r="868" spans="1:16">
      <c r="A868" t="s">
        <v>4582</v>
      </c>
      <c r="B868" t="s">
        <v>4583</v>
      </c>
      <c r="C868" t="s">
        <v>2948</v>
      </c>
      <c r="D868" s="2">
        <v>3999</v>
      </c>
      <c r="E868" s="2">
        <v>6999</v>
      </c>
      <c r="F868" s="1">
        <v>0.43</v>
      </c>
      <c r="G868">
        <v>4.0999999999999996</v>
      </c>
      <c r="H868" s="4">
        <v>10229</v>
      </c>
      <c r="I868" t="s">
        <v>4584</v>
      </c>
      <c r="J868" t="s">
        <v>4585</v>
      </c>
      <c r="K868" t="s">
        <v>4586</v>
      </c>
      <c r="L868" t="s">
        <v>4587</v>
      </c>
      <c r="M868" t="s">
        <v>4588</v>
      </c>
      <c r="N868" t="s">
        <v>4589</v>
      </c>
      <c r="O868" t="s">
        <v>4590</v>
      </c>
      <c r="P868" t="s">
        <v>4591</v>
      </c>
    </row>
    <row r="869" spans="1:16">
      <c r="A869" t="s">
        <v>7182</v>
      </c>
      <c r="B869" t="s">
        <v>7183</v>
      </c>
      <c r="C869" t="s">
        <v>2948</v>
      </c>
      <c r="D869" s="2">
        <v>2499</v>
      </c>
      <c r="E869" s="2">
        <v>5999</v>
      </c>
      <c r="F869" s="1">
        <v>0.57999999999999996</v>
      </c>
      <c r="G869">
        <v>4.0999999999999996</v>
      </c>
      <c r="H869" s="4">
        <v>5852</v>
      </c>
      <c r="I869" t="s">
        <v>7184</v>
      </c>
      <c r="J869" t="s">
        <v>7185</v>
      </c>
      <c r="K869" t="s">
        <v>7186</v>
      </c>
      <c r="L869" t="s">
        <v>7187</v>
      </c>
      <c r="M869" t="s">
        <v>7188</v>
      </c>
      <c r="N869" t="s">
        <v>7189</v>
      </c>
      <c r="O869" t="s">
        <v>7190</v>
      </c>
      <c r="P869" t="s">
        <v>7191</v>
      </c>
    </row>
    <row r="870" spans="1:16">
      <c r="A870" t="s">
        <v>4413</v>
      </c>
      <c r="B870" t="s">
        <v>4414</v>
      </c>
      <c r="C870" t="s">
        <v>2948</v>
      </c>
      <c r="D870" s="2">
        <v>2799</v>
      </c>
      <c r="E870" s="2">
        <v>6499</v>
      </c>
      <c r="F870" s="1">
        <v>0.56999999999999995</v>
      </c>
      <c r="G870">
        <v>4.0999999999999996</v>
      </c>
      <c r="H870" s="4">
        <v>38879</v>
      </c>
      <c r="I870" t="s">
        <v>4415</v>
      </c>
      <c r="J870" t="s">
        <v>4416</v>
      </c>
      <c r="K870" t="s">
        <v>4417</v>
      </c>
      <c r="L870" t="s">
        <v>4418</v>
      </c>
      <c r="M870" t="s">
        <v>4419</v>
      </c>
      <c r="N870" t="s">
        <v>4420</v>
      </c>
      <c r="O870" t="s">
        <v>4421</v>
      </c>
      <c r="P870" t="s">
        <v>4422</v>
      </c>
    </row>
    <row r="871" spans="1:16">
      <c r="A871" t="s">
        <v>7603</v>
      </c>
      <c r="B871" t="s">
        <v>7604</v>
      </c>
      <c r="C871" t="s">
        <v>2948</v>
      </c>
      <c r="D871" s="2">
        <v>2499</v>
      </c>
      <c r="E871" s="2">
        <v>5999</v>
      </c>
      <c r="F871" s="1">
        <v>0.57999999999999996</v>
      </c>
      <c r="G871">
        <v>4.0999999999999996</v>
      </c>
      <c r="H871" s="4">
        <v>38879</v>
      </c>
      <c r="I871" t="s">
        <v>7605</v>
      </c>
      <c r="J871" t="s">
        <v>4416</v>
      </c>
      <c r="K871" t="s">
        <v>4417</v>
      </c>
      <c r="L871" t="s">
        <v>4418</v>
      </c>
      <c r="M871" t="s">
        <v>4419</v>
      </c>
      <c r="N871" t="s">
        <v>4420</v>
      </c>
      <c r="O871" t="s">
        <v>7606</v>
      </c>
      <c r="P871" t="s">
        <v>7607</v>
      </c>
    </row>
    <row r="872" spans="1:16">
      <c r="A872" t="s">
        <v>4169</v>
      </c>
      <c r="B872" t="s">
        <v>4170</v>
      </c>
      <c r="C872" t="s">
        <v>2948</v>
      </c>
      <c r="D872" s="2">
        <v>2999</v>
      </c>
      <c r="E872" s="2">
        <v>5999</v>
      </c>
      <c r="F872" s="1">
        <v>0.5</v>
      </c>
      <c r="G872">
        <v>4.0999999999999996</v>
      </c>
      <c r="H872" s="4">
        <v>7148</v>
      </c>
      <c r="I872" t="s">
        <v>4171</v>
      </c>
      <c r="J872" t="s">
        <v>4172</v>
      </c>
      <c r="K872" t="s">
        <v>4173</v>
      </c>
      <c r="L872" t="s">
        <v>4174</v>
      </c>
      <c r="M872" t="s">
        <v>4175</v>
      </c>
      <c r="N872" t="s">
        <v>4176</v>
      </c>
      <c r="O872" t="s">
        <v>4177</v>
      </c>
      <c r="P872" t="s">
        <v>4178</v>
      </c>
    </row>
    <row r="873" spans="1:16">
      <c r="A873" t="s">
        <v>5947</v>
      </c>
      <c r="B873" t="s">
        <v>5948</v>
      </c>
      <c r="C873" t="s">
        <v>2948</v>
      </c>
      <c r="D873" s="2">
        <v>2499</v>
      </c>
      <c r="E873" s="2">
        <v>4999</v>
      </c>
      <c r="F873" s="1">
        <v>0.5</v>
      </c>
      <c r="G873">
        <v>3.9</v>
      </c>
      <c r="H873" s="4">
        <v>7571</v>
      </c>
      <c r="I873" t="s">
        <v>5949</v>
      </c>
      <c r="J873" t="s">
        <v>4090</v>
      </c>
      <c r="K873" t="s">
        <v>4091</v>
      </c>
      <c r="L873" t="s">
        <v>4092</v>
      </c>
      <c r="M873" t="s">
        <v>4093</v>
      </c>
      <c r="N873" t="s">
        <v>4094</v>
      </c>
      <c r="O873" t="s">
        <v>5950</v>
      </c>
      <c r="P873" t="s">
        <v>5951</v>
      </c>
    </row>
    <row r="874" spans="1:16">
      <c r="A874" t="s">
        <v>4087</v>
      </c>
      <c r="B874" t="s">
        <v>4088</v>
      </c>
      <c r="C874" t="s">
        <v>2948</v>
      </c>
      <c r="D874" s="2">
        <v>1999</v>
      </c>
      <c r="E874" s="2">
        <v>4999</v>
      </c>
      <c r="F874" s="1">
        <v>0.6</v>
      </c>
      <c r="G874">
        <v>3.9</v>
      </c>
      <c r="H874" s="4">
        <v>7571</v>
      </c>
      <c r="I874" t="s">
        <v>4089</v>
      </c>
      <c r="J874" t="s">
        <v>4090</v>
      </c>
      <c r="K874" t="s">
        <v>4091</v>
      </c>
      <c r="L874" t="s">
        <v>4092</v>
      </c>
      <c r="M874" t="s">
        <v>4093</v>
      </c>
      <c r="N874" t="s">
        <v>4094</v>
      </c>
      <c r="O874" t="s">
        <v>4095</v>
      </c>
      <c r="P874" t="s">
        <v>4096</v>
      </c>
    </row>
    <row r="875" spans="1:16">
      <c r="A875" t="s">
        <v>3033</v>
      </c>
      <c r="B875" t="s">
        <v>3034</v>
      </c>
      <c r="C875" t="s">
        <v>2948</v>
      </c>
      <c r="D875" s="2">
        <v>1898</v>
      </c>
      <c r="E875" s="2">
        <v>4999</v>
      </c>
      <c r="F875" s="1">
        <v>0.62</v>
      </c>
      <c r="G875">
        <v>4.0999999999999996</v>
      </c>
      <c r="H875" s="4">
        <v>10689</v>
      </c>
      <c r="I875" t="s">
        <v>3035</v>
      </c>
      <c r="J875" t="s">
        <v>3036</v>
      </c>
      <c r="K875" t="s">
        <v>3037</v>
      </c>
      <c r="L875" t="s">
        <v>3038</v>
      </c>
      <c r="M875" t="s">
        <v>3039</v>
      </c>
      <c r="N875" t="s">
        <v>3040</v>
      </c>
      <c r="O875" t="s">
        <v>3041</v>
      </c>
      <c r="P875" t="s">
        <v>3042</v>
      </c>
    </row>
    <row r="876" spans="1:16">
      <c r="A876" t="s">
        <v>3033</v>
      </c>
      <c r="B876" t="s">
        <v>3034</v>
      </c>
      <c r="C876" t="s">
        <v>2948</v>
      </c>
      <c r="D876" s="2">
        <v>1999</v>
      </c>
      <c r="E876" s="2">
        <v>4999</v>
      </c>
      <c r="F876" s="1">
        <v>0.6</v>
      </c>
      <c r="G876">
        <v>4.0999999999999996</v>
      </c>
      <c r="H876" s="4">
        <v>10689</v>
      </c>
      <c r="I876" t="s">
        <v>3035</v>
      </c>
      <c r="J876" t="s">
        <v>3036</v>
      </c>
      <c r="K876" t="s">
        <v>3037</v>
      </c>
      <c r="L876" t="s">
        <v>3038</v>
      </c>
      <c r="M876" t="s">
        <v>3039</v>
      </c>
      <c r="N876" t="s">
        <v>3040</v>
      </c>
      <c r="O876" t="s">
        <v>4887</v>
      </c>
      <c r="P876" t="s">
        <v>4888</v>
      </c>
    </row>
    <row r="877" spans="1:16">
      <c r="A877" t="s">
        <v>4521</v>
      </c>
      <c r="B877" t="s">
        <v>4522</v>
      </c>
      <c r="C877" t="s">
        <v>2948</v>
      </c>
      <c r="D877">
        <v>249</v>
      </c>
      <c r="E877">
        <v>999</v>
      </c>
      <c r="F877" s="1">
        <v>0.75</v>
      </c>
      <c r="G877">
        <v>4.5</v>
      </c>
      <c r="H877" s="4">
        <v>38</v>
      </c>
      <c r="I877" t="s">
        <v>4523</v>
      </c>
      <c r="J877" t="s">
        <v>4524</v>
      </c>
      <c r="K877" t="s">
        <v>4525</v>
      </c>
      <c r="L877" t="s">
        <v>4526</v>
      </c>
      <c r="M877" t="s">
        <v>4527</v>
      </c>
      <c r="N877" t="s">
        <v>4528</v>
      </c>
      <c r="O877" t="s">
        <v>4529</v>
      </c>
      <c r="P877" t="s">
        <v>4530</v>
      </c>
    </row>
    <row r="878" spans="1:16">
      <c r="A878" t="s">
        <v>3796</v>
      </c>
      <c r="B878" t="s">
        <v>3797</v>
      </c>
      <c r="C878" t="s">
        <v>3045</v>
      </c>
      <c r="D878" s="2">
        <v>1324</v>
      </c>
      <c r="E878" s="2">
        <v>1699</v>
      </c>
      <c r="F878" s="1">
        <v>0.22</v>
      </c>
      <c r="G878">
        <v>4</v>
      </c>
      <c r="H878" s="4">
        <v>128311</v>
      </c>
      <c r="I878" t="s">
        <v>3752</v>
      </c>
      <c r="J878" t="s">
        <v>3047</v>
      </c>
      <c r="K878" t="s">
        <v>3048</v>
      </c>
      <c r="L878" t="s">
        <v>3049</v>
      </c>
      <c r="M878" t="s">
        <v>3050</v>
      </c>
      <c r="N878" t="s">
        <v>3051</v>
      </c>
      <c r="O878" t="s">
        <v>3052</v>
      </c>
      <c r="P878" t="s">
        <v>3798</v>
      </c>
    </row>
    <row r="879" spans="1:16">
      <c r="A879" t="s">
        <v>3750</v>
      </c>
      <c r="B879" t="s">
        <v>3751</v>
      </c>
      <c r="C879" t="s">
        <v>3045</v>
      </c>
      <c r="D879" s="2">
        <v>1324</v>
      </c>
      <c r="E879" s="2">
        <v>1699</v>
      </c>
      <c r="F879" s="1">
        <v>0.22</v>
      </c>
      <c r="G879">
        <v>4</v>
      </c>
      <c r="H879" s="4">
        <v>128311</v>
      </c>
      <c r="I879" t="s">
        <v>3752</v>
      </c>
      <c r="J879" t="s">
        <v>3047</v>
      </c>
      <c r="K879" t="s">
        <v>3048</v>
      </c>
      <c r="L879" t="s">
        <v>3049</v>
      </c>
      <c r="M879" t="s">
        <v>3050</v>
      </c>
      <c r="N879" t="s">
        <v>3051</v>
      </c>
      <c r="O879" t="s">
        <v>3753</v>
      </c>
      <c r="P879" t="s">
        <v>3754</v>
      </c>
    </row>
    <row r="880" spans="1:16">
      <c r="A880" t="s">
        <v>3574</v>
      </c>
      <c r="B880" t="s">
        <v>3575</v>
      </c>
      <c r="C880" t="s">
        <v>3045</v>
      </c>
      <c r="D880" s="2">
        <v>1299</v>
      </c>
      <c r="E880" s="2">
        <v>1599</v>
      </c>
      <c r="F880" s="1">
        <v>0.19</v>
      </c>
      <c r="G880">
        <v>4</v>
      </c>
      <c r="H880" s="4">
        <v>128311</v>
      </c>
      <c r="I880" t="s">
        <v>3046</v>
      </c>
      <c r="J880" t="s">
        <v>3047</v>
      </c>
      <c r="K880" t="s">
        <v>3048</v>
      </c>
      <c r="L880" t="s">
        <v>3049</v>
      </c>
      <c r="M880" t="s">
        <v>3050</v>
      </c>
      <c r="N880" t="s">
        <v>3051</v>
      </c>
      <c r="O880" t="s">
        <v>3576</v>
      </c>
      <c r="P880" t="s">
        <v>3577</v>
      </c>
    </row>
    <row r="881" spans="1:16">
      <c r="A881" t="s">
        <v>3043</v>
      </c>
      <c r="B881" t="s">
        <v>3044</v>
      </c>
      <c r="C881" t="s">
        <v>3045</v>
      </c>
      <c r="D881" s="2">
        <v>1299</v>
      </c>
      <c r="E881" s="2">
        <v>1599</v>
      </c>
      <c r="F881" s="1">
        <v>0.19</v>
      </c>
      <c r="G881">
        <v>4</v>
      </c>
      <c r="H881" s="4">
        <v>128311</v>
      </c>
      <c r="I881" t="s">
        <v>3046</v>
      </c>
      <c r="J881" t="s">
        <v>3047</v>
      </c>
      <c r="K881" t="s">
        <v>3048</v>
      </c>
      <c r="L881" t="s">
        <v>3049</v>
      </c>
      <c r="M881" t="s">
        <v>3050</v>
      </c>
      <c r="N881" t="s">
        <v>3051</v>
      </c>
      <c r="O881" t="s">
        <v>3052</v>
      </c>
      <c r="P881" t="s">
        <v>3053</v>
      </c>
    </row>
    <row r="882" spans="1:16">
      <c r="A882" t="s">
        <v>4403</v>
      </c>
      <c r="B882" t="s">
        <v>4404</v>
      </c>
      <c r="C882" t="s">
        <v>3045</v>
      </c>
      <c r="D882" s="2">
        <v>2599</v>
      </c>
      <c r="E882" s="2">
        <v>2999</v>
      </c>
      <c r="F882" s="1">
        <v>0.13</v>
      </c>
      <c r="G882">
        <v>3.9</v>
      </c>
      <c r="H882" s="4">
        <v>14266</v>
      </c>
      <c r="I882" t="s">
        <v>4405</v>
      </c>
      <c r="J882" t="s">
        <v>4406</v>
      </c>
      <c r="K882" t="s">
        <v>4407</v>
      </c>
      <c r="L882" t="s">
        <v>4408</v>
      </c>
      <c r="M882" t="s">
        <v>4409</v>
      </c>
      <c r="N882" t="s">
        <v>4410</v>
      </c>
      <c r="O882" t="s">
        <v>4411</v>
      </c>
      <c r="P882" t="s">
        <v>4412</v>
      </c>
    </row>
    <row r="883" spans="1:16">
      <c r="A883" t="s">
        <v>4461</v>
      </c>
      <c r="B883" t="s">
        <v>4462</v>
      </c>
      <c r="C883" t="s">
        <v>3045</v>
      </c>
      <c r="D883" s="2">
        <v>3799</v>
      </c>
      <c r="E883" s="2">
        <v>5299</v>
      </c>
      <c r="F883" s="1">
        <v>0.28000000000000003</v>
      </c>
      <c r="G883">
        <v>3.5</v>
      </c>
      <c r="H883" s="4">
        <v>1641</v>
      </c>
      <c r="I883" t="s">
        <v>4463</v>
      </c>
      <c r="J883" t="s">
        <v>4464</v>
      </c>
      <c r="K883" t="s">
        <v>4465</v>
      </c>
      <c r="L883" t="s">
        <v>4466</v>
      </c>
      <c r="M883" t="s">
        <v>4467</v>
      </c>
      <c r="N883" t="s">
        <v>4468</v>
      </c>
      <c r="O883" t="s">
        <v>4469</v>
      </c>
      <c r="P883" t="s">
        <v>4470</v>
      </c>
    </row>
    <row r="884" spans="1:16">
      <c r="A884" t="s">
        <v>8936</v>
      </c>
      <c r="B884" t="s">
        <v>8937</v>
      </c>
      <c r="C884" t="s">
        <v>8938</v>
      </c>
      <c r="D884" s="2">
        <v>1969</v>
      </c>
      <c r="E884" s="2">
        <v>5000</v>
      </c>
      <c r="F884" s="1">
        <v>0.61</v>
      </c>
      <c r="G884">
        <v>4.0999999999999996</v>
      </c>
      <c r="H884" s="4">
        <v>4927</v>
      </c>
      <c r="I884" t="s">
        <v>8939</v>
      </c>
      <c r="J884" t="s">
        <v>8940</v>
      </c>
      <c r="K884" t="s">
        <v>8941</v>
      </c>
      <c r="L884" t="s">
        <v>8942</v>
      </c>
      <c r="M884" t="s">
        <v>8943</v>
      </c>
      <c r="N884" t="s">
        <v>8944</v>
      </c>
      <c r="O884" t="s">
        <v>8945</v>
      </c>
      <c r="P884" t="s">
        <v>8946</v>
      </c>
    </row>
    <row r="885" spans="1:16">
      <c r="A885" t="s">
        <v>5430</v>
      </c>
      <c r="B885" t="s">
        <v>5431</v>
      </c>
      <c r="C885" t="s">
        <v>5432</v>
      </c>
      <c r="D885" s="2">
        <v>1199</v>
      </c>
      <c r="E885" s="2">
        <v>3490</v>
      </c>
      <c r="F885" s="1">
        <v>0.66</v>
      </c>
      <c r="G885">
        <v>4.0999999999999996</v>
      </c>
      <c r="H885" s="4">
        <v>11716</v>
      </c>
      <c r="I885" t="s">
        <v>5433</v>
      </c>
      <c r="J885" t="s">
        <v>5434</v>
      </c>
      <c r="K885" t="s">
        <v>5435</v>
      </c>
      <c r="L885" t="s">
        <v>5436</v>
      </c>
      <c r="M885" t="s">
        <v>5437</v>
      </c>
      <c r="N885" t="s">
        <v>5438</v>
      </c>
      <c r="O885" t="s">
        <v>5439</v>
      </c>
      <c r="P885" t="s">
        <v>5440</v>
      </c>
    </row>
    <row r="886" spans="1:16">
      <c r="A886" t="s">
        <v>8367</v>
      </c>
      <c r="B886" t="s">
        <v>8368</v>
      </c>
      <c r="C886" t="s">
        <v>4845</v>
      </c>
      <c r="D886" s="2">
        <v>1099</v>
      </c>
      <c r="E886" s="2">
        <v>1499</v>
      </c>
      <c r="F886" s="1">
        <v>0.27</v>
      </c>
      <c r="G886">
        <v>4.2</v>
      </c>
      <c r="H886" s="4">
        <v>2375</v>
      </c>
      <c r="I886" t="s">
        <v>8369</v>
      </c>
      <c r="J886" t="s">
        <v>8370</v>
      </c>
      <c r="K886" t="s">
        <v>8371</v>
      </c>
      <c r="L886" t="s">
        <v>8372</v>
      </c>
      <c r="M886" t="s">
        <v>8373</v>
      </c>
      <c r="N886" t="s">
        <v>8374</v>
      </c>
      <c r="O886" t="s">
        <v>8375</v>
      </c>
      <c r="P886" t="s">
        <v>8376</v>
      </c>
    </row>
    <row r="887" spans="1:16">
      <c r="A887" t="s">
        <v>6875</v>
      </c>
      <c r="B887" t="s">
        <v>6876</v>
      </c>
      <c r="C887" t="s">
        <v>4876</v>
      </c>
      <c r="D887">
        <v>599</v>
      </c>
      <c r="E887">
        <v>599</v>
      </c>
      <c r="F887" s="1">
        <v>0</v>
      </c>
      <c r="G887">
        <v>4</v>
      </c>
      <c r="H887" s="4">
        <v>26423</v>
      </c>
      <c r="I887" t="s">
        <v>6877</v>
      </c>
      <c r="J887" t="s">
        <v>6878</v>
      </c>
      <c r="K887" t="s">
        <v>6879</v>
      </c>
      <c r="L887" t="s">
        <v>6880</v>
      </c>
      <c r="M887" t="s">
        <v>6881</v>
      </c>
      <c r="N887" t="s">
        <v>6882</v>
      </c>
      <c r="O887" t="s">
        <v>6883</v>
      </c>
      <c r="P887" t="s">
        <v>6884</v>
      </c>
    </row>
    <row r="888" spans="1:16">
      <c r="A888" t="s">
        <v>798</v>
      </c>
      <c r="B888" t="s">
        <v>799</v>
      </c>
      <c r="C888" t="s">
        <v>169</v>
      </c>
      <c r="D888" s="2">
        <v>29999</v>
      </c>
      <c r="E888" s="2">
        <v>39999</v>
      </c>
      <c r="F888" s="1">
        <v>0.25</v>
      </c>
      <c r="G888">
        <v>4.2</v>
      </c>
      <c r="H888" s="4">
        <v>7298</v>
      </c>
      <c r="I888" t="s">
        <v>800</v>
      </c>
      <c r="J888" t="s">
        <v>379</v>
      </c>
      <c r="K888" t="s">
        <v>380</v>
      </c>
      <c r="L888" t="s">
        <v>381</v>
      </c>
      <c r="M888" t="s">
        <v>382</v>
      </c>
      <c r="N888" t="s">
        <v>383</v>
      </c>
      <c r="O888" t="s">
        <v>801</v>
      </c>
      <c r="P888" t="s">
        <v>802</v>
      </c>
    </row>
    <row r="889" spans="1:16">
      <c r="A889" t="s">
        <v>838</v>
      </c>
      <c r="B889" t="s">
        <v>839</v>
      </c>
      <c r="C889" t="s">
        <v>169</v>
      </c>
      <c r="D889" s="2">
        <v>24999</v>
      </c>
      <c r="E889" s="2">
        <v>31999</v>
      </c>
      <c r="F889" s="1">
        <v>0.22</v>
      </c>
      <c r="G889">
        <v>4.2</v>
      </c>
      <c r="H889" s="4">
        <v>34899</v>
      </c>
      <c r="I889" t="s">
        <v>840</v>
      </c>
      <c r="J889" t="s">
        <v>265</v>
      </c>
      <c r="K889" t="s">
        <v>266</v>
      </c>
      <c r="L889" t="s">
        <v>267</v>
      </c>
      <c r="M889" t="s">
        <v>268</v>
      </c>
      <c r="N889" t="s">
        <v>269</v>
      </c>
      <c r="O889" t="s">
        <v>841</v>
      </c>
      <c r="P889" t="s">
        <v>842</v>
      </c>
    </row>
    <row r="890" spans="1:16">
      <c r="A890" t="s">
        <v>3542</v>
      </c>
      <c r="B890" t="s">
        <v>3543</v>
      </c>
      <c r="C890" t="s">
        <v>2990</v>
      </c>
      <c r="D890" s="2">
        <v>34999</v>
      </c>
      <c r="E890" s="2">
        <v>38999</v>
      </c>
      <c r="F890" s="1">
        <v>0.1</v>
      </c>
      <c r="G890">
        <v>4.2</v>
      </c>
      <c r="H890" s="4">
        <v>11029</v>
      </c>
      <c r="I890" t="s">
        <v>3544</v>
      </c>
      <c r="J890" t="s">
        <v>3545</v>
      </c>
      <c r="K890" t="s">
        <v>3546</v>
      </c>
      <c r="L890" t="s">
        <v>3547</v>
      </c>
      <c r="M890" t="s">
        <v>3548</v>
      </c>
      <c r="N890" t="s">
        <v>3549</v>
      </c>
      <c r="O890" t="s">
        <v>3550</v>
      </c>
      <c r="P890" t="s">
        <v>3551</v>
      </c>
    </row>
    <row r="891" spans="1:16">
      <c r="A891" t="s">
        <v>4393</v>
      </c>
      <c r="B891" t="s">
        <v>4394</v>
      </c>
      <c r="C891" t="s">
        <v>2990</v>
      </c>
      <c r="D891" s="2">
        <v>44999</v>
      </c>
      <c r="E891" s="2">
        <v>49999</v>
      </c>
      <c r="F891" s="1">
        <v>0.1</v>
      </c>
      <c r="G891">
        <v>4.3</v>
      </c>
      <c r="H891" s="4">
        <v>3075</v>
      </c>
      <c r="I891" t="s">
        <v>4395</v>
      </c>
      <c r="J891" t="s">
        <v>4396</v>
      </c>
      <c r="K891" t="s">
        <v>4397</v>
      </c>
      <c r="L891" t="s">
        <v>4398</v>
      </c>
      <c r="M891" t="s">
        <v>4399</v>
      </c>
      <c r="N891" t="s">
        <v>4400</v>
      </c>
      <c r="O891" t="s">
        <v>4401</v>
      </c>
      <c r="P891" t="s">
        <v>4402</v>
      </c>
    </row>
    <row r="892" spans="1:16">
      <c r="A892" t="s">
        <v>376</v>
      </c>
      <c r="B892" t="s">
        <v>377</v>
      </c>
      <c r="C892" t="s">
        <v>169</v>
      </c>
      <c r="D892" s="2">
        <v>32999</v>
      </c>
      <c r="E892" s="2">
        <v>45999</v>
      </c>
      <c r="F892" s="1">
        <v>0.28000000000000003</v>
      </c>
      <c r="G892">
        <v>4.2</v>
      </c>
      <c r="H892" s="4">
        <v>7298</v>
      </c>
      <c r="I892" t="s">
        <v>378</v>
      </c>
      <c r="J892" t="s">
        <v>379</v>
      </c>
      <c r="K892" t="s">
        <v>380</v>
      </c>
      <c r="L892" t="s">
        <v>381</v>
      </c>
      <c r="M892" t="s">
        <v>382</v>
      </c>
      <c r="N892" t="s">
        <v>383</v>
      </c>
      <c r="O892" t="s">
        <v>384</v>
      </c>
      <c r="P892" t="s">
        <v>385</v>
      </c>
    </row>
    <row r="893" spans="1:16">
      <c r="A893" t="s">
        <v>1908</v>
      </c>
      <c r="B893" t="s">
        <v>1909</v>
      </c>
      <c r="C893" t="s">
        <v>169</v>
      </c>
      <c r="D893" s="2">
        <v>42999</v>
      </c>
      <c r="E893" s="2">
        <v>59999</v>
      </c>
      <c r="F893" s="1">
        <v>0.28000000000000003</v>
      </c>
      <c r="G893">
        <v>4.0999999999999996</v>
      </c>
      <c r="H893" s="4">
        <v>6753</v>
      </c>
      <c r="I893" t="s">
        <v>1910</v>
      </c>
      <c r="J893" t="s">
        <v>1911</v>
      </c>
      <c r="K893" t="s">
        <v>1912</v>
      </c>
      <c r="L893" t="s">
        <v>1913</v>
      </c>
      <c r="M893" t="s">
        <v>1914</v>
      </c>
      <c r="N893" t="s">
        <v>1915</v>
      </c>
      <c r="O893" t="s">
        <v>1916</v>
      </c>
      <c r="P893" t="s">
        <v>1917</v>
      </c>
    </row>
    <row r="894" spans="1:16">
      <c r="A894" t="s">
        <v>2871</v>
      </c>
      <c r="B894" t="s">
        <v>2872</v>
      </c>
      <c r="C894" t="s">
        <v>169</v>
      </c>
      <c r="D894" s="2">
        <v>61999</v>
      </c>
      <c r="E894" s="2">
        <v>69999</v>
      </c>
      <c r="F894" s="1">
        <v>0.11</v>
      </c>
      <c r="G894">
        <v>4.0999999999999996</v>
      </c>
      <c r="H894" s="4">
        <v>6753</v>
      </c>
      <c r="I894" t="s">
        <v>2873</v>
      </c>
      <c r="J894" t="s">
        <v>1911</v>
      </c>
      <c r="K894" t="s">
        <v>1912</v>
      </c>
      <c r="L894" t="s">
        <v>1913</v>
      </c>
      <c r="M894" t="s">
        <v>1914</v>
      </c>
      <c r="N894" t="s">
        <v>1915</v>
      </c>
      <c r="O894" t="s">
        <v>2874</v>
      </c>
      <c r="P894" t="s">
        <v>2875</v>
      </c>
    </row>
    <row r="895" spans="1:16">
      <c r="A895" t="s">
        <v>262</v>
      </c>
      <c r="B895" t="s">
        <v>263</v>
      </c>
      <c r="C895" t="s">
        <v>169</v>
      </c>
      <c r="D895" s="2">
        <v>14999</v>
      </c>
      <c r="E895" s="2">
        <v>19999</v>
      </c>
      <c r="F895" s="1">
        <v>0.25</v>
      </c>
      <c r="G895">
        <v>4.2</v>
      </c>
      <c r="H895" s="4">
        <v>34899</v>
      </c>
      <c r="I895" t="s">
        <v>264</v>
      </c>
      <c r="J895" t="s">
        <v>265</v>
      </c>
      <c r="K895" t="s">
        <v>266</v>
      </c>
      <c r="L895" t="s">
        <v>267</v>
      </c>
      <c r="M895" t="s">
        <v>268</v>
      </c>
      <c r="N895" t="s">
        <v>269</v>
      </c>
      <c r="O895" t="s">
        <v>270</v>
      </c>
      <c r="P895" t="s">
        <v>271</v>
      </c>
    </row>
    <row r="896" spans="1:16">
      <c r="A896" t="s">
        <v>541</v>
      </c>
      <c r="B896" t="s">
        <v>542</v>
      </c>
      <c r="C896" t="s">
        <v>169</v>
      </c>
      <c r="D896" s="2">
        <v>15999</v>
      </c>
      <c r="E896" s="2">
        <v>21999</v>
      </c>
      <c r="F896" s="1">
        <v>0.27</v>
      </c>
      <c r="G896">
        <v>4.2</v>
      </c>
      <c r="H896" s="4">
        <v>34899</v>
      </c>
      <c r="I896" t="s">
        <v>543</v>
      </c>
      <c r="J896" t="s">
        <v>265</v>
      </c>
      <c r="K896" t="s">
        <v>266</v>
      </c>
      <c r="L896" t="s">
        <v>267</v>
      </c>
      <c r="M896" t="s">
        <v>268</v>
      </c>
      <c r="N896" t="s">
        <v>269</v>
      </c>
      <c r="O896" t="s">
        <v>544</v>
      </c>
      <c r="P896" t="s">
        <v>545</v>
      </c>
    </row>
    <row r="897" spans="1:16">
      <c r="A897" t="s">
        <v>3009</v>
      </c>
      <c r="B897" t="s">
        <v>3010</v>
      </c>
      <c r="C897" t="s">
        <v>2990</v>
      </c>
      <c r="D897" s="2">
        <v>28999</v>
      </c>
      <c r="E897" s="2">
        <v>28999</v>
      </c>
      <c r="F897" s="1">
        <v>0</v>
      </c>
      <c r="G897">
        <v>4.3</v>
      </c>
      <c r="H897" s="4">
        <v>17415</v>
      </c>
      <c r="I897" t="s">
        <v>3011</v>
      </c>
      <c r="J897" t="s">
        <v>3002</v>
      </c>
      <c r="K897" t="s">
        <v>3003</v>
      </c>
      <c r="L897" t="s">
        <v>3004</v>
      </c>
      <c r="M897" t="s">
        <v>3005</v>
      </c>
      <c r="N897" t="s">
        <v>3006</v>
      </c>
      <c r="O897" t="s">
        <v>3012</v>
      </c>
      <c r="P897" t="s">
        <v>3013</v>
      </c>
    </row>
    <row r="898" spans="1:16">
      <c r="A898" t="s">
        <v>3513</v>
      </c>
      <c r="B898" t="s">
        <v>3514</v>
      </c>
      <c r="C898" t="s">
        <v>2990</v>
      </c>
      <c r="D898" s="2">
        <v>33999</v>
      </c>
      <c r="E898" s="2">
        <v>33999</v>
      </c>
      <c r="F898" s="1">
        <v>0</v>
      </c>
      <c r="G898">
        <v>4.3</v>
      </c>
      <c r="H898" s="4">
        <v>17415</v>
      </c>
      <c r="I898" t="s">
        <v>3515</v>
      </c>
      <c r="J898" t="s">
        <v>3002</v>
      </c>
      <c r="K898" t="s">
        <v>3003</v>
      </c>
      <c r="L898" t="s">
        <v>3004</v>
      </c>
      <c r="M898" t="s">
        <v>3005</v>
      </c>
      <c r="N898" t="s">
        <v>3006</v>
      </c>
      <c r="O898" t="s">
        <v>3007</v>
      </c>
      <c r="P898" t="s">
        <v>3516</v>
      </c>
    </row>
    <row r="899" spans="1:16">
      <c r="A899" t="s">
        <v>2999</v>
      </c>
      <c r="B899" t="s">
        <v>3000</v>
      </c>
      <c r="C899" t="s">
        <v>2990</v>
      </c>
      <c r="D899" s="2">
        <v>28999</v>
      </c>
      <c r="E899" s="2">
        <v>28999</v>
      </c>
      <c r="F899" s="1">
        <v>0</v>
      </c>
      <c r="G899">
        <v>4.3</v>
      </c>
      <c r="H899" s="4">
        <v>17415</v>
      </c>
      <c r="I899" t="s">
        <v>3001</v>
      </c>
      <c r="J899" t="s">
        <v>3002</v>
      </c>
      <c r="K899" t="s">
        <v>3003</v>
      </c>
      <c r="L899" t="s">
        <v>3004</v>
      </c>
      <c r="M899" t="s">
        <v>3005</v>
      </c>
      <c r="N899" t="s">
        <v>3006</v>
      </c>
      <c r="O899" t="s">
        <v>3007</v>
      </c>
      <c r="P899" t="s">
        <v>3008</v>
      </c>
    </row>
    <row r="900" spans="1:16">
      <c r="A900" t="s">
        <v>4239</v>
      </c>
      <c r="B900" t="s">
        <v>4240</v>
      </c>
      <c r="C900" t="s">
        <v>2948</v>
      </c>
      <c r="D900" s="2">
        <v>4999</v>
      </c>
      <c r="E900" s="2">
        <v>6999</v>
      </c>
      <c r="F900" s="1">
        <v>0.28999999999999998</v>
      </c>
      <c r="G900">
        <v>3.8</v>
      </c>
      <c r="H900" s="4">
        <v>758</v>
      </c>
      <c r="I900" t="s">
        <v>4241</v>
      </c>
      <c r="J900" t="s">
        <v>4242</v>
      </c>
      <c r="K900" t="s">
        <v>4243</v>
      </c>
      <c r="L900" t="s">
        <v>4244</v>
      </c>
      <c r="M900" t="s">
        <v>4245</v>
      </c>
      <c r="N900" t="s">
        <v>4246</v>
      </c>
      <c r="O900" t="s">
        <v>4247</v>
      </c>
      <c r="P900" t="s">
        <v>4248</v>
      </c>
    </row>
    <row r="901" spans="1:16">
      <c r="A901" t="s">
        <v>4348</v>
      </c>
      <c r="B901" t="s">
        <v>4349</v>
      </c>
      <c r="C901" t="s">
        <v>3777</v>
      </c>
      <c r="D901">
        <v>299</v>
      </c>
      <c r="E901">
        <v>999</v>
      </c>
      <c r="F901" s="1">
        <v>0.7</v>
      </c>
      <c r="G901">
        <v>4.3</v>
      </c>
      <c r="H901" s="4">
        <v>8891</v>
      </c>
      <c r="I901" t="s">
        <v>4350</v>
      </c>
      <c r="J901" t="s">
        <v>4351</v>
      </c>
      <c r="K901" t="s">
        <v>4352</v>
      </c>
      <c r="L901" t="s">
        <v>4353</v>
      </c>
      <c r="M901" t="s">
        <v>4354</v>
      </c>
      <c r="N901" t="s">
        <v>4355</v>
      </c>
      <c r="O901" t="s">
        <v>4356</v>
      </c>
      <c r="P901" t="s">
        <v>4357</v>
      </c>
    </row>
    <row r="902" spans="1:16">
      <c r="A902" t="s">
        <v>3819</v>
      </c>
      <c r="B902" t="s">
        <v>3820</v>
      </c>
      <c r="C902" t="s">
        <v>2990</v>
      </c>
      <c r="D902" s="2">
        <v>12490</v>
      </c>
      <c r="E902" s="2">
        <v>15990</v>
      </c>
      <c r="F902" s="1">
        <v>0.22</v>
      </c>
      <c r="G902">
        <v>4.2</v>
      </c>
      <c r="H902" s="4">
        <v>58506</v>
      </c>
      <c r="I902" t="s">
        <v>3821</v>
      </c>
      <c r="J902" t="s">
        <v>3822</v>
      </c>
      <c r="K902" t="s">
        <v>3823</v>
      </c>
      <c r="L902" t="s">
        <v>3824</v>
      </c>
      <c r="M902" t="s">
        <v>3825</v>
      </c>
      <c r="N902" t="s">
        <v>3826</v>
      </c>
      <c r="O902" t="s">
        <v>3827</v>
      </c>
      <c r="P902" t="s">
        <v>3828</v>
      </c>
    </row>
    <row r="903" spans="1:16">
      <c r="A903" t="s">
        <v>3358</v>
      </c>
      <c r="B903" t="s">
        <v>3359</v>
      </c>
      <c r="C903" t="s">
        <v>2990</v>
      </c>
      <c r="D903" s="2">
        <v>15490</v>
      </c>
      <c r="E903" s="2">
        <v>20990</v>
      </c>
      <c r="F903" s="1">
        <v>0.26</v>
      </c>
      <c r="G903">
        <v>4.2</v>
      </c>
      <c r="H903" s="4">
        <v>32916</v>
      </c>
      <c r="I903" t="s">
        <v>3360</v>
      </c>
      <c r="J903" t="s">
        <v>3361</v>
      </c>
      <c r="K903" t="s">
        <v>3362</v>
      </c>
      <c r="L903" t="s">
        <v>3363</v>
      </c>
      <c r="M903" t="s">
        <v>3364</v>
      </c>
      <c r="N903" t="s">
        <v>3365</v>
      </c>
      <c r="O903" t="s">
        <v>3366</v>
      </c>
      <c r="P903" t="s">
        <v>3367</v>
      </c>
    </row>
    <row r="904" spans="1:16">
      <c r="A904" t="s">
        <v>3770</v>
      </c>
      <c r="B904" t="s">
        <v>3771</v>
      </c>
      <c r="C904" t="s">
        <v>2990</v>
      </c>
      <c r="D904" s="2">
        <v>15490</v>
      </c>
      <c r="E904" s="2">
        <v>20990</v>
      </c>
      <c r="F904" s="1">
        <v>0.26</v>
      </c>
      <c r="G904">
        <v>4.2</v>
      </c>
      <c r="H904" s="4">
        <v>32916</v>
      </c>
      <c r="I904" t="s">
        <v>3772</v>
      </c>
      <c r="J904" t="s">
        <v>3361</v>
      </c>
      <c r="K904" t="s">
        <v>3362</v>
      </c>
      <c r="L904" t="s">
        <v>3363</v>
      </c>
      <c r="M904" t="s">
        <v>3364</v>
      </c>
      <c r="N904" t="s">
        <v>3365</v>
      </c>
      <c r="O904" t="s">
        <v>3773</v>
      </c>
      <c r="P904" t="s">
        <v>3774</v>
      </c>
    </row>
    <row r="905" spans="1:16">
      <c r="A905" t="s">
        <v>4604</v>
      </c>
      <c r="B905" t="s">
        <v>4605</v>
      </c>
      <c r="C905" t="s">
        <v>3162</v>
      </c>
      <c r="D905">
        <v>699</v>
      </c>
      <c r="E905" s="2">
        <v>1199</v>
      </c>
      <c r="F905" s="1">
        <v>0.42</v>
      </c>
      <c r="G905">
        <v>4</v>
      </c>
      <c r="H905" s="4">
        <v>14404</v>
      </c>
      <c r="I905" t="s">
        <v>4606</v>
      </c>
      <c r="J905" t="s">
        <v>3666</v>
      </c>
      <c r="K905" t="s">
        <v>3667</v>
      </c>
      <c r="L905" t="s">
        <v>3668</v>
      </c>
      <c r="M905" t="s">
        <v>3669</v>
      </c>
      <c r="N905" t="s">
        <v>3670</v>
      </c>
      <c r="O905" t="s">
        <v>4607</v>
      </c>
      <c r="P905" t="s">
        <v>4608</v>
      </c>
    </row>
    <row r="906" spans="1:16">
      <c r="A906" t="s">
        <v>4604</v>
      </c>
      <c r="B906" t="s">
        <v>4605</v>
      </c>
      <c r="C906" t="s">
        <v>3162</v>
      </c>
      <c r="D906">
        <v>699</v>
      </c>
      <c r="E906" s="2">
        <v>1199</v>
      </c>
      <c r="F906" s="1">
        <v>0.42</v>
      </c>
      <c r="G906">
        <v>4</v>
      </c>
      <c r="H906" s="4">
        <v>14403</v>
      </c>
      <c r="I906" t="s">
        <v>4606</v>
      </c>
      <c r="J906" t="s">
        <v>3666</v>
      </c>
      <c r="K906" t="s">
        <v>3667</v>
      </c>
      <c r="L906" t="s">
        <v>3668</v>
      </c>
      <c r="M906" t="s">
        <v>3669</v>
      </c>
      <c r="N906" t="s">
        <v>3670</v>
      </c>
      <c r="O906" t="s">
        <v>8026</v>
      </c>
      <c r="P906" t="s">
        <v>8027</v>
      </c>
    </row>
    <row r="907" spans="1:16">
      <c r="A907" t="s">
        <v>662</v>
      </c>
      <c r="B907" t="s">
        <v>663</v>
      </c>
      <c r="C907" t="s">
        <v>18</v>
      </c>
      <c r="D907">
        <v>349</v>
      </c>
      <c r="E907">
        <v>899</v>
      </c>
      <c r="F907" s="1">
        <v>0.61</v>
      </c>
      <c r="G907">
        <v>4.5</v>
      </c>
      <c r="H907" s="4">
        <v>149</v>
      </c>
      <c r="I907" t="s">
        <v>664</v>
      </c>
      <c r="J907" t="s">
        <v>665</v>
      </c>
      <c r="K907" t="s">
        <v>666</v>
      </c>
      <c r="L907" t="s">
        <v>667</v>
      </c>
      <c r="M907" t="s">
        <v>668</v>
      </c>
      <c r="N907" t="s">
        <v>669</v>
      </c>
      <c r="O907" t="s">
        <v>670</v>
      </c>
      <c r="P907" t="s">
        <v>671</v>
      </c>
    </row>
    <row r="908" spans="1:16">
      <c r="A908" t="s">
        <v>662</v>
      </c>
      <c r="B908" t="s">
        <v>663</v>
      </c>
      <c r="C908" t="s">
        <v>18</v>
      </c>
      <c r="D908">
        <v>349</v>
      </c>
      <c r="E908">
        <v>899</v>
      </c>
      <c r="F908" s="1">
        <v>0.61</v>
      </c>
      <c r="G908">
        <v>4.5</v>
      </c>
      <c r="H908" s="4">
        <v>149</v>
      </c>
      <c r="I908" t="s">
        <v>664</v>
      </c>
      <c r="J908" t="s">
        <v>665</v>
      </c>
      <c r="K908" t="s">
        <v>666</v>
      </c>
      <c r="L908" t="s">
        <v>667</v>
      </c>
      <c r="M908" t="s">
        <v>668</v>
      </c>
      <c r="N908" t="s">
        <v>8194</v>
      </c>
      <c r="O908" t="s">
        <v>8195</v>
      </c>
      <c r="P908" t="s">
        <v>8196</v>
      </c>
    </row>
    <row r="909" spans="1:16">
      <c r="A909" t="s">
        <v>10367</v>
      </c>
      <c r="B909" t="s">
        <v>10368</v>
      </c>
      <c r="C909" t="s">
        <v>8688</v>
      </c>
      <c r="D909">
        <v>279</v>
      </c>
      <c r="E909">
        <v>499</v>
      </c>
      <c r="F909" s="1">
        <v>0.44</v>
      </c>
      <c r="G909">
        <v>4.8</v>
      </c>
      <c r="H909" s="4">
        <v>28</v>
      </c>
      <c r="I909" t="s">
        <v>10369</v>
      </c>
      <c r="J909" t="s">
        <v>10370</v>
      </c>
      <c r="K909" t="s">
        <v>10371</v>
      </c>
      <c r="L909" t="s">
        <v>10372</v>
      </c>
      <c r="M909" t="s">
        <v>10373</v>
      </c>
      <c r="N909" t="s">
        <v>10374</v>
      </c>
      <c r="O909" t="s">
        <v>10375</v>
      </c>
      <c r="P909" t="s">
        <v>10376</v>
      </c>
    </row>
    <row r="910" spans="1:16">
      <c r="A910" t="s">
        <v>8051</v>
      </c>
      <c r="B910" t="s">
        <v>8052</v>
      </c>
      <c r="C910" t="s">
        <v>5122</v>
      </c>
      <c r="D910">
        <v>657</v>
      </c>
      <c r="E910">
        <v>999</v>
      </c>
      <c r="F910" s="1">
        <v>0.34</v>
      </c>
      <c r="G910">
        <v>4.3</v>
      </c>
      <c r="H910" s="4">
        <v>13944</v>
      </c>
      <c r="I910" t="s">
        <v>8053</v>
      </c>
      <c r="J910" t="s">
        <v>8054</v>
      </c>
      <c r="K910" t="s">
        <v>8055</v>
      </c>
      <c r="L910" t="s">
        <v>8056</v>
      </c>
      <c r="M910" t="s">
        <v>8057</v>
      </c>
      <c r="N910" t="s">
        <v>8058</v>
      </c>
      <c r="O910" t="s">
        <v>8059</v>
      </c>
      <c r="P910" t="s">
        <v>8060</v>
      </c>
    </row>
    <row r="911" spans="1:16">
      <c r="A911" t="s">
        <v>9293</v>
      </c>
      <c r="B911" t="s">
        <v>9294</v>
      </c>
      <c r="C911" t="s">
        <v>9295</v>
      </c>
      <c r="D911" s="2">
        <v>1400</v>
      </c>
      <c r="E911" s="2">
        <v>2485</v>
      </c>
      <c r="F911" s="1">
        <v>0.44</v>
      </c>
      <c r="G911">
        <v>4.0999999999999996</v>
      </c>
      <c r="H911" s="4">
        <v>19998</v>
      </c>
      <c r="I911" t="s">
        <v>9296</v>
      </c>
      <c r="J911" t="s">
        <v>9297</v>
      </c>
      <c r="K911" t="s">
        <v>9298</v>
      </c>
      <c r="L911" t="s">
        <v>9299</v>
      </c>
      <c r="M911" t="s">
        <v>9300</v>
      </c>
      <c r="N911" t="s">
        <v>9301</v>
      </c>
      <c r="O911" t="s">
        <v>9302</v>
      </c>
      <c r="P911" t="s">
        <v>9303</v>
      </c>
    </row>
    <row r="912" spans="1:16">
      <c r="A912" t="s">
        <v>11866</v>
      </c>
      <c r="B912" t="s">
        <v>11867</v>
      </c>
      <c r="C912" t="s">
        <v>8721</v>
      </c>
      <c r="D912" s="2">
        <v>2790</v>
      </c>
      <c r="E912" s="2">
        <v>4890</v>
      </c>
      <c r="F912" s="1">
        <v>0.43</v>
      </c>
      <c r="G912">
        <v>3.9</v>
      </c>
      <c r="H912" s="4">
        <v>588</v>
      </c>
      <c r="I912" t="s">
        <v>11868</v>
      </c>
      <c r="J912" t="s">
        <v>11869</v>
      </c>
      <c r="K912" t="s">
        <v>11870</v>
      </c>
      <c r="L912" t="s">
        <v>11871</v>
      </c>
      <c r="M912" t="s">
        <v>11872</v>
      </c>
      <c r="N912" t="s">
        <v>11873</v>
      </c>
      <c r="O912" t="s">
        <v>11874</v>
      </c>
      <c r="P912" t="s">
        <v>11875</v>
      </c>
    </row>
    <row r="913" spans="1:16">
      <c r="A913" t="s">
        <v>9070</v>
      </c>
      <c r="B913" t="s">
        <v>9071</v>
      </c>
      <c r="C913" t="s">
        <v>8699</v>
      </c>
      <c r="D913">
        <v>549</v>
      </c>
      <c r="E913" s="2">
        <v>1090</v>
      </c>
      <c r="F913" s="1">
        <v>0.5</v>
      </c>
      <c r="G913">
        <v>4.2</v>
      </c>
      <c r="H913" s="4">
        <v>13029</v>
      </c>
      <c r="I913" t="s">
        <v>9072</v>
      </c>
      <c r="J913" t="s">
        <v>9073</v>
      </c>
      <c r="K913" t="s">
        <v>9074</v>
      </c>
      <c r="L913" t="s">
        <v>9075</v>
      </c>
      <c r="M913" t="s">
        <v>9076</v>
      </c>
      <c r="N913" t="s">
        <v>9077</v>
      </c>
      <c r="O913" t="s">
        <v>9078</v>
      </c>
      <c r="P913" t="s">
        <v>9079</v>
      </c>
    </row>
    <row r="914" spans="1:16">
      <c r="A914" t="s">
        <v>11696</v>
      </c>
      <c r="B914" t="s">
        <v>11697</v>
      </c>
      <c r="C914" t="s">
        <v>8688</v>
      </c>
      <c r="D914">
        <v>765</v>
      </c>
      <c r="E914">
        <v>970</v>
      </c>
      <c r="F914" s="1">
        <v>0.21</v>
      </c>
      <c r="G914">
        <v>4.2</v>
      </c>
      <c r="H914" s="4">
        <v>6055</v>
      </c>
      <c r="I914" t="s">
        <v>11698</v>
      </c>
      <c r="J914" t="s">
        <v>11699</v>
      </c>
      <c r="K914" t="s">
        <v>11700</v>
      </c>
      <c r="L914" t="s">
        <v>11701</v>
      </c>
      <c r="M914" t="s">
        <v>11702</v>
      </c>
      <c r="N914" t="s">
        <v>11703</v>
      </c>
      <c r="O914" t="s">
        <v>11704</v>
      </c>
      <c r="P914" t="s">
        <v>11705</v>
      </c>
    </row>
    <row r="915" spans="1:16">
      <c r="A915" t="s">
        <v>9406</v>
      </c>
      <c r="B915" t="s">
        <v>9407</v>
      </c>
      <c r="C915" t="s">
        <v>8688</v>
      </c>
      <c r="D915">
        <v>753</v>
      </c>
      <c r="E915">
        <v>899</v>
      </c>
      <c r="F915" s="1">
        <v>0.16</v>
      </c>
      <c r="G915">
        <v>4.2</v>
      </c>
      <c r="H915" s="4">
        <v>18462</v>
      </c>
      <c r="I915" t="s">
        <v>9408</v>
      </c>
      <c r="J915" t="s">
        <v>9409</v>
      </c>
      <c r="K915" t="s">
        <v>9410</v>
      </c>
      <c r="L915" t="s">
        <v>9411</v>
      </c>
      <c r="M915" t="s">
        <v>9412</v>
      </c>
      <c r="N915" t="s">
        <v>9413</v>
      </c>
      <c r="O915" t="s">
        <v>9414</v>
      </c>
      <c r="P915" t="s">
        <v>9415</v>
      </c>
    </row>
    <row r="916" spans="1:16">
      <c r="A916" t="s">
        <v>8676</v>
      </c>
      <c r="B916" t="s">
        <v>8677</v>
      </c>
      <c r="C916" t="s">
        <v>8563</v>
      </c>
      <c r="D916" s="2">
        <v>1464</v>
      </c>
      <c r="E916" s="2">
        <v>1650</v>
      </c>
      <c r="F916" s="1">
        <v>0.11</v>
      </c>
      <c r="G916">
        <v>4.0999999999999996</v>
      </c>
      <c r="H916" s="4">
        <v>14120</v>
      </c>
      <c r="I916" t="s">
        <v>8678</v>
      </c>
      <c r="J916" t="s">
        <v>8679</v>
      </c>
      <c r="K916" t="s">
        <v>8680</v>
      </c>
      <c r="L916" t="s">
        <v>8681</v>
      </c>
      <c r="M916" t="s">
        <v>8682</v>
      </c>
      <c r="N916" t="s">
        <v>8683</v>
      </c>
      <c r="O916" t="s">
        <v>8684</v>
      </c>
      <c r="P916" t="s">
        <v>8685</v>
      </c>
    </row>
    <row r="917" spans="1:16">
      <c r="A917" t="s">
        <v>12049</v>
      </c>
      <c r="B917" t="s">
        <v>12050</v>
      </c>
      <c r="C917" t="s">
        <v>9612</v>
      </c>
      <c r="D917">
        <v>293</v>
      </c>
      <c r="E917">
        <v>499</v>
      </c>
      <c r="F917" s="1">
        <v>0.41</v>
      </c>
      <c r="G917">
        <v>4.0999999999999996</v>
      </c>
      <c r="H917" s="4">
        <v>1456</v>
      </c>
      <c r="I917" t="s">
        <v>12051</v>
      </c>
      <c r="J917" t="s">
        <v>12052</v>
      </c>
      <c r="K917" t="s">
        <v>12053</v>
      </c>
      <c r="L917" t="s">
        <v>12054</v>
      </c>
      <c r="M917" t="s">
        <v>12055</v>
      </c>
      <c r="N917" t="s">
        <v>12056</v>
      </c>
      <c r="O917" t="s">
        <v>12057</v>
      </c>
      <c r="P917" t="s">
        <v>12058</v>
      </c>
    </row>
    <row r="918" spans="1:16">
      <c r="A918" t="s">
        <v>5529</v>
      </c>
      <c r="B918" t="s">
        <v>5530</v>
      </c>
      <c r="C918" t="s">
        <v>5531</v>
      </c>
      <c r="D918">
        <v>225</v>
      </c>
      <c r="E918">
        <v>250</v>
      </c>
      <c r="F918" s="1">
        <v>0.1</v>
      </c>
      <c r="G918">
        <v>4.4000000000000004</v>
      </c>
      <c r="H918" s="4">
        <v>26556</v>
      </c>
      <c r="I918" t="s">
        <v>5532</v>
      </c>
      <c r="J918" t="s">
        <v>5533</v>
      </c>
      <c r="K918" t="s">
        <v>5534</v>
      </c>
      <c r="L918" t="s">
        <v>5535</v>
      </c>
      <c r="M918" t="s">
        <v>5536</v>
      </c>
      <c r="N918" t="s">
        <v>5537</v>
      </c>
      <c r="O918" t="s">
        <v>5538</v>
      </c>
      <c r="P918" t="s">
        <v>5539</v>
      </c>
    </row>
    <row r="919" spans="1:16">
      <c r="A919" t="s">
        <v>8071</v>
      </c>
      <c r="B919" t="s">
        <v>8072</v>
      </c>
      <c r="C919" t="s">
        <v>5531</v>
      </c>
      <c r="D919" s="2">
        <v>1500</v>
      </c>
      <c r="E919" s="2">
        <v>1500</v>
      </c>
      <c r="F919" s="1">
        <v>0</v>
      </c>
      <c r="G919">
        <v>4.4000000000000004</v>
      </c>
      <c r="H919" s="4">
        <v>25996</v>
      </c>
      <c r="I919" t="s">
        <v>8073</v>
      </c>
      <c r="J919" t="s">
        <v>8074</v>
      </c>
      <c r="K919" t="s">
        <v>8075</v>
      </c>
      <c r="L919" t="s">
        <v>8076</v>
      </c>
      <c r="M919" t="s">
        <v>8077</v>
      </c>
      <c r="N919" t="s">
        <v>8078</v>
      </c>
      <c r="O919" t="s">
        <v>8079</v>
      </c>
      <c r="P919" t="s">
        <v>8080</v>
      </c>
    </row>
    <row r="920" spans="1:16">
      <c r="A920" t="s">
        <v>11646</v>
      </c>
      <c r="B920" t="s">
        <v>11647</v>
      </c>
      <c r="C920" t="s">
        <v>9695</v>
      </c>
      <c r="D920" s="2">
        <v>2976</v>
      </c>
      <c r="E920" s="2">
        <v>3945</v>
      </c>
      <c r="F920" s="1">
        <v>0.25</v>
      </c>
      <c r="G920">
        <v>4.2</v>
      </c>
      <c r="H920" s="4">
        <v>3740</v>
      </c>
      <c r="I920" t="s">
        <v>11648</v>
      </c>
      <c r="J920" t="s">
        <v>11649</v>
      </c>
      <c r="K920" t="s">
        <v>11650</v>
      </c>
      <c r="L920" t="s">
        <v>11651</v>
      </c>
      <c r="M920" t="s">
        <v>11652</v>
      </c>
      <c r="N920" t="s">
        <v>11653</v>
      </c>
      <c r="O920" t="s">
        <v>11654</v>
      </c>
      <c r="P920" t="s">
        <v>11655</v>
      </c>
    </row>
    <row r="921" spans="1:16">
      <c r="A921" t="s">
        <v>6312</v>
      </c>
      <c r="B921" t="s">
        <v>6313</v>
      </c>
      <c r="C921" t="s">
        <v>6314</v>
      </c>
      <c r="D921">
        <v>480</v>
      </c>
      <c r="E921">
        <v>600</v>
      </c>
      <c r="F921" s="1">
        <v>0.2</v>
      </c>
      <c r="G921">
        <v>4.3</v>
      </c>
      <c r="H921" s="4">
        <v>5719</v>
      </c>
      <c r="I921" t="s">
        <v>6315</v>
      </c>
      <c r="J921" t="s">
        <v>6316</v>
      </c>
      <c r="K921" t="s">
        <v>6317</v>
      </c>
      <c r="L921" t="s">
        <v>6318</v>
      </c>
      <c r="M921" t="s">
        <v>6319</v>
      </c>
      <c r="N921" t="s">
        <v>6320</v>
      </c>
      <c r="O921" t="s">
        <v>6321</v>
      </c>
      <c r="P921" t="s">
        <v>6322</v>
      </c>
    </row>
    <row r="922" spans="1:16">
      <c r="A922" t="s">
        <v>8397</v>
      </c>
      <c r="B922" t="s">
        <v>8398</v>
      </c>
      <c r="C922" t="s">
        <v>8298</v>
      </c>
      <c r="D922">
        <v>420</v>
      </c>
      <c r="E922">
        <v>420</v>
      </c>
      <c r="F922" s="1">
        <v>0</v>
      </c>
      <c r="G922">
        <v>4.2</v>
      </c>
      <c r="H922" s="4">
        <v>1926</v>
      </c>
      <c r="I922" t="s">
        <v>8399</v>
      </c>
      <c r="J922" t="s">
        <v>8400</v>
      </c>
      <c r="K922" t="s">
        <v>8401</v>
      </c>
      <c r="L922" t="s">
        <v>8402</v>
      </c>
      <c r="M922" t="s">
        <v>8403</v>
      </c>
      <c r="N922" t="s">
        <v>8404</v>
      </c>
      <c r="O922" t="s">
        <v>8405</v>
      </c>
      <c r="P922" t="s">
        <v>8406</v>
      </c>
    </row>
    <row r="923" spans="1:16">
      <c r="A923" t="s">
        <v>7335</v>
      </c>
      <c r="B923" t="s">
        <v>7336</v>
      </c>
      <c r="C923" t="s">
        <v>6232</v>
      </c>
      <c r="D923">
        <v>90</v>
      </c>
      <c r="E923">
        <v>100</v>
      </c>
      <c r="F923" s="1">
        <v>0.1</v>
      </c>
      <c r="G923">
        <v>4.3</v>
      </c>
      <c r="H923" s="4">
        <v>3061</v>
      </c>
      <c r="I923" t="s">
        <v>7337</v>
      </c>
      <c r="J923" t="s">
        <v>7338</v>
      </c>
      <c r="K923" t="s">
        <v>7339</v>
      </c>
      <c r="L923" t="s">
        <v>7340</v>
      </c>
      <c r="M923" t="s">
        <v>7341</v>
      </c>
      <c r="N923" t="s">
        <v>7342</v>
      </c>
      <c r="O923" t="s">
        <v>7343</v>
      </c>
      <c r="P923" t="s">
        <v>7344</v>
      </c>
    </row>
    <row r="924" spans="1:16">
      <c r="A924" t="s">
        <v>6230</v>
      </c>
      <c r="B924" t="s">
        <v>6231</v>
      </c>
      <c r="C924" t="s">
        <v>6232</v>
      </c>
      <c r="D924">
        <v>100</v>
      </c>
      <c r="E924">
        <v>100</v>
      </c>
      <c r="F924" s="1">
        <v>0</v>
      </c>
      <c r="G924">
        <v>4.3</v>
      </c>
      <c r="H924" s="4">
        <v>3095</v>
      </c>
      <c r="I924" t="s">
        <v>6233</v>
      </c>
      <c r="J924" t="s">
        <v>6234</v>
      </c>
      <c r="K924" t="s">
        <v>6235</v>
      </c>
      <c r="L924" t="s">
        <v>6236</v>
      </c>
      <c r="M924" t="s">
        <v>6237</v>
      </c>
      <c r="N924" t="s">
        <v>6238</v>
      </c>
      <c r="O924" t="s">
        <v>6239</v>
      </c>
      <c r="P924" t="s">
        <v>6240</v>
      </c>
    </row>
    <row r="925" spans="1:16">
      <c r="A925" t="s">
        <v>7995</v>
      </c>
      <c r="B925" t="s">
        <v>7996</v>
      </c>
      <c r="C925" t="s">
        <v>7089</v>
      </c>
      <c r="D925">
        <v>341</v>
      </c>
      <c r="E925">
        <v>450</v>
      </c>
      <c r="F925" s="1">
        <v>0.24</v>
      </c>
      <c r="G925">
        <v>4.3</v>
      </c>
      <c r="H925" s="4">
        <v>2493</v>
      </c>
      <c r="I925" t="s">
        <v>7997</v>
      </c>
      <c r="J925" t="s">
        <v>7998</v>
      </c>
      <c r="K925" t="s">
        <v>7999</v>
      </c>
      <c r="L925" t="s">
        <v>8000</v>
      </c>
      <c r="M925" t="s">
        <v>8001</v>
      </c>
      <c r="N925" t="s">
        <v>8002</v>
      </c>
      <c r="O925" t="s">
        <v>8003</v>
      </c>
      <c r="P925" t="s">
        <v>8004</v>
      </c>
    </row>
    <row r="926" spans="1:16">
      <c r="A926" t="s">
        <v>7680</v>
      </c>
      <c r="B926" t="s">
        <v>7681</v>
      </c>
      <c r="C926" t="s">
        <v>7089</v>
      </c>
      <c r="D926">
        <v>272</v>
      </c>
      <c r="E926">
        <v>320</v>
      </c>
      <c r="F926" s="1">
        <v>0.15</v>
      </c>
      <c r="G926">
        <v>4</v>
      </c>
      <c r="H926" s="4">
        <v>3686</v>
      </c>
      <c r="I926" t="s">
        <v>7682</v>
      </c>
      <c r="J926" t="s">
        <v>7683</v>
      </c>
      <c r="K926" t="s">
        <v>7684</v>
      </c>
      <c r="L926" t="s">
        <v>7685</v>
      </c>
      <c r="M926" t="s">
        <v>7686</v>
      </c>
      <c r="N926" t="s">
        <v>7687</v>
      </c>
      <c r="O926" t="s">
        <v>7688</v>
      </c>
      <c r="P926" t="s">
        <v>7689</v>
      </c>
    </row>
    <row r="927" spans="1:16">
      <c r="A927" t="s">
        <v>8272</v>
      </c>
      <c r="B927" t="s">
        <v>8273</v>
      </c>
      <c r="C927" t="s">
        <v>4876</v>
      </c>
      <c r="D927">
        <v>499</v>
      </c>
      <c r="E927" s="2">
        <v>1299</v>
      </c>
      <c r="F927" s="1">
        <v>0.62</v>
      </c>
      <c r="G927">
        <v>4.0999999999999996</v>
      </c>
      <c r="H927" s="4">
        <v>2740</v>
      </c>
      <c r="I927" t="s">
        <v>8274</v>
      </c>
      <c r="J927" t="s">
        <v>8275</v>
      </c>
      <c r="K927" t="s">
        <v>8276</v>
      </c>
      <c r="L927" t="s">
        <v>8277</v>
      </c>
      <c r="M927" t="s">
        <v>8278</v>
      </c>
      <c r="N927" t="s">
        <v>8279</v>
      </c>
      <c r="O927" t="s">
        <v>8280</v>
      </c>
      <c r="P927" t="s">
        <v>8281</v>
      </c>
    </row>
    <row r="928" spans="1:16">
      <c r="A928" t="s">
        <v>7087</v>
      </c>
      <c r="B928" t="s">
        <v>7088</v>
      </c>
      <c r="C928" t="s">
        <v>7089</v>
      </c>
      <c r="D928">
        <v>120</v>
      </c>
      <c r="E928">
        <v>120</v>
      </c>
      <c r="F928" s="1">
        <v>0</v>
      </c>
      <c r="G928">
        <v>4.0999999999999996</v>
      </c>
      <c r="H928" s="4">
        <v>4308</v>
      </c>
      <c r="I928" t="s">
        <v>7090</v>
      </c>
      <c r="J928" t="s">
        <v>7091</v>
      </c>
      <c r="K928" t="s">
        <v>7092</v>
      </c>
      <c r="L928" t="s">
        <v>7093</v>
      </c>
      <c r="M928" t="s">
        <v>7094</v>
      </c>
      <c r="N928" t="s">
        <v>7095</v>
      </c>
      <c r="O928" t="s">
        <v>7096</v>
      </c>
      <c r="P928" t="s">
        <v>7097</v>
      </c>
    </row>
    <row r="929" spans="1:16">
      <c r="A929" t="s">
        <v>10789</v>
      </c>
      <c r="B929" t="s">
        <v>10790</v>
      </c>
      <c r="C929" t="s">
        <v>8688</v>
      </c>
      <c r="D929">
        <v>669</v>
      </c>
      <c r="E929" s="2">
        <v>1499</v>
      </c>
      <c r="F929" s="1">
        <v>0.55000000000000004</v>
      </c>
      <c r="G929">
        <v>2.2999999999999998</v>
      </c>
      <c r="H929" s="4">
        <v>13</v>
      </c>
      <c r="I929" t="s">
        <v>10791</v>
      </c>
      <c r="J929" t="s">
        <v>10792</v>
      </c>
      <c r="K929" t="s">
        <v>10793</v>
      </c>
      <c r="L929" t="s">
        <v>10794</v>
      </c>
      <c r="M929" t="s">
        <v>10795</v>
      </c>
      <c r="N929" t="s">
        <v>10796</v>
      </c>
      <c r="O929" t="s">
        <v>10797</v>
      </c>
      <c r="P929" t="s">
        <v>10798</v>
      </c>
    </row>
    <row r="930" spans="1:16">
      <c r="A930" t="s">
        <v>10529</v>
      </c>
      <c r="B930" t="s">
        <v>10530</v>
      </c>
      <c r="C930" t="s">
        <v>10083</v>
      </c>
      <c r="D930" s="2">
        <v>8799</v>
      </c>
      <c r="E930" s="2">
        <v>11995</v>
      </c>
      <c r="F930" s="1">
        <v>0.27</v>
      </c>
      <c r="G930">
        <v>4.0999999999999996</v>
      </c>
      <c r="H930" s="4">
        <v>4157</v>
      </c>
      <c r="I930" t="s">
        <v>10531</v>
      </c>
      <c r="J930" t="s">
        <v>10532</v>
      </c>
      <c r="K930" t="s">
        <v>10533</v>
      </c>
      <c r="L930" t="s">
        <v>10534</v>
      </c>
      <c r="M930" t="s">
        <v>10535</v>
      </c>
      <c r="N930" t="s">
        <v>10536</v>
      </c>
      <c r="O930" t="s">
        <v>10537</v>
      </c>
      <c r="P930" t="s">
        <v>10538</v>
      </c>
    </row>
    <row r="931" spans="1:16">
      <c r="A931" t="s">
        <v>10720</v>
      </c>
      <c r="B931" t="s">
        <v>10721</v>
      </c>
      <c r="C931" t="s">
        <v>8875</v>
      </c>
      <c r="D931" s="2">
        <v>7199</v>
      </c>
      <c r="E931" s="2">
        <v>9995</v>
      </c>
      <c r="F931" s="1">
        <v>0.28000000000000003</v>
      </c>
      <c r="G931">
        <v>4.4000000000000004</v>
      </c>
      <c r="H931" s="4">
        <v>1964</v>
      </c>
      <c r="I931" t="s">
        <v>10722</v>
      </c>
      <c r="J931" t="s">
        <v>10723</v>
      </c>
      <c r="K931" t="s">
        <v>10724</v>
      </c>
      <c r="L931" t="s">
        <v>10725</v>
      </c>
      <c r="M931" t="s">
        <v>10726</v>
      </c>
      <c r="N931" t="s">
        <v>10727</v>
      </c>
      <c r="O931" t="s">
        <v>10728</v>
      </c>
      <c r="P931" t="s">
        <v>10729</v>
      </c>
    </row>
    <row r="932" spans="1:16">
      <c r="A932" t="s">
        <v>10700</v>
      </c>
      <c r="B932" t="s">
        <v>10701</v>
      </c>
      <c r="C932" t="s">
        <v>10083</v>
      </c>
      <c r="D932" s="2">
        <v>14499</v>
      </c>
      <c r="E932" s="2">
        <v>23559</v>
      </c>
      <c r="F932" s="1">
        <v>0.38</v>
      </c>
      <c r="G932">
        <v>4.3</v>
      </c>
      <c r="H932" s="4">
        <v>2026</v>
      </c>
      <c r="I932" t="s">
        <v>10702</v>
      </c>
      <c r="J932" t="s">
        <v>10703</v>
      </c>
      <c r="K932" t="s">
        <v>10704</v>
      </c>
      <c r="L932" t="s">
        <v>10705</v>
      </c>
      <c r="M932" t="s">
        <v>10706</v>
      </c>
      <c r="N932" t="s">
        <v>10707</v>
      </c>
      <c r="O932" t="s">
        <v>10708</v>
      </c>
      <c r="P932" t="s">
        <v>10709</v>
      </c>
    </row>
    <row r="933" spans="1:16">
      <c r="A933" t="s">
        <v>9456</v>
      </c>
      <c r="B933" t="s">
        <v>9457</v>
      </c>
      <c r="C933" t="s">
        <v>9458</v>
      </c>
      <c r="D933" s="2">
        <v>2095</v>
      </c>
      <c r="E933" s="2">
        <v>2095</v>
      </c>
      <c r="F933" s="1">
        <v>0</v>
      </c>
      <c r="G933">
        <v>4.5</v>
      </c>
      <c r="H933" s="4">
        <v>7949</v>
      </c>
      <c r="I933" t="s">
        <v>9459</v>
      </c>
      <c r="J933" t="s">
        <v>9460</v>
      </c>
      <c r="K933" t="s">
        <v>9461</v>
      </c>
      <c r="L933" t="s">
        <v>9462</v>
      </c>
      <c r="M933" t="s">
        <v>9463</v>
      </c>
      <c r="N933" t="s">
        <v>9464</v>
      </c>
      <c r="O933" t="s">
        <v>9465</v>
      </c>
      <c r="P933" t="s">
        <v>9466</v>
      </c>
    </row>
    <row r="934" spans="1:16">
      <c r="A934" t="s">
        <v>9436</v>
      </c>
      <c r="B934" t="s">
        <v>9437</v>
      </c>
      <c r="C934" t="s">
        <v>8875</v>
      </c>
      <c r="D934" s="2">
        <v>8799</v>
      </c>
      <c r="E934" s="2">
        <v>11595</v>
      </c>
      <c r="F934" s="1">
        <v>0.24</v>
      </c>
      <c r="G934">
        <v>4.4000000000000004</v>
      </c>
      <c r="H934" s="4">
        <v>2981</v>
      </c>
      <c r="I934" t="s">
        <v>9438</v>
      </c>
      <c r="J934" t="s">
        <v>9439</v>
      </c>
      <c r="K934" t="s">
        <v>9440</v>
      </c>
      <c r="L934" t="s">
        <v>9441</v>
      </c>
      <c r="M934" t="s">
        <v>9442</v>
      </c>
      <c r="N934" t="s">
        <v>9443</v>
      </c>
      <c r="O934" t="s">
        <v>9444</v>
      </c>
      <c r="P934" t="s">
        <v>9445</v>
      </c>
    </row>
    <row r="935" spans="1:16">
      <c r="A935" t="s">
        <v>12803</v>
      </c>
      <c r="B935" t="s">
        <v>12804</v>
      </c>
      <c r="C935" t="s">
        <v>9612</v>
      </c>
      <c r="D935" s="2">
        <v>2999</v>
      </c>
      <c r="E935" s="2">
        <v>3595</v>
      </c>
      <c r="F935" s="1">
        <v>0.17</v>
      </c>
      <c r="G935">
        <v>4</v>
      </c>
      <c r="H935" s="4">
        <v>178</v>
      </c>
      <c r="I935" t="s">
        <v>12805</v>
      </c>
      <c r="J935" t="s">
        <v>12806</v>
      </c>
      <c r="K935" t="s">
        <v>12807</v>
      </c>
      <c r="L935" t="s">
        <v>12808</v>
      </c>
      <c r="M935" t="s">
        <v>12809</v>
      </c>
      <c r="N935" t="s">
        <v>12810</v>
      </c>
      <c r="O935" t="s">
        <v>12811</v>
      </c>
      <c r="P935" t="s">
        <v>12812</v>
      </c>
    </row>
    <row r="936" spans="1:16">
      <c r="A936" t="s">
        <v>10880</v>
      </c>
      <c r="B936" t="s">
        <v>10881</v>
      </c>
      <c r="C936" t="s">
        <v>8897</v>
      </c>
      <c r="D936" s="2">
        <v>2903</v>
      </c>
      <c r="E936" s="2">
        <v>3295</v>
      </c>
      <c r="F936" s="1">
        <v>0.12</v>
      </c>
      <c r="G936">
        <v>4.3</v>
      </c>
      <c r="H936" s="4">
        <v>2299</v>
      </c>
      <c r="I936" t="s">
        <v>10882</v>
      </c>
      <c r="J936" t="s">
        <v>10883</v>
      </c>
      <c r="K936" t="s">
        <v>10884</v>
      </c>
      <c r="L936" t="s">
        <v>10885</v>
      </c>
      <c r="M936" t="s">
        <v>10886</v>
      </c>
      <c r="N936" t="s">
        <v>10887</v>
      </c>
      <c r="O936" t="s">
        <v>10888</v>
      </c>
      <c r="P936" t="s">
        <v>10889</v>
      </c>
    </row>
    <row r="937" spans="1:16">
      <c r="A937" t="s">
        <v>11073</v>
      </c>
      <c r="B937" t="s">
        <v>11074</v>
      </c>
      <c r="C937" t="s">
        <v>8897</v>
      </c>
      <c r="D937" s="2">
        <v>3349</v>
      </c>
      <c r="E937" s="2">
        <v>3995</v>
      </c>
      <c r="F937" s="1">
        <v>0.16</v>
      </c>
      <c r="G937">
        <v>4.3</v>
      </c>
      <c r="H937" s="4">
        <v>1954</v>
      </c>
      <c r="I937" t="s">
        <v>11075</v>
      </c>
      <c r="J937" t="s">
        <v>11076</v>
      </c>
      <c r="K937" t="s">
        <v>11077</v>
      </c>
      <c r="L937" t="s">
        <v>11078</v>
      </c>
      <c r="M937" t="s">
        <v>11079</v>
      </c>
      <c r="N937" t="s">
        <v>11080</v>
      </c>
      <c r="O937" t="s">
        <v>11081</v>
      </c>
      <c r="P937" t="s">
        <v>11082</v>
      </c>
    </row>
    <row r="938" spans="1:16">
      <c r="A938" t="s">
        <v>10740</v>
      </c>
      <c r="B938" t="s">
        <v>10741</v>
      </c>
      <c r="C938" t="s">
        <v>8897</v>
      </c>
      <c r="D938" s="2">
        <v>7799</v>
      </c>
      <c r="E938" s="2">
        <v>8995</v>
      </c>
      <c r="F938" s="1">
        <v>0.13</v>
      </c>
      <c r="G938">
        <v>4</v>
      </c>
      <c r="H938" s="4">
        <v>3160</v>
      </c>
      <c r="I938" t="s">
        <v>10742</v>
      </c>
      <c r="J938" t="s">
        <v>10743</v>
      </c>
      <c r="K938" t="s">
        <v>10744</v>
      </c>
      <c r="L938" t="s">
        <v>10745</v>
      </c>
      <c r="M938" t="s">
        <v>10746</v>
      </c>
      <c r="N938" t="s">
        <v>10747</v>
      </c>
      <c r="O938" t="s">
        <v>10748</v>
      </c>
      <c r="P938" t="s">
        <v>10749</v>
      </c>
    </row>
    <row r="939" spans="1:16">
      <c r="A939" t="s">
        <v>8947</v>
      </c>
      <c r="B939" t="s">
        <v>8948</v>
      </c>
      <c r="C939" t="s">
        <v>8574</v>
      </c>
      <c r="D939" s="2">
        <v>1490</v>
      </c>
      <c r="E939" s="2">
        <v>1695</v>
      </c>
      <c r="F939" s="1">
        <v>0.12</v>
      </c>
      <c r="G939">
        <v>4.4000000000000004</v>
      </c>
      <c r="H939" s="4">
        <v>3543</v>
      </c>
      <c r="I939" t="s">
        <v>8949</v>
      </c>
      <c r="J939" t="s">
        <v>8950</v>
      </c>
      <c r="K939" t="s">
        <v>8951</v>
      </c>
      <c r="L939" t="s">
        <v>8952</v>
      </c>
      <c r="M939" t="s">
        <v>8953</v>
      </c>
      <c r="N939" t="s">
        <v>8954</v>
      </c>
      <c r="O939" t="s">
        <v>8955</v>
      </c>
      <c r="P939" t="s">
        <v>8956</v>
      </c>
    </row>
    <row r="940" spans="1:16">
      <c r="A940" t="s">
        <v>9090</v>
      </c>
      <c r="B940" t="s">
        <v>9091</v>
      </c>
      <c r="C940" t="s">
        <v>8699</v>
      </c>
      <c r="D940" s="2">
        <v>1321</v>
      </c>
      <c r="E940" s="2">
        <v>1545</v>
      </c>
      <c r="F940" s="1">
        <v>0.14000000000000001</v>
      </c>
      <c r="G940">
        <v>4.3</v>
      </c>
      <c r="H940" s="4">
        <v>15453</v>
      </c>
      <c r="I940" t="s">
        <v>9092</v>
      </c>
      <c r="J940" t="s">
        <v>9093</v>
      </c>
      <c r="K940" t="s">
        <v>9094</v>
      </c>
      <c r="L940" t="s">
        <v>9095</v>
      </c>
      <c r="M940" t="s">
        <v>9096</v>
      </c>
      <c r="N940" t="s">
        <v>9097</v>
      </c>
      <c r="O940" t="s">
        <v>9098</v>
      </c>
      <c r="P940" t="s">
        <v>9099</v>
      </c>
    </row>
    <row r="941" spans="1:16">
      <c r="A941" t="s">
        <v>8895</v>
      </c>
      <c r="B941" t="s">
        <v>8896</v>
      </c>
      <c r="C941" t="s">
        <v>8897</v>
      </c>
      <c r="D941" s="2">
        <v>1614</v>
      </c>
      <c r="E941" s="2">
        <v>1745</v>
      </c>
      <c r="F941" s="1">
        <v>0.08</v>
      </c>
      <c r="G941">
        <v>4.3</v>
      </c>
      <c r="H941" s="4">
        <v>37974</v>
      </c>
      <c r="I941" t="s">
        <v>8898</v>
      </c>
      <c r="J941" t="s">
        <v>8899</v>
      </c>
      <c r="K941" t="s">
        <v>8900</v>
      </c>
      <c r="L941" t="s">
        <v>8901</v>
      </c>
      <c r="M941" t="s">
        <v>8902</v>
      </c>
      <c r="N941" t="s">
        <v>8903</v>
      </c>
      <c r="O941" t="s">
        <v>8904</v>
      </c>
      <c r="P941" t="s">
        <v>8905</v>
      </c>
    </row>
    <row r="942" spans="1:16">
      <c r="A942" t="s">
        <v>10429</v>
      </c>
      <c r="B942" t="s">
        <v>10430</v>
      </c>
      <c r="C942" t="s">
        <v>8897</v>
      </c>
      <c r="D942" s="2">
        <v>1849</v>
      </c>
      <c r="E942" s="2">
        <v>2095</v>
      </c>
      <c r="F942" s="1">
        <v>0.12</v>
      </c>
      <c r="G942">
        <v>4.3</v>
      </c>
      <c r="H942" s="4">
        <v>7681</v>
      </c>
      <c r="I942" t="s">
        <v>10431</v>
      </c>
      <c r="J942" t="s">
        <v>10432</v>
      </c>
      <c r="K942" t="s">
        <v>10433</v>
      </c>
      <c r="L942" t="s">
        <v>10434</v>
      </c>
      <c r="M942" t="s">
        <v>10435</v>
      </c>
      <c r="N942" t="s">
        <v>10436</v>
      </c>
      <c r="O942" t="s">
        <v>10437</v>
      </c>
      <c r="P942" t="s">
        <v>10438</v>
      </c>
    </row>
    <row r="943" spans="1:16">
      <c r="A943" t="s">
        <v>10315</v>
      </c>
      <c r="B943" t="s">
        <v>10316</v>
      </c>
      <c r="C943" t="s">
        <v>8897</v>
      </c>
      <c r="D943" s="2">
        <v>4280</v>
      </c>
      <c r="E943" s="2">
        <v>5995</v>
      </c>
      <c r="F943" s="1">
        <v>0.28999999999999998</v>
      </c>
      <c r="G943">
        <v>3.8</v>
      </c>
      <c r="H943" s="4">
        <v>2112</v>
      </c>
      <c r="I943" t="s">
        <v>10317</v>
      </c>
      <c r="J943" t="s">
        <v>10318</v>
      </c>
      <c r="K943" t="s">
        <v>10319</v>
      </c>
      <c r="L943" t="s">
        <v>10320</v>
      </c>
      <c r="M943" t="s">
        <v>10321</v>
      </c>
      <c r="N943" t="s">
        <v>10322</v>
      </c>
      <c r="O943" t="s">
        <v>10323</v>
      </c>
      <c r="P943" t="s">
        <v>10324</v>
      </c>
    </row>
    <row r="944" spans="1:16">
      <c r="A944" t="s">
        <v>9130</v>
      </c>
      <c r="B944" t="s">
        <v>9131</v>
      </c>
      <c r="C944" t="s">
        <v>8897</v>
      </c>
      <c r="D944" s="2">
        <v>3190</v>
      </c>
      <c r="E944" s="2">
        <v>4195</v>
      </c>
      <c r="F944" s="1">
        <v>0.24</v>
      </c>
      <c r="G944">
        <v>4</v>
      </c>
      <c r="H944" s="4">
        <v>1282</v>
      </c>
      <c r="I944" t="s">
        <v>9132</v>
      </c>
      <c r="J944" t="s">
        <v>9133</v>
      </c>
      <c r="K944" t="s">
        <v>9134</v>
      </c>
      <c r="L944" t="s">
        <v>9135</v>
      </c>
      <c r="M944" t="s">
        <v>9136</v>
      </c>
      <c r="N944" t="s">
        <v>9137</v>
      </c>
      <c r="O944" t="s">
        <v>9138</v>
      </c>
      <c r="P944" t="s">
        <v>9139</v>
      </c>
    </row>
    <row r="945" spans="1:16">
      <c r="A945" t="s">
        <v>12231</v>
      </c>
      <c r="B945" t="s">
        <v>12232</v>
      </c>
      <c r="C945" t="s">
        <v>10420</v>
      </c>
      <c r="D945" s="2">
        <v>8599</v>
      </c>
      <c r="E945" s="2">
        <v>8995</v>
      </c>
      <c r="F945" s="1">
        <v>0.04</v>
      </c>
      <c r="G945">
        <v>4.4000000000000004</v>
      </c>
      <c r="H945" s="4">
        <v>9734</v>
      </c>
      <c r="I945" t="s">
        <v>12233</v>
      </c>
      <c r="J945" t="s">
        <v>12234</v>
      </c>
      <c r="K945" t="s">
        <v>12235</v>
      </c>
      <c r="L945" t="s">
        <v>12236</v>
      </c>
      <c r="M945" t="s">
        <v>12237</v>
      </c>
      <c r="N945" t="s">
        <v>12238</v>
      </c>
      <c r="O945" t="s">
        <v>12239</v>
      </c>
      <c r="P945" t="s">
        <v>12240</v>
      </c>
    </row>
    <row r="946" spans="1:16">
      <c r="A946" t="s">
        <v>12944</v>
      </c>
      <c r="B946" t="s">
        <v>12945</v>
      </c>
      <c r="C946" t="s">
        <v>8541</v>
      </c>
      <c r="D946" s="2">
        <v>2695</v>
      </c>
      <c r="E946" s="2">
        <v>2695</v>
      </c>
      <c r="F946" s="1">
        <v>0</v>
      </c>
      <c r="G946">
        <v>4.4000000000000004</v>
      </c>
      <c r="H946" s="4">
        <v>2518</v>
      </c>
      <c r="I946" t="s">
        <v>12946</v>
      </c>
      <c r="J946" t="s">
        <v>12947</v>
      </c>
      <c r="K946" t="s">
        <v>12948</v>
      </c>
      <c r="L946" t="s">
        <v>12949</v>
      </c>
      <c r="M946" t="s">
        <v>12950</v>
      </c>
      <c r="N946" t="s">
        <v>12951</v>
      </c>
      <c r="O946" t="s">
        <v>12952</v>
      </c>
      <c r="P946" t="s">
        <v>12953</v>
      </c>
    </row>
    <row r="947" spans="1:16">
      <c r="A947" t="s">
        <v>11385</v>
      </c>
      <c r="B947" t="s">
        <v>11386</v>
      </c>
      <c r="C947" t="s">
        <v>8699</v>
      </c>
      <c r="D947">
        <v>949</v>
      </c>
      <c r="E947">
        <v>975</v>
      </c>
      <c r="F947" s="1">
        <v>0.03</v>
      </c>
      <c r="G947">
        <v>4.3</v>
      </c>
      <c r="H947" s="4">
        <v>7223</v>
      </c>
      <c r="I947" t="s">
        <v>11387</v>
      </c>
      <c r="J947" t="s">
        <v>11388</v>
      </c>
      <c r="K947" t="s">
        <v>11389</v>
      </c>
      <c r="L947" t="s">
        <v>11390</v>
      </c>
      <c r="M947" t="s">
        <v>11391</v>
      </c>
      <c r="N947" t="s">
        <v>11392</v>
      </c>
      <c r="O947" t="s">
        <v>11393</v>
      </c>
      <c r="P947" t="s">
        <v>11394</v>
      </c>
    </row>
    <row r="948" spans="1:16">
      <c r="A948" t="s">
        <v>9963</v>
      </c>
      <c r="B948" t="s">
        <v>9964</v>
      </c>
      <c r="C948" t="s">
        <v>8688</v>
      </c>
      <c r="D948" s="2">
        <v>1695</v>
      </c>
      <c r="E948" s="2">
        <v>1695</v>
      </c>
      <c r="F948" s="1">
        <v>0</v>
      </c>
      <c r="G948">
        <v>4.2</v>
      </c>
      <c r="H948" s="4">
        <v>14290</v>
      </c>
      <c r="I948" t="s">
        <v>9965</v>
      </c>
      <c r="J948" t="s">
        <v>9966</v>
      </c>
      <c r="K948" t="s">
        <v>9967</v>
      </c>
      <c r="L948" t="s">
        <v>9968</v>
      </c>
      <c r="M948" t="s">
        <v>9969</v>
      </c>
      <c r="N948" t="s">
        <v>9970</v>
      </c>
      <c r="O948" t="s">
        <v>9971</v>
      </c>
      <c r="P948" t="s">
        <v>9972</v>
      </c>
    </row>
    <row r="949" spans="1:16">
      <c r="A949" t="s">
        <v>9488</v>
      </c>
      <c r="B949" t="s">
        <v>9489</v>
      </c>
      <c r="C949" t="s">
        <v>8710</v>
      </c>
      <c r="D949" s="2">
        <v>3699</v>
      </c>
      <c r="E949" s="2">
        <v>4295</v>
      </c>
      <c r="F949" s="1">
        <v>0.14000000000000001</v>
      </c>
      <c r="G949">
        <v>4.0999999999999996</v>
      </c>
      <c r="H949" s="4">
        <v>26543</v>
      </c>
      <c r="I949" t="s">
        <v>9490</v>
      </c>
      <c r="J949" t="s">
        <v>9491</v>
      </c>
      <c r="K949" t="s">
        <v>9492</v>
      </c>
      <c r="L949" t="s">
        <v>9493</v>
      </c>
      <c r="M949" t="s">
        <v>9494</v>
      </c>
      <c r="N949" t="s">
        <v>9495</v>
      </c>
      <c r="O949" t="s">
        <v>9496</v>
      </c>
      <c r="P949" t="s">
        <v>9497</v>
      </c>
    </row>
    <row r="950" spans="1:16">
      <c r="A950" t="s">
        <v>9764</v>
      </c>
      <c r="B950" t="s">
        <v>9765</v>
      </c>
      <c r="C950" t="s">
        <v>9326</v>
      </c>
      <c r="D950" s="2">
        <v>8999</v>
      </c>
      <c r="E950" s="2">
        <v>9995</v>
      </c>
      <c r="F950" s="1">
        <v>0.1</v>
      </c>
      <c r="G950">
        <v>4.4000000000000004</v>
      </c>
      <c r="H950" s="4">
        <v>17994</v>
      </c>
      <c r="I950" t="s">
        <v>9766</v>
      </c>
      <c r="J950" t="s">
        <v>9767</v>
      </c>
      <c r="K950" t="s">
        <v>9768</v>
      </c>
      <c r="L950" t="s">
        <v>9769</v>
      </c>
      <c r="M950" t="s">
        <v>9770</v>
      </c>
      <c r="N950" t="s">
        <v>9771</v>
      </c>
      <c r="O950" t="s">
        <v>9772</v>
      </c>
      <c r="P950" t="s">
        <v>9773</v>
      </c>
    </row>
    <row r="951" spans="1:16">
      <c r="A951" t="s">
        <v>8978</v>
      </c>
      <c r="B951" t="s">
        <v>8979</v>
      </c>
      <c r="C951" t="s">
        <v>8647</v>
      </c>
      <c r="D951" s="2">
        <v>3229</v>
      </c>
      <c r="E951" s="2">
        <v>5295</v>
      </c>
      <c r="F951" s="1">
        <v>0.39</v>
      </c>
      <c r="G951">
        <v>4.2</v>
      </c>
      <c r="H951" s="4">
        <v>39724</v>
      </c>
      <c r="I951" t="s">
        <v>8980</v>
      </c>
      <c r="J951" t="s">
        <v>8981</v>
      </c>
      <c r="K951" t="s">
        <v>8982</v>
      </c>
      <c r="L951" t="s">
        <v>8983</v>
      </c>
      <c r="M951" t="s">
        <v>8984</v>
      </c>
      <c r="N951" t="s">
        <v>8985</v>
      </c>
      <c r="O951" t="s">
        <v>8986</v>
      </c>
      <c r="P951" t="s">
        <v>8987</v>
      </c>
    </row>
    <row r="952" spans="1:16">
      <c r="A952" t="s">
        <v>10569</v>
      </c>
      <c r="B952" t="s">
        <v>10570</v>
      </c>
      <c r="C952" t="s">
        <v>10571</v>
      </c>
      <c r="D952" s="2">
        <v>6499</v>
      </c>
      <c r="E952" s="2">
        <v>8995</v>
      </c>
      <c r="F952" s="1">
        <v>0.28000000000000003</v>
      </c>
      <c r="G952">
        <v>4.3</v>
      </c>
      <c r="H952" s="4">
        <v>2810</v>
      </c>
      <c r="I952" t="s">
        <v>10572</v>
      </c>
      <c r="J952" t="s">
        <v>10573</v>
      </c>
      <c r="K952" t="s">
        <v>10574</v>
      </c>
      <c r="L952" t="s">
        <v>10575</v>
      </c>
      <c r="M952" t="s">
        <v>10576</v>
      </c>
      <c r="N952" t="s">
        <v>10577</v>
      </c>
      <c r="O952" t="s">
        <v>10578</v>
      </c>
      <c r="P952" t="s">
        <v>10579</v>
      </c>
    </row>
    <row r="953" spans="1:16">
      <c r="A953" t="s">
        <v>10387</v>
      </c>
      <c r="B953" t="s">
        <v>10388</v>
      </c>
      <c r="C953" t="s">
        <v>8574</v>
      </c>
      <c r="D953">
        <v>799</v>
      </c>
      <c r="E953" s="2">
        <v>1230</v>
      </c>
      <c r="F953" s="1">
        <v>0.35</v>
      </c>
      <c r="G953">
        <v>4.0999999999999996</v>
      </c>
      <c r="H953" s="4">
        <v>2138</v>
      </c>
      <c r="I953" t="s">
        <v>10389</v>
      </c>
      <c r="J953" t="s">
        <v>10390</v>
      </c>
      <c r="K953" t="s">
        <v>10391</v>
      </c>
      <c r="L953" t="s">
        <v>10392</v>
      </c>
      <c r="M953" t="s">
        <v>10393</v>
      </c>
      <c r="N953" t="s">
        <v>10394</v>
      </c>
      <c r="O953" t="s">
        <v>10395</v>
      </c>
      <c r="P953" t="s">
        <v>10396</v>
      </c>
    </row>
    <row r="954" spans="1:16">
      <c r="A954" t="s">
        <v>5345</v>
      </c>
      <c r="B954" t="s">
        <v>5346</v>
      </c>
      <c r="C954" t="s">
        <v>5347</v>
      </c>
      <c r="D954">
        <v>191</v>
      </c>
      <c r="E954">
        <v>225</v>
      </c>
      <c r="F954" s="1">
        <v>0.15</v>
      </c>
      <c r="G954">
        <v>4.4000000000000004</v>
      </c>
      <c r="H954" s="4">
        <v>7203</v>
      </c>
      <c r="I954" t="s">
        <v>5348</v>
      </c>
      <c r="J954" t="s">
        <v>5349</v>
      </c>
      <c r="K954" t="s">
        <v>5350</v>
      </c>
      <c r="L954" t="s">
        <v>5351</v>
      </c>
      <c r="M954" t="s">
        <v>5352</v>
      </c>
      <c r="N954" t="s">
        <v>5353</v>
      </c>
      <c r="O954" t="s">
        <v>5354</v>
      </c>
      <c r="P954" t="s">
        <v>5355</v>
      </c>
    </row>
    <row r="955" spans="1:16">
      <c r="A955" t="s">
        <v>8926</v>
      </c>
      <c r="B955" t="s">
        <v>8927</v>
      </c>
      <c r="C955" t="s">
        <v>8762</v>
      </c>
      <c r="D955">
        <v>809</v>
      </c>
      <c r="E955" s="2">
        <v>1545</v>
      </c>
      <c r="F955" s="1">
        <v>0.48</v>
      </c>
      <c r="G955">
        <v>3.7</v>
      </c>
      <c r="H955" s="4">
        <v>976</v>
      </c>
      <c r="I955" t="s">
        <v>8928</v>
      </c>
      <c r="J955" t="s">
        <v>8929</v>
      </c>
      <c r="K955" t="s">
        <v>8930</v>
      </c>
      <c r="L955" t="s">
        <v>8931</v>
      </c>
      <c r="M955" t="s">
        <v>8932</v>
      </c>
      <c r="N955" t="s">
        <v>8933</v>
      </c>
      <c r="O955" t="s">
        <v>8934</v>
      </c>
      <c r="P955" t="s">
        <v>8935</v>
      </c>
    </row>
    <row r="956" spans="1:16">
      <c r="A956" t="s">
        <v>9569</v>
      </c>
      <c r="B956" t="s">
        <v>9570</v>
      </c>
      <c r="C956" t="s">
        <v>9458</v>
      </c>
      <c r="D956" s="2">
        <v>1099</v>
      </c>
      <c r="E956" s="2">
        <v>1795</v>
      </c>
      <c r="F956" s="1">
        <v>0.39</v>
      </c>
      <c r="G956">
        <v>4.2</v>
      </c>
      <c r="H956" s="4">
        <v>4244</v>
      </c>
      <c r="I956" t="s">
        <v>9571</v>
      </c>
      <c r="J956" t="s">
        <v>9572</v>
      </c>
      <c r="K956" t="s">
        <v>9573</v>
      </c>
      <c r="L956" t="s">
        <v>9574</v>
      </c>
      <c r="M956" t="s">
        <v>9575</v>
      </c>
      <c r="N956" t="s">
        <v>9576</v>
      </c>
      <c r="O956" t="s">
        <v>9577</v>
      </c>
      <c r="P956" t="s">
        <v>9578</v>
      </c>
    </row>
    <row r="957" spans="1:16">
      <c r="A957" t="s">
        <v>8988</v>
      </c>
      <c r="B957" t="s">
        <v>8989</v>
      </c>
      <c r="C957" t="s">
        <v>8647</v>
      </c>
      <c r="D957" s="2">
        <v>1799</v>
      </c>
      <c r="E957" s="2">
        <v>3595</v>
      </c>
      <c r="F957" s="1">
        <v>0.5</v>
      </c>
      <c r="G957">
        <v>3.8</v>
      </c>
      <c r="H957" s="4">
        <v>9791</v>
      </c>
      <c r="I957" t="s">
        <v>8990</v>
      </c>
      <c r="J957" t="s">
        <v>8991</v>
      </c>
      <c r="K957" t="s">
        <v>8992</v>
      </c>
      <c r="L957" t="s">
        <v>8993</v>
      </c>
      <c r="M957" t="s">
        <v>8994</v>
      </c>
      <c r="N957" t="s">
        <v>8995</v>
      </c>
      <c r="O957" t="s">
        <v>8996</v>
      </c>
      <c r="P957" t="s">
        <v>8997</v>
      </c>
    </row>
    <row r="958" spans="1:16">
      <c r="A958" t="s">
        <v>8539</v>
      </c>
      <c r="B958" t="s">
        <v>8540</v>
      </c>
      <c r="C958" t="s">
        <v>8541</v>
      </c>
      <c r="D958">
        <v>649</v>
      </c>
      <c r="E958" s="2">
        <v>1245</v>
      </c>
      <c r="F958" s="1">
        <v>0.48</v>
      </c>
      <c r="G958">
        <v>3.9</v>
      </c>
      <c r="H958" s="4">
        <v>123365</v>
      </c>
      <c r="I958" t="s">
        <v>8542</v>
      </c>
      <c r="J958" t="s">
        <v>8543</v>
      </c>
      <c r="K958" t="s">
        <v>8544</v>
      </c>
      <c r="L958" t="s">
        <v>8545</v>
      </c>
      <c r="M958" t="s">
        <v>8546</v>
      </c>
      <c r="N958" t="s">
        <v>8547</v>
      </c>
      <c r="O958" t="s">
        <v>8548</v>
      </c>
      <c r="P958" t="s">
        <v>8549</v>
      </c>
    </row>
    <row r="959" spans="1:16">
      <c r="A959" t="s">
        <v>9901</v>
      </c>
      <c r="B959" t="s">
        <v>9902</v>
      </c>
      <c r="C959" t="s">
        <v>8541</v>
      </c>
      <c r="D959">
        <v>699</v>
      </c>
      <c r="E959" s="2">
        <v>1345</v>
      </c>
      <c r="F959" s="1">
        <v>0.48</v>
      </c>
      <c r="G959">
        <v>3.9</v>
      </c>
      <c r="H959" s="4">
        <v>8446</v>
      </c>
      <c r="I959" t="s">
        <v>9903</v>
      </c>
      <c r="J959" t="s">
        <v>9904</v>
      </c>
      <c r="K959" t="s">
        <v>9905</v>
      </c>
      <c r="L959" t="s">
        <v>9906</v>
      </c>
      <c r="M959" t="s">
        <v>9907</v>
      </c>
      <c r="N959" t="s">
        <v>9908</v>
      </c>
      <c r="O959" t="s">
        <v>9909</v>
      </c>
      <c r="P959" t="s">
        <v>9910</v>
      </c>
    </row>
    <row r="960" spans="1:16">
      <c r="A960" t="s">
        <v>8645</v>
      </c>
      <c r="B960" t="s">
        <v>8646</v>
      </c>
      <c r="C960" t="s">
        <v>8647</v>
      </c>
      <c r="D960" s="2">
        <v>1699</v>
      </c>
      <c r="E960" s="2">
        <v>3193</v>
      </c>
      <c r="F960" s="1">
        <v>0.47</v>
      </c>
      <c r="G960">
        <v>3.8</v>
      </c>
      <c r="H960" s="4">
        <v>54032</v>
      </c>
      <c r="I960" t="s">
        <v>8648</v>
      </c>
      <c r="J960" t="s">
        <v>8649</v>
      </c>
      <c r="K960" t="s">
        <v>8650</v>
      </c>
      <c r="L960" t="s">
        <v>8651</v>
      </c>
      <c r="M960" t="s">
        <v>8652</v>
      </c>
      <c r="N960" t="s">
        <v>8653</v>
      </c>
      <c r="O960" t="s">
        <v>8654</v>
      </c>
      <c r="P960" t="s">
        <v>8655</v>
      </c>
    </row>
    <row r="961" spans="1:16">
      <c r="A961" t="s">
        <v>9335</v>
      </c>
      <c r="B961" t="s">
        <v>9336</v>
      </c>
      <c r="C961" t="s">
        <v>8541</v>
      </c>
      <c r="D961">
        <v>899</v>
      </c>
      <c r="E961" s="2">
        <v>1249</v>
      </c>
      <c r="F961" s="1">
        <v>0.28000000000000003</v>
      </c>
      <c r="G961">
        <v>3.9</v>
      </c>
      <c r="H961" s="4">
        <v>17424</v>
      </c>
      <c r="I961" t="s">
        <v>9337</v>
      </c>
      <c r="J961" t="s">
        <v>9338</v>
      </c>
      <c r="K961" t="s">
        <v>9339</v>
      </c>
      <c r="L961" t="s">
        <v>9340</v>
      </c>
      <c r="M961" t="s">
        <v>9341</v>
      </c>
      <c r="N961" t="s">
        <v>9342</v>
      </c>
      <c r="O961" t="s">
        <v>9343</v>
      </c>
      <c r="P961" t="s">
        <v>9344</v>
      </c>
    </row>
    <row r="962" spans="1:16">
      <c r="A962" t="s">
        <v>8873</v>
      </c>
      <c r="B962" t="s">
        <v>8874</v>
      </c>
      <c r="C962" t="s">
        <v>8875</v>
      </c>
      <c r="D962" s="2">
        <v>3599</v>
      </c>
      <c r="E962" s="2">
        <v>7950</v>
      </c>
      <c r="F962" s="1">
        <v>0.55000000000000004</v>
      </c>
      <c r="G962">
        <v>4.2</v>
      </c>
      <c r="H962" s="4">
        <v>136</v>
      </c>
      <c r="I962" t="s">
        <v>8876</v>
      </c>
      <c r="J962" t="s">
        <v>8877</v>
      </c>
      <c r="K962" t="s">
        <v>8878</v>
      </c>
      <c r="L962" t="s">
        <v>8879</v>
      </c>
      <c r="M962" t="s">
        <v>8880</v>
      </c>
      <c r="N962" t="s">
        <v>8881</v>
      </c>
      <c r="O962" t="s">
        <v>8882</v>
      </c>
      <c r="P962" t="s">
        <v>8883</v>
      </c>
    </row>
    <row r="963" spans="1:16">
      <c r="A963" t="s">
        <v>9549</v>
      </c>
      <c r="B963" t="s">
        <v>9550</v>
      </c>
      <c r="C963" t="s">
        <v>8541</v>
      </c>
      <c r="D963" s="2">
        <v>1499</v>
      </c>
      <c r="E963" s="2">
        <v>1775</v>
      </c>
      <c r="F963" s="1">
        <v>0.16</v>
      </c>
      <c r="G963">
        <v>3.9</v>
      </c>
      <c r="H963" s="4">
        <v>14667</v>
      </c>
      <c r="I963" t="s">
        <v>9551</v>
      </c>
      <c r="J963" t="s">
        <v>9552</v>
      </c>
      <c r="K963" t="s">
        <v>9553</v>
      </c>
      <c r="L963" t="s">
        <v>9554</v>
      </c>
      <c r="M963" t="s">
        <v>9555</v>
      </c>
      <c r="N963" t="s">
        <v>9556</v>
      </c>
      <c r="O963" t="s">
        <v>9557</v>
      </c>
      <c r="P963" t="s">
        <v>9558</v>
      </c>
    </row>
    <row r="964" spans="1:16">
      <c r="A964" t="s">
        <v>8604</v>
      </c>
      <c r="B964" t="s">
        <v>8605</v>
      </c>
      <c r="C964" t="s">
        <v>8606</v>
      </c>
      <c r="D964">
        <v>199</v>
      </c>
      <c r="E964">
        <v>495</v>
      </c>
      <c r="F964" s="1">
        <v>0.6</v>
      </c>
      <c r="G964">
        <v>4.0999999999999996</v>
      </c>
      <c r="H964" s="4">
        <v>270563</v>
      </c>
      <c r="I964" t="s">
        <v>8607</v>
      </c>
      <c r="J964" t="s">
        <v>8608</v>
      </c>
      <c r="K964" t="s">
        <v>8609</v>
      </c>
      <c r="L964" t="s">
        <v>8610</v>
      </c>
      <c r="M964" t="s">
        <v>8611</v>
      </c>
      <c r="N964" t="s">
        <v>8612</v>
      </c>
      <c r="O964" t="s">
        <v>8613</v>
      </c>
      <c r="P964" t="s">
        <v>8614</v>
      </c>
    </row>
    <row r="965" spans="1:16">
      <c r="A965" t="s">
        <v>11826</v>
      </c>
      <c r="B965" t="s">
        <v>11827</v>
      </c>
      <c r="C965" t="s">
        <v>8710</v>
      </c>
      <c r="D965" s="2">
        <v>2033</v>
      </c>
      <c r="E965" s="2">
        <v>4295</v>
      </c>
      <c r="F965" s="1">
        <v>0.53</v>
      </c>
      <c r="G965">
        <v>3.4</v>
      </c>
      <c r="H965" s="4">
        <v>422</v>
      </c>
      <c r="I965" t="s">
        <v>11828</v>
      </c>
      <c r="J965" t="s">
        <v>11829</v>
      </c>
      <c r="K965" t="s">
        <v>11830</v>
      </c>
      <c r="L965" t="s">
        <v>11831</v>
      </c>
      <c r="M965" t="s">
        <v>11832</v>
      </c>
      <c r="N965" t="s">
        <v>11833</v>
      </c>
      <c r="O965" t="s">
        <v>11834</v>
      </c>
      <c r="P965" t="s">
        <v>11835</v>
      </c>
    </row>
    <row r="966" spans="1:16">
      <c r="A966" t="s">
        <v>8296</v>
      </c>
      <c r="B966" t="s">
        <v>8297</v>
      </c>
      <c r="C966" t="s">
        <v>8298</v>
      </c>
      <c r="D966">
        <v>90</v>
      </c>
      <c r="E966">
        <v>100</v>
      </c>
      <c r="F966" s="1">
        <v>0.1</v>
      </c>
      <c r="G966">
        <v>4.0999999999999996</v>
      </c>
      <c r="H966" s="4">
        <v>6199</v>
      </c>
      <c r="I966" t="s">
        <v>8299</v>
      </c>
      <c r="J966" t="s">
        <v>8300</v>
      </c>
      <c r="K966" t="s">
        <v>8301</v>
      </c>
      <c r="L966" t="s">
        <v>8302</v>
      </c>
      <c r="M966" t="s">
        <v>8303</v>
      </c>
      <c r="N966" t="s">
        <v>8304</v>
      </c>
      <c r="O966" t="s">
        <v>8305</v>
      </c>
      <c r="P966" t="s">
        <v>8306</v>
      </c>
    </row>
    <row r="967" spans="1:16">
      <c r="A967" t="s">
        <v>7142</v>
      </c>
      <c r="B967" t="s">
        <v>7143</v>
      </c>
      <c r="C967" t="s">
        <v>6314</v>
      </c>
      <c r="D967">
        <v>178</v>
      </c>
      <c r="E967">
        <v>210</v>
      </c>
      <c r="F967" s="1">
        <v>0.15</v>
      </c>
      <c r="G967">
        <v>4.3</v>
      </c>
      <c r="H967" s="4">
        <v>2450</v>
      </c>
      <c r="I967" t="s">
        <v>7144</v>
      </c>
      <c r="J967" t="s">
        <v>7145</v>
      </c>
      <c r="K967" t="s">
        <v>7146</v>
      </c>
      <c r="L967" t="s">
        <v>7147</v>
      </c>
      <c r="M967" t="s">
        <v>7148</v>
      </c>
      <c r="N967" t="s">
        <v>7149</v>
      </c>
      <c r="O967" t="s">
        <v>7150</v>
      </c>
      <c r="P967" t="s">
        <v>7151</v>
      </c>
    </row>
    <row r="968" spans="1:16">
      <c r="A968" t="s">
        <v>687</v>
      </c>
      <c r="B968" t="s">
        <v>688</v>
      </c>
      <c r="C968" t="s">
        <v>18</v>
      </c>
      <c r="D968">
        <v>115</v>
      </c>
      <c r="E968">
        <v>499</v>
      </c>
      <c r="F968" s="1">
        <v>0.77</v>
      </c>
      <c r="G968">
        <v>4</v>
      </c>
      <c r="H968" s="4">
        <v>7732</v>
      </c>
      <c r="I968" t="s">
        <v>689</v>
      </c>
      <c r="J968" t="s">
        <v>690</v>
      </c>
      <c r="K968" t="s">
        <v>691</v>
      </c>
      <c r="L968" t="s">
        <v>692</v>
      </c>
      <c r="M968" t="s">
        <v>693</v>
      </c>
      <c r="N968" t="s">
        <v>694</v>
      </c>
      <c r="O968" t="s">
        <v>695</v>
      </c>
      <c r="P968" t="s">
        <v>696</v>
      </c>
    </row>
    <row r="969" spans="1:16">
      <c r="A969" t="s">
        <v>687</v>
      </c>
      <c r="B969" t="s">
        <v>688</v>
      </c>
      <c r="C969" t="s">
        <v>18</v>
      </c>
      <c r="D969">
        <v>115</v>
      </c>
      <c r="E969">
        <v>499</v>
      </c>
      <c r="F969" s="1">
        <v>0.77</v>
      </c>
      <c r="G969">
        <v>4</v>
      </c>
      <c r="H969" s="4">
        <v>7732</v>
      </c>
      <c r="I969" t="s">
        <v>689</v>
      </c>
      <c r="J969" t="s">
        <v>690</v>
      </c>
      <c r="K969" t="s">
        <v>691</v>
      </c>
      <c r="L969" t="s">
        <v>692</v>
      </c>
      <c r="M969" t="s">
        <v>693</v>
      </c>
      <c r="N969" t="s">
        <v>694</v>
      </c>
      <c r="O969" t="s">
        <v>4666</v>
      </c>
      <c r="P969" t="s">
        <v>4667</v>
      </c>
    </row>
    <row r="970" spans="1:16">
      <c r="A970" t="s">
        <v>687</v>
      </c>
      <c r="B970" t="s">
        <v>688</v>
      </c>
      <c r="C970" t="s">
        <v>18</v>
      </c>
      <c r="D970">
        <v>115</v>
      </c>
      <c r="E970">
        <v>499</v>
      </c>
      <c r="F970" s="1">
        <v>0.77</v>
      </c>
      <c r="G970">
        <v>4</v>
      </c>
      <c r="H970" s="4">
        <v>7732</v>
      </c>
      <c r="I970" t="s">
        <v>689</v>
      </c>
      <c r="J970" t="s">
        <v>690</v>
      </c>
      <c r="K970" t="s">
        <v>691</v>
      </c>
      <c r="L970" t="s">
        <v>692</v>
      </c>
      <c r="M970" t="s">
        <v>693</v>
      </c>
      <c r="N970" t="s">
        <v>694</v>
      </c>
      <c r="O970" t="s">
        <v>695</v>
      </c>
      <c r="P970" t="s">
        <v>8228</v>
      </c>
    </row>
    <row r="971" spans="1:16">
      <c r="A971" t="s">
        <v>1452</v>
      </c>
      <c r="B971" t="s">
        <v>1453</v>
      </c>
      <c r="C971" t="s">
        <v>18</v>
      </c>
      <c r="D971">
        <v>149</v>
      </c>
      <c r="E971">
        <v>499</v>
      </c>
      <c r="F971" s="1">
        <v>0.7</v>
      </c>
      <c r="G971">
        <v>4</v>
      </c>
      <c r="H971" s="4">
        <v>7732</v>
      </c>
      <c r="I971" t="s">
        <v>1454</v>
      </c>
      <c r="J971" t="s">
        <v>690</v>
      </c>
      <c r="K971" t="s">
        <v>691</v>
      </c>
      <c r="L971" t="s">
        <v>692</v>
      </c>
      <c r="M971" t="s">
        <v>693</v>
      </c>
      <c r="N971" t="s">
        <v>694</v>
      </c>
      <c r="O971" t="s">
        <v>1455</v>
      </c>
      <c r="P971" t="s">
        <v>1456</v>
      </c>
    </row>
    <row r="972" spans="1:16">
      <c r="A972" t="s">
        <v>4711</v>
      </c>
      <c r="B972" t="s">
        <v>4712</v>
      </c>
      <c r="C972" t="s">
        <v>2990</v>
      </c>
      <c r="D972" s="2">
        <v>8499</v>
      </c>
      <c r="E972" s="2">
        <v>11999</v>
      </c>
      <c r="F972" s="1">
        <v>0.28999999999999998</v>
      </c>
      <c r="G972">
        <v>3.9</v>
      </c>
      <c r="H972" s="4">
        <v>276</v>
      </c>
      <c r="I972" t="s">
        <v>4713</v>
      </c>
      <c r="J972" t="s">
        <v>4714</v>
      </c>
      <c r="K972" t="s">
        <v>4715</v>
      </c>
      <c r="L972" t="s">
        <v>4716</v>
      </c>
      <c r="M972" t="s">
        <v>4717</v>
      </c>
      <c r="N972" t="s">
        <v>4718</v>
      </c>
      <c r="O972" t="s">
        <v>4719</v>
      </c>
      <c r="P972" t="s">
        <v>4720</v>
      </c>
    </row>
    <row r="973" spans="1:16">
      <c r="A973" t="s">
        <v>4511</v>
      </c>
      <c r="B973" t="s">
        <v>4512</v>
      </c>
      <c r="C973" t="s">
        <v>2990</v>
      </c>
      <c r="D973" s="2">
        <v>7998</v>
      </c>
      <c r="E973" s="2">
        <v>11999</v>
      </c>
      <c r="F973" s="1">
        <v>0.33</v>
      </c>
      <c r="G973">
        <v>3.8</v>
      </c>
      <c r="H973" s="4">
        <v>125</v>
      </c>
      <c r="I973" t="s">
        <v>4513</v>
      </c>
      <c r="J973" t="s">
        <v>4514</v>
      </c>
      <c r="K973" t="s">
        <v>4515</v>
      </c>
      <c r="L973" t="s">
        <v>4516</v>
      </c>
      <c r="M973" t="s">
        <v>4517</v>
      </c>
      <c r="N973" t="s">
        <v>4518</v>
      </c>
      <c r="O973" t="s">
        <v>4519</v>
      </c>
      <c r="P973" t="s">
        <v>4520</v>
      </c>
    </row>
    <row r="974" spans="1:16">
      <c r="A974" t="s">
        <v>4645</v>
      </c>
      <c r="B974" t="s">
        <v>4646</v>
      </c>
      <c r="C974" t="s">
        <v>3777</v>
      </c>
      <c r="D974">
        <v>150</v>
      </c>
      <c r="E974">
        <v>599</v>
      </c>
      <c r="F974" s="1">
        <v>0.75</v>
      </c>
      <c r="G974">
        <v>4.3</v>
      </c>
      <c r="H974" s="4">
        <v>714</v>
      </c>
      <c r="I974" t="s">
        <v>4647</v>
      </c>
      <c r="J974" t="s">
        <v>4648</v>
      </c>
      <c r="K974" t="s">
        <v>4649</v>
      </c>
      <c r="L974" t="s">
        <v>4650</v>
      </c>
      <c r="M974" t="s">
        <v>4651</v>
      </c>
      <c r="N974" t="s">
        <v>4652</v>
      </c>
      <c r="O974" t="s">
        <v>4653</v>
      </c>
      <c r="P974" t="s">
        <v>4654</v>
      </c>
    </row>
    <row r="975" spans="1:16">
      <c r="A975" t="s">
        <v>4531</v>
      </c>
      <c r="B975" t="s">
        <v>4532</v>
      </c>
      <c r="C975" t="s">
        <v>3777</v>
      </c>
      <c r="D975">
        <v>299</v>
      </c>
      <c r="E975">
        <v>599</v>
      </c>
      <c r="F975" s="1">
        <v>0.5</v>
      </c>
      <c r="G975">
        <v>4.3</v>
      </c>
      <c r="H975" s="4">
        <v>4674</v>
      </c>
      <c r="I975" t="s">
        <v>4533</v>
      </c>
      <c r="J975" t="s">
        <v>4534</v>
      </c>
      <c r="K975" t="s">
        <v>4535</v>
      </c>
      <c r="L975" t="s">
        <v>4536</v>
      </c>
      <c r="M975" t="s">
        <v>4537</v>
      </c>
      <c r="N975" t="s">
        <v>4538</v>
      </c>
      <c r="O975" t="s">
        <v>4539</v>
      </c>
      <c r="P975" t="s">
        <v>4540</v>
      </c>
    </row>
    <row r="976" spans="1:16">
      <c r="A976" t="s">
        <v>1823</v>
      </c>
      <c r="B976" t="s">
        <v>1824</v>
      </c>
      <c r="C976" t="s">
        <v>18</v>
      </c>
      <c r="D976">
        <v>350</v>
      </c>
      <c r="E976">
        <v>599</v>
      </c>
      <c r="F976" s="1">
        <v>0.42</v>
      </c>
      <c r="G976">
        <v>3.9</v>
      </c>
      <c r="H976" s="4">
        <v>8314</v>
      </c>
      <c r="I976" t="s">
        <v>1825</v>
      </c>
      <c r="J976" t="s">
        <v>1826</v>
      </c>
      <c r="K976" t="s">
        <v>1827</v>
      </c>
      <c r="L976" t="s">
        <v>1828</v>
      </c>
      <c r="M976" t="s">
        <v>1829</v>
      </c>
      <c r="N976" t="s">
        <v>1830</v>
      </c>
      <c r="O976" t="s">
        <v>1831</v>
      </c>
      <c r="P976" t="s">
        <v>1832</v>
      </c>
    </row>
    <row r="977" spans="1:16">
      <c r="A977" t="s">
        <v>9883</v>
      </c>
      <c r="B977" t="s">
        <v>9884</v>
      </c>
      <c r="C977" t="s">
        <v>8574</v>
      </c>
      <c r="D977">
        <v>179</v>
      </c>
      <c r="E977">
        <v>799</v>
      </c>
      <c r="F977" s="1">
        <v>0.78</v>
      </c>
      <c r="G977">
        <v>3.5</v>
      </c>
      <c r="H977" s="4">
        <v>132</v>
      </c>
      <c r="I977" t="s">
        <v>9885</v>
      </c>
      <c r="J977" t="s">
        <v>9886</v>
      </c>
      <c r="K977" t="s">
        <v>9887</v>
      </c>
      <c r="L977" t="s">
        <v>9888</v>
      </c>
      <c r="M977" t="s">
        <v>9889</v>
      </c>
      <c r="N977" t="s">
        <v>9890</v>
      </c>
      <c r="O977" t="s">
        <v>9891</v>
      </c>
      <c r="P977" t="s">
        <v>9892</v>
      </c>
    </row>
    <row r="978" spans="1:16">
      <c r="A978" t="s">
        <v>12734</v>
      </c>
      <c r="B978" t="s">
        <v>12735</v>
      </c>
      <c r="C978" t="s">
        <v>8563</v>
      </c>
      <c r="D978">
        <v>799</v>
      </c>
      <c r="E978" s="2">
        <v>1199</v>
      </c>
      <c r="F978" s="1">
        <v>0.33</v>
      </c>
      <c r="G978">
        <v>4.4000000000000004</v>
      </c>
      <c r="H978" s="4">
        <v>17</v>
      </c>
      <c r="I978" t="s">
        <v>9142</v>
      </c>
      <c r="J978" t="s">
        <v>12736</v>
      </c>
      <c r="K978" t="s">
        <v>12737</v>
      </c>
      <c r="L978" t="s">
        <v>12738</v>
      </c>
      <c r="M978" t="s">
        <v>12739</v>
      </c>
      <c r="N978" t="s">
        <v>12740</v>
      </c>
      <c r="O978" t="s">
        <v>9148</v>
      </c>
      <c r="P978" t="s">
        <v>12741</v>
      </c>
    </row>
    <row r="979" spans="1:16">
      <c r="A979" t="s">
        <v>3451</v>
      </c>
      <c r="B979" t="s">
        <v>3452</v>
      </c>
      <c r="C979" t="s">
        <v>3162</v>
      </c>
      <c r="D979">
        <v>529</v>
      </c>
      <c r="E979" s="2">
        <v>1499</v>
      </c>
      <c r="F979" s="1">
        <v>0.65</v>
      </c>
      <c r="G979">
        <v>4.0999999999999996</v>
      </c>
      <c r="H979" s="4">
        <v>8599</v>
      </c>
      <c r="I979" t="s">
        <v>3453</v>
      </c>
      <c r="J979" t="s">
        <v>3454</v>
      </c>
      <c r="K979" t="s">
        <v>3455</v>
      </c>
      <c r="L979" t="s">
        <v>3456</v>
      </c>
      <c r="M979" t="s">
        <v>3457</v>
      </c>
      <c r="N979" t="s">
        <v>3458</v>
      </c>
      <c r="O979" t="s">
        <v>3459</v>
      </c>
      <c r="P979" t="s">
        <v>3460</v>
      </c>
    </row>
    <row r="980" spans="1:16">
      <c r="A980" t="s">
        <v>3876</v>
      </c>
      <c r="B980" t="s">
        <v>3877</v>
      </c>
      <c r="C980" t="s">
        <v>3107</v>
      </c>
      <c r="D980">
        <v>337</v>
      </c>
      <c r="E980">
        <v>699</v>
      </c>
      <c r="F980" s="1">
        <v>0.52</v>
      </c>
      <c r="G980">
        <v>4.2</v>
      </c>
      <c r="H980" s="4">
        <v>4969</v>
      </c>
      <c r="I980" t="s">
        <v>3878</v>
      </c>
      <c r="J980" t="s">
        <v>3879</v>
      </c>
      <c r="K980" t="s">
        <v>3880</v>
      </c>
      <c r="L980" t="s">
        <v>3881</v>
      </c>
      <c r="M980" t="s">
        <v>3882</v>
      </c>
      <c r="N980" t="s">
        <v>3883</v>
      </c>
      <c r="O980" t="s">
        <v>3884</v>
      </c>
      <c r="P980" t="s">
        <v>3885</v>
      </c>
    </row>
    <row r="981" spans="1:16">
      <c r="A981" t="s">
        <v>4102</v>
      </c>
      <c r="B981" t="s">
        <v>4103</v>
      </c>
      <c r="C981" t="s">
        <v>3151</v>
      </c>
      <c r="D981">
        <v>599</v>
      </c>
      <c r="E981">
        <v>999</v>
      </c>
      <c r="F981" s="1">
        <v>0.4</v>
      </c>
      <c r="G981">
        <v>4</v>
      </c>
      <c r="H981" s="4">
        <v>18654</v>
      </c>
      <c r="I981" t="s">
        <v>4104</v>
      </c>
      <c r="J981" t="s">
        <v>4105</v>
      </c>
      <c r="K981" t="s">
        <v>4106</v>
      </c>
      <c r="L981" t="s">
        <v>4107</v>
      </c>
      <c r="M981" t="s">
        <v>4108</v>
      </c>
      <c r="N981" t="s">
        <v>4109</v>
      </c>
      <c r="O981" t="s">
        <v>4110</v>
      </c>
      <c r="P981" t="s">
        <v>4111</v>
      </c>
    </row>
    <row r="982" spans="1:16">
      <c r="A982" t="s">
        <v>7419</v>
      </c>
      <c r="B982" t="s">
        <v>7420</v>
      </c>
      <c r="C982" t="s">
        <v>5102</v>
      </c>
      <c r="D982" s="2">
        <v>1149</v>
      </c>
      <c r="E982" s="2">
        <v>1499</v>
      </c>
      <c r="F982" s="1">
        <v>0.23</v>
      </c>
      <c r="G982">
        <v>4.0999999999999996</v>
      </c>
      <c r="H982" s="4">
        <v>10443</v>
      </c>
      <c r="I982" t="s">
        <v>7421</v>
      </c>
      <c r="J982" t="s">
        <v>7422</v>
      </c>
      <c r="K982" t="s">
        <v>7423</v>
      </c>
      <c r="L982" t="s">
        <v>7424</v>
      </c>
      <c r="M982" t="s">
        <v>7425</v>
      </c>
      <c r="N982" t="s">
        <v>7426</v>
      </c>
      <c r="O982" t="s">
        <v>7427</v>
      </c>
      <c r="P982" t="s">
        <v>7428</v>
      </c>
    </row>
    <row r="983" spans="1:16">
      <c r="A983" t="s">
        <v>138</v>
      </c>
      <c r="B983" t="s">
        <v>139</v>
      </c>
      <c r="C983" t="s">
        <v>18</v>
      </c>
      <c r="D983">
        <v>350</v>
      </c>
      <c r="E983">
        <v>899</v>
      </c>
      <c r="F983" s="1">
        <v>0.61</v>
      </c>
      <c r="G983">
        <v>4.2</v>
      </c>
      <c r="H983" s="4">
        <v>2262</v>
      </c>
      <c r="I983" t="s">
        <v>140</v>
      </c>
      <c r="J983" t="s">
        <v>141</v>
      </c>
      <c r="K983" t="s">
        <v>142</v>
      </c>
      <c r="L983" t="s">
        <v>143</v>
      </c>
      <c r="M983" t="s">
        <v>144</v>
      </c>
      <c r="N983" t="s">
        <v>145</v>
      </c>
      <c r="O983" t="s">
        <v>146</v>
      </c>
      <c r="P983" t="s">
        <v>147</v>
      </c>
    </row>
    <row r="984" spans="1:16">
      <c r="A984" t="s">
        <v>138</v>
      </c>
      <c r="B984" t="s">
        <v>139</v>
      </c>
      <c r="C984" t="s">
        <v>18</v>
      </c>
      <c r="D984">
        <v>350</v>
      </c>
      <c r="E984">
        <v>899</v>
      </c>
      <c r="F984" s="1">
        <v>0.61</v>
      </c>
      <c r="G984">
        <v>4.2</v>
      </c>
      <c r="H984" s="4">
        <v>2263</v>
      </c>
      <c r="I984" t="s">
        <v>140</v>
      </c>
      <c r="J984" t="s">
        <v>141</v>
      </c>
      <c r="K984" t="s">
        <v>142</v>
      </c>
      <c r="L984" t="s">
        <v>143</v>
      </c>
      <c r="M984" t="s">
        <v>144</v>
      </c>
      <c r="N984" t="s">
        <v>145</v>
      </c>
      <c r="O984" t="s">
        <v>3833</v>
      </c>
      <c r="P984" t="s">
        <v>3834</v>
      </c>
    </row>
    <row r="985" spans="1:16">
      <c r="A985" t="s">
        <v>138</v>
      </c>
      <c r="B985" t="s">
        <v>139</v>
      </c>
      <c r="C985" t="s">
        <v>18</v>
      </c>
      <c r="D985">
        <v>350</v>
      </c>
      <c r="E985">
        <v>899</v>
      </c>
      <c r="F985" s="1">
        <v>0.61</v>
      </c>
      <c r="G985">
        <v>4.2</v>
      </c>
      <c r="H985" s="4">
        <v>2262</v>
      </c>
      <c r="I985" t="s">
        <v>140</v>
      </c>
      <c r="J985" t="s">
        <v>141</v>
      </c>
      <c r="K985" t="s">
        <v>142</v>
      </c>
      <c r="L985" t="s">
        <v>143</v>
      </c>
      <c r="M985" t="s">
        <v>144</v>
      </c>
      <c r="N985" t="s">
        <v>145</v>
      </c>
      <c r="O985" t="s">
        <v>146</v>
      </c>
      <c r="P985" t="s">
        <v>5656</v>
      </c>
    </row>
    <row r="986" spans="1:16">
      <c r="A986" t="s">
        <v>57</v>
      </c>
      <c r="B986" t="s">
        <v>58</v>
      </c>
      <c r="C986" t="s">
        <v>18</v>
      </c>
      <c r="D986">
        <v>154</v>
      </c>
      <c r="E986">
        <v>399</v>
      </c>
      <c r="F986" s="1">
        <v>0.61</v>
      </c>
      <c r="G986">
        <v>4.2</v>
      </c>
      <c r="H986" s="4">
        <v>16905</v>
      </c>
      <c r="I986" t="s">
        <v>59</v>
      </c>
      <c r="J986" t="s">
        <v>60</v>
      </c>
      <c r="K986" t="s">
        <v>61</v>
      </c>
      <c r="L986" t="s">
        <v>62</v>
      </c>
      <c r="M986" t="s">
        <v>63</v>
      </c>
      <c r="N986" t="s">
        <v>13023</v>
      </c>
      <c r="O986" t="s">
        <v>64</v>
      </c>
      <c r="P986" t="s">
        <v>65</v>
      </c>
    </row>
    <row r="987" spans="1:16">
      <c r="A987" t="s">
        <v>57</v>
      </c>
      <c r="B987" t="s">
        <v>58</v>
      </c>
      <c r="C987" t="s">
        <v>18</v>
      </c>
      <c r="D987">
        <v>154</v>
      </c>
      <c r="E987">
        <v>399</v>
      </c>
      <c r="F987" s="1">
        <v>0.61</v>
      </c>
      <c r="G987">
        <v>4.2</v>
      </c>
      <c r="H987" s="4">
        <v>16905</v>
      </c>
      <c r="I987" t="s">
        <v>59</v>
      </c>
      <c r="J987" t="s">
        <v>60</v>
      </c>
      <c r="K987" t="s">
        <v>61</v>
      </c>
      <c r="L987" t="s">
        <v>62</v>
      </c>
      <c r="M987" t="s">
        <v>63</v>
      </c>
      <c r="N987" t="s">
        <v>13023</v>
      </c>
      <c r="O987" t="s">
        <v>3409</v>
      </c>
      <c r="P987" t="s">
        <v>3410</v>
      </c>
    </row>
    <row r="988" spans="1:16">
      <c r="A988" t="s">
        <v>57</v>
      </c>
      <c r="B988" t="s">
        <v>58</v>
      </c>
      <c r="C988" t="s">
        <v>18</v>
      </c>
      <c r="D988">
        <v>154</v>
      </c>
      <c r="E988">
        <v>399</v>
      </c>
      <c r="F988" s="1">
        <v>0.61</v>
      </c>
      <c r="G988">
        <v>4.2</v>
      </c>
      <c r="H988" s="4">
        <v>16905</v>
      </c>
      <c r="I988" t="s">
        <v>59</v>
      </c>
      <c r="J988" t="s">
        <v>60</v>
      </c>
      <c r="K988" t="s">
        <v>61</v>
      </c>
      <c r="L988" t="s">
        <v>62</v>
      </c>
      <c r="M988" t="s">
        <v>63</v>
      </c>
      <c r="N988" t="s">
        <v>13023</v>
      </c>
      <c r="O988" t="s">
        <v>5185</v>
      </c>
      <c r="P988" t="s">
        <v>5186</v>
      </c>
    </row>
    <row r="989" spans="1:16">
      <c r="A989" t="s">
        <v>148</v>
      </c>
      <c r="B989" t="s">
        <v>149</v>
      </c>
      <c r="C989" t="s">
        <v>18</v>
      </c>
      <c r="D989">
        <v>159</v>
      </c>
      <c r="E989">
        <v>399</v>
      </c>
      <c r="F989" s="1">
        <v>0.6</v>
      </c>
      <c r="G989">
        <v>4.0999999999999996</v>
      </c>
      <c r="H989" s="4">
        <v>4768</v>
      </c>
      <c r="I989" t="s">
        <v>59</v>
      </c>
      <c r="J989" t="s">
        <v>150</v>
      </c>
      <c r="K989" t="s">
        <v>151</v>
      </c>
      <c r="L989" t="s">
        <v>152</v>
      </c>
      <c r="M989" t="s">
        <v>153</v>
      </c>
      <c r="N989" t="s">
        <v>154</v>
      </c>
      <c r="O989" t="s">
        <v>155</v>
      </c>
      <c r="P989" t="s">
        <v>156</v>
      </c>
    </row>
    <row r="990" spans="1:16">
      <c r="A990" t="s">
        <v>148</v>
      </c>
      <c r="B990" t="s">
        <v>149</v>
      </c>
      <c r="C990" t="s">
        <v>18</v>
      </c>
      <c r="D990">
        <v>159</v>
      </c>
      <c r="E990">
        <v>399</v>
      </c>
      <c r="F990" s="1">
        <v>0.6</v>
      </c>
      <c r="G990">
        <v>4.0999999999999996</v>
      </c>
      <c r="H990" s="4">
        <v>4768</v>
      </c>
      <c r="I990" t="s">
        <v>59</v>
      </c>
      <c r="J990" t="s">
        <v>150</v>
      </c>
      <c r="K990" t="s">
        <v>151</v>
      </c>
      <c r="L990" t="s">
        <v>152</v>
      </c>
      <c r="M990" t="s">
        <v>153</v>
      </c>
      <c r="N990" t="s">
        <v>154</v>
      </c>
      <c r="O990" t="s">
        <v>3845</v>
      </c>
      <c r="P990" t="s">
        <v>3846</v>
      </c>
    </row>
    <row r="991" spans="1:16">
      <c r="A991" t="s">
        <v>148</v>
      </c>
      <c r="B991" t="s">
        <v>149</v>
      </c>
      <c r="C991" t="s">
        <v>18</v>
      </c>
      <c r="D991">
        <v>159</v>
      </c>
      <c r="E991">
        <v>399</v>
      </c>
      <c r="F991" s="1">
        <v>0.6</v>
      </c>
      <c r="G991">
        <v>4.0999999999999996</v>
      </c>
      <c r="H991" s="4">
        <v>4768</v>
      </c>
      <c r="I991" t="s">
        <v>59</v>
      </c>
      <c r="J991" t="s">
        <v>150</v>
      </c>
      <c r="K991" t="s">
        <v>151</v>
      </c>
      <c r="L991" t="s">
        <v>152</v>
      </c>
      <c r="M991" t="s">
        <v>153</v>
      </c>
      <c r="N991" t="s">
        <v>154</v>
      </c>
      <c r="O991" t="s">
        <v>155</v>
      </c>
      <c r="P991" t="s">
        <v>5678</v>
      </c>
    </row>
    <row r="992" spans="1:16">
      <c r="A992" t="s">
        <v>556</v>
      </c>
      <c r="B992" t="s">
        <v>557</v>
      </c>
      <c r="C992" t="s">
        <v>18</v>
      </c>
      <c r="D992">
        <v>154</v>
      </c>
      <c r="E992">
        <v>349</v>
      </c>
      <c r="F992" s="1">
        <v>0.56000000000000005</v>
      </c>
      <c r="G992">
        <v>4.3</v>
      </c>
      <c r="H992" s="4">
        <v>7064</v>
      </c>
      <c r="I992" t="s">
        <v>558</v>
      </c>
      <c r="J992" t="s">
        <v>559</v>
      </c>
      <c r="K992" t="s">
        <v>560</v>
      </c>
      <c r="L992" t="s">
        <v>561</v>
      </c>
      <c r="M992" t="s">
        <v>562</v>
      </c>
      <c r="N992" t="s">
        <v>563</v>
      </c>
      <c r="O992" t="s">
        <v>564</v>
      </c>
      <c r="P992" t="s">
        <v>565</v>
      </c>
    </row>
    <row r="993" spans="1:16">
      <c r="A993" t="s">
        <v>556</v>
      </c>
      <c r="B993" t="s">
        <v>557</v>
      </c>
      <c r="C993" t="s">
        <v>18</v>
      </c>
      <c r="D993">
        <v>154</v>
      </c>
      <c r="E993">
        <v>349</v>
      </c>
      <c r="F993" s="1">
        <v>0.56000000000000005</v>
      </c>
      <c r="G993">
        <v>4.3</v>
      </c>
      <c r="H993" s="4">
        <v>7064</v>
      </c>
      <c r="I993" t="s">
        <v>558</v>
      </c>
      <c r="J993" t="s">
        <v>559</v>
      </c>
      <c r="K993" t="s">
        <v>560</v>
      </c>
      <c r="L993" t="s">
        <v>561</v>
      </c>
      <c r="M993" t="s">
        <v>562</v>
      </c>
      <c r="N993" t="s">
        <v>563</v>
      </c>
      <c r="O993" t="s">
        <v>7762</v>
      </c>
      <c r="P993" t="s">
        <v>7763</v>
      </c>
    </row>
    <row r="994" spans="1:16">
      <c r="A994" t="s">
        <v>621</v>
      </c>
      <c r="B994" t="s">
        <v>622</v>
      </c>
      <c r="C994" t="s">
        <v>18</v>
      </c>
      <c r="D994">
        <v>263</v>
      </c>
      <c r="E994">
        <v>699</v>
      </c>
      <c r="F994" s="1">
        <v>0.62</v>
      </c>
      <c r="G994">
        <v>4.0999999999999996</v>
      </c>
      <c r="H994" s="4">
        <v>450</v>
      </c>
      <c r="I994" t="s">
        <v>623</v>
      </c>
      <c r="J994" t="s">
        <v>624</v>
      </c>
      <c r="K994" t="s">
        <v>625</v>
      </c>
      <c r="L994" t="s">
        <v>626</v>
      </c>
      <c r="M994" t="s">
        <v>627</v>
      </c>
      <c r="N994" t="s">
        <v>628</v>
      </c>
      <c r="O994" t="s">
        <v>629</v>
      </c>
      <c r="P994" t="s">
        <v>630</v>
      </c>
    </row>
    <row r="995" spans="1:16">
      <c r="A995" t="s">
        <v>621</v>
      </c>
      <c r="B995" t="s">
        <v>622</v>
      </c>
      <c r="C995" t="s">
        <v>18</v>
      </c>
      <c r="D995">
        <v>263</v>
      </c>
      <c r="E995">
        <v>699</v>
      </c>
      <c r="F995" s="1">
        <v>0.62</v>
      </c>
      <c r="G995">
        <v>4.0999999999999996</v>
      </c>
      <c r="H995" s="4">
        <v>450</v>
      </c>
      <c r="I995" t="s">
        <v>623</v>
      </c>
      <c r="J995" t="s">
        <v>624</v>
      </c>
      <c r="K995" t="s">
        <v>625</v>
      </c>
      <c r="L995" t="s">
        <v>626</v>
      </c>
      <c r="M995" t="s">
        <v>627</v>
      </c>
      <c r="N995" t="s">
        <v>628</v>
      </c>
      <c r="O995" t="s">
        <v>629</v>
      </c>
      <c r="P995" t="s">
        <v>8101</v>
      </c>
    </row>
    <row r="996" spans="1:16">
      <c r="A996" t="s">
        <v>1974</v>
      </c>
      <c r="B996" t="s">
        <v>1975</v>
      </c>
      <c r="C996" t="s">
        <v>18</v>
      </c>
      <c r="D996">
        <v>249</v>
      </c>
      <c r="E996">
        <v>499</v>
      </c>
      <c r="F996" s="1">
        <v>0.5</v>
      </c>
      <c r="G996">
        <v>4.0999999999999996</v>
      </c>
      <c r="H996" s="4">
        <v>1508</v>
      </c>
      <c r="I996" t="s">
        <v>1976</v>
      </c>
      <c r="J996" t="s">
        <v>1977</v>
      </c>
      <c r="K996" t="s">
        <v>1978</v>
      </c>
      <c r="L996" t="s">
        <v>1979</v>
      </c>
      <c r="M996" t="s">
        <v>1980</v>
      </c>
      <c r="N996" t="s">
        <v>13034</v>
      </c>
      <c r="O996" t="s">
        <v>1981</v>
      </c>
      <c r="P996" t="s">
        <v>1982</v>
      </c>
    </row>
    <row r="997" spans="1:16">
      <c r="A997" t="s">
        <v>112</v>
      </c>
      <c r="B997" t="s">
        <v>113</v>
      </c>
      <c r="C997" t="s">
        <v>18</v>
      </c>
      <c r="D997">
        <v>154</v>
      </c>
      <c r="E997">
        <v>339</v>
      </c>
      <c r="F997" s="1">
        <v>0.55000000000000004</v>
      </c>
      <c r="G997">
        <v>4.3</v>
      </c>
      <c r="H997" s="4">
        <v>13391</v>
      </c>
      <c r="I997" t="s">
        <v>114</v>
      </c>
      <c r="J997" t="s">
        <v>115</v>
      </c>
      <c r="K997" t="s">
        <v>116</v>
      </c>
      <c r="L997" t="s">
        <v>117</v>
      </c>
      <c r="M997" t="s">
        <v>118</v>
      </c>
      <c r="N997" t="s">
        <v>119</v>
      </c>
      <c r="O997" t="s">
        <v>120</v>
      </c>
      <c r="P997" t="s">
        <v>121</v>
      </c>
    </row>
    <row r="998" spans="1:16">
      <c r="A998" t="s">
        <v>112</v>
      </c>
      <c r="B998" t="s">
        <v>113</v>
      </c>
      <c r="C998" t="s">
        <v>18</v>
      </c>
      <c r="D998">
        <v>154</v>
      </c>
      <c r="E998">
        <v>339</v>
      </c>
      <c r="F998" s="1">
        <v>0.55000000000000004</v>
      </c>
      <c r="G998">
        <v>4.3</v>
      </c>
      <c r="H998" s="4">
        <v>13391</v>
      </c>
      <c r="I998" t="s">
        <v>1043</v>
      </c>
      <c r="J998" t="s">
        <v>115</v>
      </c>
      <c r="K998" t="s">
        <v>116</v>
      </c>
      <c r="L998" t="s">
        <v>117</v>
      </c>
      <c r="M998" t="s">
        <v>118</v>
      </c>
      <c r="N998" t="s">
        <v>119</v>
      </c>
      <c r="O998" t="s">
        <v>120</v>
      </c>
      <c r="P998" t="s">
        <v>3657</v>
      </c>
    </row>
    <row r="999" spans="1:16">
      <c r="A999" t="s">
        <v>112</v>
      </c>
      <c r="B999" t="s">
        <v>113</v>
      </c>
      <c r="C999" t="s">
        <v>18</v>
      </c>
      <c r="D999">
        <v>154</v>
      </c>
      <c r="E999">
        <v>339</v>
      </c>
      <c r="F999" s="1">
        <v>0.55000000000000004</v>
      </c>
      <c r="G999">
        <v>4.3</v>
      </c>
      <c r="H999" s="4">
        <v>13391</v>
      </c>
      <c r="I999" t="s">
        <v>114</v>
      </c>
      <c r="J999" t="s">
        <v>115</v>
      </c>
      <c r="K999" t="s">
        <v>116</v>
      </c>
      <c r="L999" t="s">
        <v>117</v>
      </c>
      <c r="M999" t="s">
        <v>118</v>
      </c>
      <c r="N999" t="s">
        <v>119</v>
      </c>
      <c r="O999" t="s">
        <v>5527</v>
      </c>
      <c r="P999" t="s">
        <v>5528</v>
      </c>
    </row>
    <row r="1000" spans="1:16">
      <c r="A1000" t="s">
        <v>1041</v>
      </c>
      <c r="B1000" t="s">
        <v>1042</v>
      </c>
      <c r="C1000" t="s">
        <v>18</v>
      </c>
      <c r="D1000">
        <v>210</v>
      </c>
      <c r="E1000">
        <v>399</v>
      </c>
      <c r="F1000" s="1">
        <v>0.47</v>
      </c>
      <c r="G1000">
        <v>4.0999999999999996</v>
      </c>
      <c r="H1000" s="4">
        <v>1717</v>
      </c>
      <c r="I1000" t="s">
        <v>1043</v>
      </c>
      <c r="J1000" t="s">
        <v>1044</v>
      </c>
      <c r="K1000" t="s">
        <v>1045</v>
      </c>
      <c r="L1000" t="s">
        <v>1046</v>
      </c>
      <c r="M1000" t="s">
        <v>1047</v>
      </c>
      <c r="N1000" t="s">
        <v>1048</v>
      </c>
      <c r="O1000" t="s">
        <v>1049</v>
      </c>
      <c r="P1000" t="s">
        <v>1050</v>
      </c>
    </row>
    <row r="1001" spans="1:16">
      <c r="A1001" t="s">
        <v>1076</v>
      </c>
      <c r="B1001" t="s">
        <v>1077</v>
      </c>
      <c r="C1001" t="s">
        <v>18</v>
      </c>
      <c r="D1001">
        <v>228</v>
      </c>
      <c r="E1001">
        <v>899</v>
      </c>
      <c r="F1001" s="1">
        <v>0.75</v>
      </c>
      <c r="G1001">
        <v>3.8</v>
      </c>
      <c r="H1001" s="4">
        <v>132</v>
      </c>
      <c r="I1001" t="s">
        <v>1078</v>
      </c>
      <c r="J1001" t="s">
        <v>1079</v>
      </c>
      <c r="K1001" t="s">
        <v>1080</v>
      </c>
      <c r="L1001" t="s">
        <v>1081</v>
      </c>
      <c r="M1001" t="s">
        <v>1082</v>
      </c>
      <c r="N1001" t="s">
        <v>1083</v>
      </c>
      <c r="O1001" t="s">
        <v>1084</v>
      </c>
      <c r="P1001" t="s">
        <v>1085</v>
      </c>
    </row>
    <row r="1002" spans="1:16">
      <c r="A1002" t="s">
        <v>3725</v>
      </c>
      <c r="B1002" t="s">
        <v>3726</v>
      </c>
      <c r="C1002" t="s">
        <v>3495</v>
      </c>
      <c r="D1002">
        <v>134</v>
      </c>
      <c r="E1002">
        <v>699</v>
      </c>
      <c r="F1002" s="1">
        <v>0.81</v>
      </c>
      <c r="G1002">
        <v>4.0999999999999996</v>
      </c>
      <c r="H1002" s="4">
        <v>16685</v>
      </c>
      <c r="I1002" t="s">
        <v>3727</v>
      </c>
      <c r="J1002" t="s">
        <v>3728</v>
      </c>
      <c r="K1002" t="s">
        <v>3729</v>
      </c>
      <c r="L1002" t="s">
        <v>3730</v>
      </c>
      <c r="M1002" t="s">
        <v>3731</v>
      </c>
      <c r="N1002" t="s">
        <v>3732</v>
      </c>
      <c r="O1002" t="s">
        <v>3733</v>
      </c>
      <c r="P1002" t="s">
        <v>3734</v>
      </c>
    </row>
    <row r="1003" spans="1:16">
      <c r="A1003" t="s">
        <v>6585</v>
      </c>
      <c r="B1003" t="s">
        <v>6586</v>
      </c>
      <c r="C1003" t="s">
        <v>6103</v>
      </c>
      <c r="D1003">
        <v>499</v>
      </c>
      <c r="E1003">
        <v>799</v>
      </c>
      <c r="F1003" s="1">
        <v>0.38</v>
      </c>
      <c r="G1003">
        <v>4.3</v>
      </c>
      <c r="H1003" s="4">
        <v>2125</v>
      </c>
      <c r="I1003" t="s">
        <v>6587</v>
      </c>
      <c r="J1003" t="s">
        <v>6588</v>
      </c>
      <c r="K1003" t="s">
        <v>6589</v>
      </c>
      <c r="L1003" t="s">
        <v>6590</v>
      </c>
      <c r="M1003" t="s">
        <v>6591</v>
      </c>
      <c r="N1003" t="s">
        <v>6592</v>
      </c>
      <c r="O1003" t="s">
        <v>6593</v>
      </c>
      <c r="P1003" t="s">
        <v>6594</v>
      </c>
    </row>
    <row r="1004" spans="1:16">
      <c r="A1004" t="s">
        <v>6178</v>
      </c>
      <c r="B1004" t="s">
        <v>6179</v>
      </c>
      <c r="C1004" t="s">
        <v>6103</v>
      </c>
      <c r="D1004">
        <v>570</v>
      </c>
      <c r="E1004">
        <v>999</v>
      </c>
      <c r="F1004" s="1">
        <v>0.43</v>
      </c>
      <c r="G1004">
        <v>4.2</v>
      </c>
      <c r="H1004" s="4">
        <v>3201</v>
      </c>
      <c r="I1004" t="s">
        <v>6180</v>
      </c>
      <c r="J1004" t="s">
        <v>6181</v>
      </c>
      <c r="K1004" t="s">
        <v>6182</v>
      </c>
      <c r="L1004" t="s">
        <v>6183</v>
      </c>
      <c r="M1004" t="s">
        <v>6184</v>
      </c>
      <c r="N1004" t="s">
        <v>13053</v>
      </c>
      <c r="O1004" t="s">
        <v>6185</v>
      </c>
      <c r="P1004" t="s">
        <v>6186</v>
      </c>
    </row>
    <row r="1005" spans="1:16">
      <c r="A1005" t="s">
        <v>6752</v>
      </c>
      <c r="B1005" t="s">
        <v>6753</v>
      </c>
      <c r="C1005" t="s">
        <v>4876</v>
      </c>
      <c r="D1005" s="2">
        <v>1889</v>
      </c>
      <c r="E1005" s="2">
        <v>2699</v>
      </c>
      <c r="F1005" s="1">
        <v>0.3</v>
      </c>
      <c r="G1005">
        <v>4.3</v>
      </c>
      <c r="H1005" s="4">
        <v>17394</v>
      </c>
      <c r="I1005" t="s">
        <v>6754</v>
      </c>
      <c r="J1005" t="s">
        <v>6755</v>
      </c>
      <c r="K1005" t="s">
        <v>6756</v>
      </c>
      <c r="L1005" t="s">
        <v>6757</v>
      </c>
      <c r="M1005" t="s">
        <v>6758</v>
      </c>
      <c r="N1005" t="s">
        <v>6759</v>
      </c>
      <c r="O1005" t="s">
        <v>6760</v>
      </c>
      <c r="P1005" t="s">
        <v>6761</v>
      </c>
    </row>
    <row r="1006" spans="1:16">
      <c r="A1006" t="s">
        <v>7004</v>
      </c>
      <c r="B1006" t="s">
        <v>7005</v>
      </c>
      <c r="C1006" t="s">
        <v>4856</v>
      </c>
      <c r="D1006">
        <v>469</v>
      </c>
      <c r="E1006" s="2">
        <v>1499</v>
      </c>
      <c r="F1006" s="1">
        <v>0.69</v>
      </c>
      <c r="G1006">
        <v>4.0999999999999996</v>
      </c>
      <c r="H1006" s="4">
        <v>352</v>
      </c>
      <c r="I1006" t="s">
        <v>7006</v>
      </c>
      <c r="J1006" t="s">
        <v>7007</v>
      </c>
      <c r="K1006" t="s">
        <v>7008</v>
      </c>
      <c r="L1006" t="s">
        <v>7009</v>
      </c>
      <c r="M1006" t="s">
        <v>7010</v>
      </c>
      <c r="N1006" t="s">
        <v>7011</v>
      </c>
      <c r="O1006" t="s">
        <v>7012</v>
      </c>
      <c r="P1006" t="s">
        <v>7013</v>
      </c>
    </row>
    <row r="1007" spans="1:16">
      <c r="A1007" t="s">
        <v>7930</v>
      </c>
      <c r="B1007" t="s">
        <v>7931</v>
      </c>
      <c r="C1007" t="s">
        <v>7932</v>
      </c>
      <c r="D1007" s="2">
        <v>1399</v>
      </c>
      <c r="E1007" s="2">
        <v>2999</v>
      </c>
      <c r="F1007" s="1">
        <v>0.53</v>
      </c>
      <c r="G1007">
        <v>4.3</v>
      </c>
      <c r="H1007" s="4">
        <v>3530</v>
      </c>
      <c r="I1007" t="s">
        <v>7933</v>
      </c>
      <c r="J1007" t="s">
        <v>7934</v>
      </c>
      <c r="K1007" t="s">
        <v>7935</v>
      </c>
      <c r="L1007" t="s">
        <v>7936</v>
      </c>
      <c r="M1007" t="s">
        <v>7937</v>
      </c>
      <c r="N1007" t="s">
        <v>7938</v>
      </c>
      <c r="O1007" t="s">
        <v>7939</v>
      </c>
      <c r="P1007" t="s">
        <v>7940</v>
      </c>
    </row>
    <row r="1008" spans="1:16">
      <c r="A1008" t="s">
        <v>6700</v>
      </c>
      <c r="B1008" t="s">
        <v>6701</v>
      </c>
      <c r="C1008" t="s">
        <v>4856</v>
      </c>
      <c r="D1008">
        <v>378</v>
      </c>
      <c r="E1008">
        <v>999</v>
      </c>
      <c r="F1008" s="1">
        <v>0.62</v>
      </c>
      <c r="G1008">
        <v>4.0999999999999996</v>
      </c>
      <c r="H1008" s="4">
        <v>1779</v>
      </c>
      <c r="I1008" t="s">
        <v>6702</v>
      </c>
      <c r="J1008" t="s">
        <v>6703</v>
      </c>
      <c r="K1008" t="s">
        <v>6704</v>
      </c>
      <c r="L1008" t="s">
        <v>6705</v>
      </c>
      <c r="M1008" t="s">
        <v>6706</v>
      </c>
      <c r="N1008" t="s">
        <v>6707</v>
      </c>
      <c r="O1008" t="s">
        <v>6708</v>
      </c>
      <c r="P1008" t="s">
        <v>6709</v>
      </c>
    </row>
    <row r="1009" spans="1:16">
      <c r="A1009" t="s">
        <v>4980</v>
      </c>
      <c r="B1009" t="s">
        <v>4981</v>
      </c>
      <c r="C1009" t="s">
        <v>4845</v>
      </c>
      <c r="D1009">
        <v>299</v>
      </c>
      <c r="E1009">
        <v>599</v>
      </c>
      <c r="F1009" s="1">
        <v>0.5</v>
      </c>
      <c r="G1009">
        <v>4.0999999999999996</v>
      </c>
      <c r="H1009" s="4">
        <v>1597</v>
      </c>
      <c r="I1009" t="s">
        <v>4982</v>
      </c>
      <c r="J1009" t="s">
        <v>4983</v>
      </c>
      <c r="K1009" t="s">
        <v>4984</v>
      </c>
      <c r="L1009" t="s">
        <v>4985</v>
      </c>
      <c r="M1009" t="s">
        <v>4986</v>
      </c>
      <c r="N1009" t="s">
        <v>4987</v>
      </c>
      <c r="O1009" t="s">
        <v>4988</v>
      </c>
      <c r="P1009" t="s">
        <v>4989</v>
      </c>
    </row>
    <row r="1010" spans="1:16">
      <c r="A1010" t="s">
        <v>1918</v>
      </c>
      <c r="B1010" t="s">
        <v>1919</v>
      </c>
      <c r="C1010" t="s">
        <v>129</v>
      </c>
      <c r="D1010">
        <v>173</v>
      </c>
      <c r="E1010">
        <v>999</v>
      </c>
      <c r="F1010" s="1">
        <v>0.83</v>
      </c>
      <c r="G1010">
        <v>4.3</v>
      </c>
      <c r="H1010" s="4">
        <v>1237</v>
      </c>
      <c r="I1010" t="s">
        <v>1920</v>
      </c>
      <c r="J1010" t="s">
        <v>1921</v>
      </c>
      <c r="K1010" t="s">
        <v>1922</v>
      </c>
      <c r="L1010" t="s">
        <v>1923</v>
      </c>
      <c r="M1010" t="s">
        <v>1924</v>
      </c>
      <c r="N1010" t="s">
        <v>1925</v>
      </c>
      <c r="O1010" t="s">
        <v>1926</v>
      </c>
      <c r="P1010" t="s">
        <v>1927</v>
      </c>
    </row>
    <row r="1011" spans="1:16">
      <c r="A1011" t="s">
        <v>9663</v>
      </c>
      <c r="B1011" t="s">
        <v>9664</v>
      </c>
      <c r="C1011" t="s">
        <v>8710</v>
      </c>
      <c r="D1011" s="2">
        <v>3599</v>
      </c>
      <c r="E1011" s="2">
        <v>9455</v>
      </c>
      <c r="F1011" s="1">
        <v>0.62</v>
      </c>
      <c r="G1011">
        <v>4.0999999999999996</v>
      </c>
      <c r="H1011" s="4">
        <v>11828</v>
      </c>
      <c r="I1011" t="s">
        <v>9665</v>
      </c>
      <c r="J1011" t="s">
        <v>9666</v>
      </c>
      <c r="K1011" t="s">
        <v>9667</v>
      </c>
      <c r="L1011" t="s">
        <v>9668</v>
      </c>
      <c r="M1011" t="s">
        <v>9669</v>
      </c>
      <c r="N1011" t="s">
        <v>9670</v>
      </c>
      <c r="O1011" t="s">
        <v>9671</v>
      </c>
      <c r="P1011" t="s">
        <v>9672</v>
      </c>
    </row>
    <row r="1012" spans="1:16">
      <c r="A1012" t="s">
        <v>11405</v>
      </c>
      <c r="B1012" t="s">
        <v>11406</v>
      </c>
      <c r="C1012" t="s">
        <v>11407</v>
      </c>
      <c r="D1012">
        <v>635</v>
      </c>
      <c r="E1012">
        <v>635</v>
      </c>
      <c r="F1012" s="1">
        <v>0</v>
      </c>
      <c r="G1012">
        <v>4.3</v>
      </c>
      <c r="H1012" s="4">
        <v>4570</v>
      </c>
      <c r="I1012" t="s">
        <v>11408</v>
      </c>
      <c r="J1012" t="s">
        <v>11409</v>
      </c>
      <c r="K1012" t="s">
        <v>11410</v>
      </c>
      <c r="L1012" t="s">
        <v>11411</v>
      </c>
      <c r="M1012" t="s">
        <v>11412</v>
      </c>
      <c r="N1012" t="s">
        <v>11413</v>
      </c>
      <c r="O1012" t="s">
        <v>11414</v>
      </c>
      <c r="P1012" t="s">
        <v>11415</v>
      </c>
    </row>
    <row r="1013" spans="1:16">
      <c r="A1013" t="s">
        <v>8615</v>
      </c>
      <c r="B1013" t="s">
        <v>8616</v>
      </c>
      <c r="C1013" t="s">
        <v>8541</v>
      </c>
      <c r="D1013">
        <v>749</v>
      </c>
      <c r="E1013" s="2">
        <v>1245</v>
      </c>
      <c r="F1013" s="1">
        <v>0.4</v>
      </c>
      <c r="G1013">
        <v>3.9</v>
      </c>
      <c r="H1013" s="4">
        <v>31783</v>
      </c>
      <c r="I1013" t="s">
        <v>8617</v>
      </c>
      <c r="J1013" t="s">
        <v>8618</v>
      </c>
      <c r="K1013" t="s">
        <v>8619</v>
      </c>
      <c r="L1013" t="s">
        <v>8620</v>
      </c>
      <c r="M1013" t="s">
        <v>8621</v>
      </c>
      <c r="N1013" t="s">
        <v>8622</v>
      </c>
      <c r="O1013" t="s">
        <v>8623</v>
      </c>
      <c r="P1013" t="s">
        <v>8624</v>
      </c>
    </row>
    <row r="1014" spans="1:16">
      <c r="A1014" t="s">
        <v>11012</v>
      </c>
      <c r="B1014" t="s">
        <v>11013</v>
      </c>
      <c r="C1014" t="s">
        <v>9644</v>
      </c>
      <c r="D1014">
        <v>600</v>
      </c>
      <c r="E1014">
        <v>640</v>
      </c>
      <c r="F1014" s="1">
        <v>0.06</v>
      </c>
      <c r="G1014">
        <v>3.8</v>
      </c>
      <c r="H1014" s="4">
        <v>2593</v>
      </c>
      <c r="I1014" t="s">
        <v>11014</v>
      </c>
      <c r="J1014" t="s">
        <v>11015</v>
      </c>
      <c r="K1014" t="s">
        <v>11016</v>
      </c>
      <c r="L1014" t="s">
        <v>11017</v>
      </c>
      <c r="M1014" t="s">
        <v>11018</v>
      </c>
      <c r="N1014" t="s">
        <v>11019</v>
      </c>
      <c r="O1014" t="s">
        <v>11020</v>
      </c>
      <c r="P1014" t="s">
        <v>11021</v>
      </c>
    </row>
    <row r="1015" spans="1:16">
      <c r="A1015" t="s">
        <v>12984</v>
      </c>
      <c r="B1015" t="s">
        <v>12985</v>
      </c>
      <c r="C1015" t="s">
        <v>9695</v>
      </c>
      <c r="D1015" s="2">
        <v>2280</v>
      </c>
      <c r="E1015" s="2">
        <v>3045</v>
      </c>
      <c r="F1015" s="1">
        <v>0.25</v>
      </c>
      <c r="G1015">
        <v>4.0999999999999996</v>
      </c>
      <c r="H1015" s="4">
        <v>4118</v>
      </c>
      <c r="I1015" t="s">
        <v>12986</v>
      </c>
      <c r="J1015" t="s">
        <v>12987</v>
      </c>
      <c r="K1015" t="s">
        <v>12988</v>
      </c>
      <c r="L1015" t="s">
        <v>12989</v>
      </c>
      <c r="M1015" t="s">
        <v>12990</v>
      </c>
      <c r="N1015" t="s">
        <v>12991</v>
      </c>
      <c r="O1015" t="s">
        <v>12992</v>
      </c>
      <c r="P1015" t="s">
        <v>12993</v>
      </c>
    </row>
    <row r="1016" spans="1:16">
      <c r="A1016" t="s">
        <v>8635</v>
      </c>
      <c r="B1016" t="s">
        <v>8636</v>
      </c>
      <c r="C1016" t="s">
        <v>8541</v>
      </c>
      <c r="D1016">
        <v>749</v>
      </c>
      <c r="E1016" s="2">
        <v>1445</v>
      </c>
      <c r="F1016" s="1">
        <v>0.48</v>
      </c>
      <c r="G1016">
        <v>3.9</v>
      </c>
      <c r="H1016" s="4">
        <v>63350</v>
      </c>
      <c r="I1016" t="s">
        <v>8637</v>
      </c>
      <c r="J1016" t="s">
        <v>8638</v>
      </c>
      <c r="K1016" t="s">
        <v>8639</v>
      </c>
      <c r="L1016" t="s">
        <v>8640</v>
      </c>
      <c r="M1016" t="s">
        <v>8641</v>
      </c>
      <c r="N1016" t="s">
        <v>8642</v>
      </c>
      <c r="O1016" t="s">
        <v>8643</v>
      </c>
      <c r="P1016" t="s">
        <v>8644</v>
      </c>
    </row>
    <row r="1017" spans="1:16">
      <c r="A1017" t="s">
        <v>9653</v>
      </c>
      <c r="B1017" t="s">
        <v>9654</v>
      </c>
      <c r="C1017" t="s">
        <v>8710</v>
      </c>
      <c r="D1017" s="2">
        <v>3249</v>
      </c>
      <c r="E1017" s="2">
        <v>6295</v>
      </c>
      <c r="F1017" s="1">
        <v>0.48</v>
      </c>
      <c r="G1017">
        <v>3.9</v>
      </c>
      <c r="H1017" s="4">
        <v>43070</v>
      </c>
      <c r="I1017" t="s">
        <v>9655</v>
      </c>
      <c r="J1017" t="s">
        <v>9656</v>
      </c>
      <c r="K1017" t="s">
        <v>9657</v>
      </c>
      <c r="L1017" t="s">
        <v>9658</v>
      </c>
      <c r="M1017" t="s">
        <v>9659</v>
      </c>
      <c r="N1017" t="s">
        <v>9660</v>
      </c>
      <c r="O1017" t="s">
        <v>9661</v>
      </c>
      <c r="P1017" t="s">
        <v>9662</v>
      </c>
    </row>
    <row r="1018" spans="1:16">
      <c r="A1018" t="s">
        <v>9211</v>
      </c>
      <c r="B1018" t="s">
        <v>9212</v>
      </c>
      <c r="C1018" t="s">
        <v>8710</v>
      </c>
      <c r="D1018" s="2">
        <v>3249</v>
      </c>
      <c r="E1018" s="2">
        <v>6295</v>
      </c>
      <c r="F1018" s="1">
        <v>0.48</v>
      </c>
      <c r="G1018">
        <v>3.8</v>
      </c>
      <c r="H1018" s="4">
        <v>14062</v>
      </c>
      <c r="I1018" t="s">
        <v>9213</v>
      </c>
      <c r="J1018" t="s">
        <v>9214</v>
      </c>
      <c r="K1018" t="s">
        <v>9215</v>
      </c>
      <c r="L1018" t="s">
        <v>9216</v>
      </c>
      <c r="M1018" t="s">
        <v>9217</v>
      </c>
      <c r="N1018" t="s">
        <v>9218</v>
      </c>
      <c r="O1018" t="s">
        <v>9219</v>
      </c>
      <c r="P1018" t="s">
        <v>9220</v>
      </c>
    </row>
    <row r="1019" spans="1:16">
      <c r="A1019" t="s">
        <v>12522</v>
      </c>
      <c r="B1019" t="s">
        <v>12523</v>
      </c>
      <c r="C1019" t="s">
        <v>8647</v>
      </c>
      <c r="D1019" s="2">
        <v>3180</v>
      </c>
      <c r="E1019" s="2">
        <v>5295</v>
      </c>
      <c r="F1019" s="1">
        <v>0.4</v>
      </c>
      <c r="G1019">
        <v>4.2</v>
      </c>
      <c r="H1019" s="4">
        <v>6919</v>
      </c>
      <c r="I1019" t="s">
        <v>12524</v>
      </c>
      <c r="J1019" t="s">
        <v>12525</v>
      </c>
      <c r="K1019" t="s">
        <v>12526</v>
      </c>
      <c r="L1019" t="s">
        <v>12527</v>
      </c>
      <c r="M1019" t="s">
        <v>12528</v>
      </c>
      <c r="N1019" t="s">
        <v>12529</v>
      </c>
      <c r="O1019" t="s">
        <v>12530</v>
      </c>
      <c r="P1019" t="s">
        <v>12531</v>
      </c>
    </row>
    <row r="1020" spans="1:16">
      <c r="A1020" t="s">
        <v>10021</v>
      </c>
      <c r="B1020" t="s">
        <v>10022</v>
      </c>
      <c r="C1020" t="s">
        <v>8647</v>
      </c>
      <c r="D1020" s="2">
        <v>2698</v>
      </c>
      <c r="E1020" s="2">
        <v>3945</v>
      </c>
      <c r="F1020" s="1">
        <v>0.32</v>
      </c>
      <c r="G1020">
        <v>4</v>
      </c>
      <c r="H1020" s="4">
        <v>15034</v>
      </c>
      <c r="I1020" t="s">
        <v>10023</v>
      </c>
      <c r="J1020" t="s">
        <v>10024</v>
      </c>
      <c r="K1020" t="s">
        <v>10025</v>
      </c>
      <c r="L1020" t="s">
        <v>10026</v>
      </c>
      <c r="M1020" t="s">
        <v>10027</v>
      </c>
      <c r="N1020" t="s">
        <v>10028</v>
      </c>
      <c r="O1020" t="s">
        <v>10029</v>
      </c>
      <c r="P1020" t="s">
        <v>10030</v>
      </c>
    </row>
    <row r="1021" spans="1:16">
      <c r="A1021" t="s">
        <v>8863</v>
      </c>
      <c r="B1021" t="s">
        <v>8864</v>
      </c>
      <c r="C1021" t="s">
        <v>8647</v>
      </c>
      <c r="D1021" s="2">
        <v>2148</v>
      </c>
      <c r="E1021" s="2">
        <v>3645</v>
      </c>
      <c r="F1021" s="1">
        <v>0.41</v>
      </c>
      <c r="G1021">
        <v>4.0999999999999996</v>
      </c>
      <c r="H1021" s="4">
        <v>31388</v>
      </c>
      <c r="I1021" t="s">
        <v>8865</v>
      </c>
      <c r="J1021" t="s">
        <v>8866</v>
      </c>
      <c r="K1021" t="s">
        <v>8867</v>
      </c>
      <c r="L1021" t="s">
        <v>8868</v>
      </c>
      <c r="M1021" t="s">
        <v>8869</v>
      </c>
      <c r="N1021" t="s">
        <v>8870</v>
      </c>
      <c r="O1021" t="s">
        <v>8871</v>
      </c>
      <c r="P1021" t="s">
        <v>8872</v>
      </c>
    </row>
    <row r="1022" spans="1:16">
      <c r="A1022" t="s">
        <v>8656</v>
      </c>
      <c r="B1022" t="s">
        <v>8657</v>
      </c>
      <c r="C1022" t="s">
        <v>8541</v>
      </c>
      <c r="D1022" s="2">
        <v>1043</v>
      </c>
      <c r="E1022" s="2">
        <v>1345</v>
      </c>
      <c r="F1022" s="1">
        <v>0.22</v>
      </c>
      <c r="G1022">
        <v>3.8</v>
      </c>
      <c r="H1022" s="4">
        <v>15592</v>
      </c>
      <c r="I1022" t="s">
        <v>8658</v>
      </c>
      <c r="J1022" t="s">
        <v>8659</v>
      </c>
      <c r="K1022" t="s">
        <v>8660</v>
      </c>
      <c r="L1022" t="s">
        <v>8661</v>
      </c>
      <c r="M1022" t="s">
        <v>8662</v>
      </c>
      <c r="N1022" t="s">
        <v>8663</v>
      </c>
      <c r="O1022" t="s">
        <v>8664</v>
      </c>
      <c r="P1022" t="s">
        <v>8665</v>
      </c>
    </row>
    <row r="1023" spans="1:16">
      <c r="A1023" t="s">
        <v>9794</v>
      </c>
      <c r="B1023" t="s">
        <v>9795</v>
      </c>
      <c r="C1023" t="s">
        <v>9695</v>
      </c>
      <c r="D1023" s="2">
        <v>2719</v>
      </c>
      <c r="E1023" s="2">
        <v>3945</v>
      </c>
      <c r="F1023" s="1">
        <v>0.31</v>
      </c>
      <c r="G1023">
        <v>3.7</v>
      </c>
      <c r="H1023" s="4">
        <v>13406</v>
      </c>
      <c r="I1023" t="s">
        <v>9796</v>
      </c>
      <c r="J1023" t="s">
        <v>9797</v>
      </c>
      <c r="K1023" t="s">
        <v>9798</v>
      </c>
      <c r="L1023" t="s">
        <v>9799</v>
      </c>
      <c r="M1023" t="s">
        <v>9800</v>
      </c>
      <c r="N1023" t="s">
        <v>9801</v>
      </c>
      <c r="O1023" t="s">
        <v>9802</v>
      </c>
      <c r="P1023" t="s">
        <v>9803</v>
      </c>
    </row>
    <row r="1024" spans="1:16">
      <c r="A1024" t="s">
        <v>12392</v>
      </c>
      <c r="B1024" t="s">
        <v>12393</v>
      </c>
      <c r="C1024" t="s">
        <v>9061</v>
      </c>
      <c r="D1024" s="2">
        <v>1199</v>
      </c>
      <c r="E1024" s="2">
        <v>1795</v>
      </c>
      <c r="F1024" s="1">
        <v>0.33</v>
      </c>
      <c r="G1024">
        <v>4.2</v>
      </c>
      <c r="H1024" s="4">
        <v>5967</v>
      </c>
      <c r="I1024" t="s">
        <v>12394</v>
      </c>
      <c r="J1024" t="s">
        <v>12395</v>
      </c>
      <c r="K1024" t="s">
        <v>12396</v>
      </c>
      <c r="L1024" t="s">
        <v>12397</v>
      </c>
      <c r="M1024" t="s">
        <v>12398</v>
      </c>
      <c r="N1024" t="s">
        <v>12399</v>
      </c>
      <c r="O1024" t="s">
        <v>12400</v>
      </c>
      <c r="P1024" t="s">
        <v>12401</v>
      </c>
    </row>
    <row r="1025" spans="1:16">
      <c r="A1025" t="s">
        <v>11816</v>
      </c>
      <c r="B1025" t="s">
        <v>11817</v>
      </c>
      <c r="C1025" t="s">
        <v>10409</v>
      </c>
      <c r="D1025" s="2">
        <v>3710</v>
      </c>
      <c r="E1025" s="2">
        <v>4330</v>
      </c>
      <c r="F1025" s="1">
        <v>0.14000000000000001</v>
      </c>
      <c r="G1025">
        <v>3.7</v>
      </c>
      <c r="H1025" s="4">
        <v>1662</v>
      </c>
      <c r="I1025" t="s">
        <v>11818</v>
      </c>
      <c r="J1025" t="s">
        <v>11819</v>
      </c>
      <c r="K1025" t="s">
        <v>11820</v>
      </c>
      <c r="L1025" t="s">
        <v>11821</v>
      </c>
      <c r="M1025" t="s">
        <v>11822</v>
      </c>
      <c r="N1025" t="s">
        <v>11823</v>
      </c>
      <c r="O1025" t="s">
        <v>11824</v>
      </c>
      <c r="P1025" t="s">
        <v>11825</v>
      </c>
    </row>
    <row r="1026" spans="1:16">
      <c r="A1026" t="s">
        <v>9059</v>
      </c>
      <c r="B1026" t="s">
        <v>9060</v>
      </c>
      <c r="C1026" t="s">
        <v>9061</v>
      </c>
      <c r="D1026" s="2">
        <v>1299</v>
      </c>
      <c r="E1026" s="2">
        <v>1299</v>
      </c>
      <c r="F1026" s="1">
        <v>0</v>
      </c>
      <c r="G1026">
        <v>4.2</v>
      </c>
      <c r="H1026" s="4">
        <v>40106</v>
      </c>
      <c r="I1026" t="s">
        <v>9062</v>
      </c>
      <c r="J1026" t="s">
        <v>9063</v>
      </c>
      <c r="K1026" t="s">
        <v>9064</v>
      </c>
      <c r="L1026" t="s">
        <v>9065</v>
      </c>
      <c r="M1026" t="s">
        <v>9066</v>
      </c>
      <c r="N1026" t="s">
        <v>9067</v>
      </c>
      <c r="O1026" t="s">
        <v>9068</v>
      </c>
      <c r="P1026" t="s">
        <v>9069</v>
      </c>
    </row>
    <row r="1027" spans="1:16">
      <c r="A1027" t="s">
        <v>9304</v>
      </c>
      <c r="B1027" t="s">
        <v>9305</v>
      </c>
      <c r="C1027" t="s">
        <v>8886</v>
      </c>
      <c r="D1027">
        <v>355</v>
      </c>
      <c r="E1027">
        <v>899</v>
      </c>
      <c r="F1027" s="1">
        <v>0.61</v>
      </c>
      <c r="G1027">
        <v>4.0999999999999996</v>
      </c>
      <c r="H1027" s="4">
        <v>1051</v>
      </c>
      <c r="I1027" t="s">
        <v>9306</v>
      </c>
      <c r="J1027" t="s">
        <v>9307</v>
      </c>
      <c r="K1027" t="s">
        <v>9308</v>
      </c>
      <c r="L1027" t="s">
        <v>9309</v>
      </c>
      <c r="M1027" t="s">
        <v>9310</v>
      </c>
      <c r="N1027" t="s">
        <v>9311</v>
      </c>
      <c r="O1027" t="s">
        <v>9312</v>
      </c>
      <c r="P1027" t="s">
        <v>9313</v>
      </c>
    </row>
    <row r="1028" spans="1:16">
      <c r="A1028" t="s">
        <v>10113</v>
      </c>
      <c r="B1028" t="s">
        <v>10114</v>
      </c>
      <c r="C1028" t="s">
        <v>10115</v>
      </c>
      <c r="D1028">
        <v>320</v>
      </c>
      <c r="E1028">
        <v>799</v>
      </c>
      <c r="F1028" s="1">
        <v>0.6</v>
      </c>
      <c r="G1028">
        <v>4.2</v>
      </c>
      <c r="H1028" s="4">
        <v>3846</v>
      </c>
      <c r="I1028" t="s">
        <v>10116</v>
      </c>
      <c r="J1028" t="s">
        <v>10117</v>
      </c>
      <c r="K1028" t="s">
        <v>10118</v>
      </c>
      <c r="L1028" t="s">
        <v>10119</v>
      </c>
      <c r="M1028" t="s">
        <v>10120</v>
      </c>
      <c r="N1028" t="s">
        <v>10121</v>
      </c>
      <c r="O1028" t="s">
        <v>10122</v>
      </c>
      <c r="P1028" t="s">
        <v>10123</v>
      </c>
    </row>
    <row r="1029" spans="1:16">
      <c r="A1029" t="s">
        <v>8884</v>
      </c>
      <c r="B1029" t="s">
        <v>8885</v>
      </c>
      <c r="C1029" t="s">
        <v>8886</v>
      </c>
      <c r="D1029">
        <v>351</v>
      </c>
      <c r="E1029">
        <v>999</v>
      </c>
      <c r="F1029" s="1">
        <v>0.65</v>
      </c>
      <c r="G1029">
        <v>4</v>
      </c>
      <c r="H1029" s="4">
        <v>5380</v>
      </c>
      <c r="I1029" t="s">
        <v>8887</v>
      </c>
      <c r="J1029" t="s">
        <v>8888</v>
      </c>
      <c r="K1029" t="s">
        <v>8889</v>
      </c>
      <c r="L1029" t="s">
        <v>8890</v>
      </c>
      <c r="M1029" t="s">
        <v>8891</v>
      </c>
      <c r="N1029" t="s">
        <v>8892</v>
      </c>
      <c r="O1029" t="s">
        <v>8893</v>
      </c>
      <c r="P1029" t="s">
        <v>8894</v>
      </c>
    </row>
    <row r="1030" spans="1:16">
      <c r="A1030" t="s">
        <v>10819</v>
      </c>
      <c r="B1030" t="s">
        <v>10820</v>
      </c>
      <c r="C1030" t="s">
        <v>8886</v>
      </c>
      <c r="D1030">
        <v>351</v>
      </c>
      <c r="E1030" s="2">
        <v>1099</v>
      </c>
      <c r="F1030" s="1">
        <v>0.68</v>
      </c>
      <c r="G1030">
        <v>3.7</v>
      </c>
      <c r="H1030" s="4">
        <v>1470</v>
      </c>
      <c r="I1030" t="s">
        <v>10821</v>
      </c>
      <c r="J1030" t="s">
        <v>10822</v>
      </c>
      <c r="K1030" t="s">
        <v>10823</v>
      </c>
      <c r="L1030" t="s">
        <v>10824</v>
      </c>
      <c r="M1030" t="s">
        <v>10825</v>
      </c>
      <c r="N1030" t="s">
        <v>10826</v>
      </c>
      <c r="O1030" t="s">
        <v>10827</v>
      </c>
      <c r="P1030" t="s">
        <v>10828</v>
      </c>
    </row>
    <row r="1031" spans="1:16">
      <c r="A1031" t="s">
        <v>12542</v>
      </c>
      <c r="B1031" t="s">
        <v>12543</v>
      </c>
      <c r="C1031" t="s">
        <v>8886</v>
      </c>
      <c r="D1031">
        <v>390</v>
      </c>
      <c r="E1031">
        <v>799</v>
      </c>
      <c r="F1031" s="1">
        <v>0.51</v>
      </c>
      <c r="G1031">
        <v>3.8</v>
      </c>
      <c r="H1031" s="4">
        <v>287</v>
      </c>
      <c r="I1031" t="s">
        <v>12544</v>
      </c>
      <c r="J1031" t="s">
        <v>12545</v>
      </c>
      <c r="K1031" t="s">
        <v>12546</v>
      </c>
      <c r="L1031" t="s">
        <v>12547</v>
      </c>
      <c r="M1031" t="s">
        <v>12548</v>
      </c>
      <c r="N1031" t="s">
        <v>12549</v>
      </c>
      <c r="O1031" t="s">
        <v>12550</v>
      </c>
      <c r="P1031" t="s">
        <v>12551</v>
      </c>
    </row>
    <row r="1032" spans="1:16">
      <c r="A1032" t="s">
        <v>8686</v>
      </c>
      <c r="B1032" t="s">
        <v>8687</v>
      </c>
      <c r="C1032" t="s">
        <v>8688</v>
      </c>
      <c r="D1032">
        <v>249</v>
      </c>
      <c r="E1032">
        <v>499</v>
      </c>
      <c r="F1032" s="1">
        <v>0.5</v>
      </c>
      <c r="G1032">
        <v>3.3</v>
      </c>
      <c r="H1032" s="4">
        <v>8427</v>
      </c>
      <c r="I1032" t="s">
        <v>8689</v>
      </c>
      <c r="J1032" t="s">
        <v>8690</v>
      </c>
      <c r="K1032" t="s">
        <v>8691</v>
      </c>
      <c r="L1032" t="s">
        <v>8692</v>
      </c>
      <c r="M1032" t="s">
        <v>8693</v>
      </c>
      <c r="N1032" t="s">
        <v>8694</v>
      </c>
      <c r="O1032" t="s">
        <v>8695</v>
      </c>
      <c r="P1032" t="s">
        <v>8696</v>
      </c>
    </row>
    <row r="1033" spans="1:16">
      <c r="A1033" t="s">
        <v>7066</v>
      </c>
      <c r="B1033" t="s">
        <v>7067</v>
      </c>
      <c r="C1033" t="s">
        <v>7068</v>
      </c>
      <c r="D1033">
        <v>549</v>
      </c>
      <c r="E1033" s="2">
        <v>1499</v>
      </c>
      <c r="F1033" s="1">
        <v>0.63</v>
      </c>
      <c r="G1033">
        <v>4.3</v>
      </c>
      <c r="H1033" s="4">
        <v>11006</v>
      </c>
      <c r="I1033" t="s">
        <v>7069</v>
      </c>
      <c r="J1033" t="s">
        <v>7070</v>
      </c>
      <c r="K1033" t="s">
        <v>7071</v>
      </c>
      <c r="L1033" t="s">
        <v>7072</v>
      </c>
      <c r="M1033" t="s">
        <v>7073</v>
      </c>
      <c r="N1033" t="s">
        <v>7074</v>
      </c>
      <c r="O1033" t="s">
        <v>7075</v>
      </c>
      <c r="P1033" t="s">
        <v>7076</v>
      </c>
    </row>
    <row r="1034" spans="1:16">
      <c r="A1034" t="s">
        <v>2612</v>
      </c>
      <c r="B1034" t="s">
        <v>2613</v>
      </c>
      <c r="C1034" t="s">
        <v>643</v>
      </c>
      <c r="D1034" s="2">
        <v>1850</v>
      </c>
      <c r="E1034" s="2">
        <v>4500</v>
      </c>
      <c r="F1034" s="1">
        <v>0.59</v>
      </c>
      <c r="G1034">
        <v>4</v>
      </c>
      <c r="H1034" s="4">
        <v>184</v>
      </c>
      <c r="I1034" t="s">
        <v>2614</v>
      </c>
      <c r="J1034" t="s">
        <v>2615</v>
      </c>
      <c r="K1034" t="s">
        <v>2616</v>
      </c>
      <c r="L1034" t="s">
        <v>2617</v>
      </c>
      <c r="M1034" t="s">
        <v>2618</v>
      </c>
      <c r="N1034" t="s">
        <v>2619</v>
      </c>
      <c r="O1034" t="s">
        <v>2620</v>
      </c>
      <c r="P1034" t="s">
        <v>2621</v>
      </c>
    </row>
    <row r="1035" spans="1:16">
      <c r="A1035" t="s">
        <v>4677</v>
      </c>
      <c r="B1035" t="s">
        <v>4678</v>
      </c>
      <c r="C1035" t="s">
        <v>2948</v>
      </c>
      <c r="D1035">
        <v>265</v>
      </c>
      <c r="E1035">
        <v>999</v>
      </c>
      <c r="F1035" s="1">
        <v>0.73</v>
      </c>
      <c r="G1035">
        <v>3.7</v>
      </c>
      <c r="H1035" s="4">
        <v>465</v>
      </c>
      <c r="I1035" t="s">
        <v>4679</v>
      </c>
      <c r="J1035" t="s">
        <v>4680</v>
      </c>
      <c r="K1035" t="s">
        <v>4681</v>
      </c>
      <c r="L1035" t="s">
        <v>4682</v>
      </c>
      <c r="M1035" t="s">
        <v>4683</v>
      </c>
      <c r="N1035" t="s">
        <v>4684</v>
      </c>
      <c r="O1035" t="s">
        <v>4685</v>
      </c>
      <c r="P1035" t="s">
        <v>4686</v>
      </c>
    </row>
    <row r="1036" spans="1:16">
      <c r="A1036" t="s">
        <v>11536</v>
      </c>
      <c r="B1036" t="s">
        <v>11537</v>
      </c>
      <c r="C1036" t="s">
        <v>10094</v>
      </c>
      <c r="D1036" s="2">
        <v>5395</v>
      </c>
      <c r="E1036" s="2">
        <v>19990</v>
      </c>
      <c r="F1036" s="1">
        <v>0.73</v>
      </c>
      <c r="G1036">
        <v>4.4000000000000004</v>
      </c>
      <c r="H1036" s="4">
        <v>535</v>
      </c>
      <c r="I1036" t="s">
        <v>11538</v>
      </c>
      <c r="J1036" t="s">
        <v>11539</v>
      </c>
      <c r="K1036" t="s">
        <v>11540</v>
      </c>
      <c r="L1036" t="s">
        <v>11541</v>
      </c>
      <c r="M1036" t="s">
        <v>11542</v>
      </c>
      <c r="N1036" t="s">
        <v>11543</v>
      </c>
      <c r="O1036" t="s">
        <v>11544</v>
      </c>
      <c r="P1036" t="s">
        <v>11545</v>
      </c>
    </row>
    <row r="1037" spans="1:16">
      <c r="A1037" t="s">
        <v>2811</v>
      </c>
      <c r="B1037" t="s">
        <v>2812</v>
      </c>
      <c r="C1037" t="s">
        <v>462</v>
      </c>
      <c r="D1037">
        <v>199</v>
      </c>
      <c r="E1037">
        <v>499</v>
      </c>
      <c r="F1037" s="1">
        <v>0.6</v>
      </c>
      <c r="G1037">
        <v>3.8</v>
      </c>
      <c r="H1037" s="4">
        <v>538</v>
      </c>
      <c r="I1037" t="s">
        <v>2813</v>
      </c>
      <c r="J1037" t="s">
        <v>2814</v>
      </c>
      <c r="K1037" t="s">
        <v>2815</v>
      </c>
      <c r="L1037" t="s">
        <v>2816</v>
      </c>
      <c r="M1037" t="s">
        <v>2817</v>
      </c>
      <c r="N1037" t="s">
        <v>2818</v>
      </c>
      <c r="O1037" t="s">
        <v>2819</v>
      </c>
      <c r="P1037" t="s">
        <v>2820</v>
      </c>
    </row>
    <row r="1038" spans="1:16">
      <c r="A1038" t="s">
        <v>3528</v>
      </c>
      <c r="B1038" t="s">
        <v>3529</v>
      </c>
      <c r="C1038" t="s">
        <v>3066</v>
      </c>
      <c r="D1038">
        <v>299</v>
      </c>
      <c r="E1038" s="2">
        <v>1900</v>
      </c>
      <c r="F1038" s="1">
        <v>0.84</v>
      </c>
      <c r="G1038">
        <v>3.6</v>
      </c>
      <c r="H1038" s="4">
        <v>18202</v>
      </c>
      <c r="I1038" t="s">
        <v>3530</v>
      </c>
      <c r="J1038" t="s">
        <v>3531</v>
      </c>
      <c r="K1038" t="s">
        <v>3532</v>
      </c>
      <c r="L1038" t="s">
        <v>3533</v>
      </c>
      <c r="M1038" t="s">
        <v>3534</v>
      </c>
      <c r="N1038" t="s">
        <v>3535</v>
      </c>
      <c r="O1038" t="s">
        <v>3536</v>
      </c>
      <c r="P1038" t="s">
        <v>3537</v>
      </c>
    </row>
    <row r="1039" spans="1:16">
      <c r="A1039" t="s">
        <v>3105</v>
      </c>
      <c r="B1039" t="s">
        <v>3106</v>
      </c>
      <c r="C1039" t="s">
        <v>3107</v>
      </c>
      <c r="D1039">
        <v>349</v>
      </c>
      <c r="E1039" s="2">
        <v>1299</v>
      </c>
      <c r="F1039" s="1">
        <v>0.73</v>
      </c>
      <c r="G1039">
        <v>4</v>
      </c>
      <c r="H1039" s="4">
        <v>14282</v>
      </c>
      <c r="I1039" t="s">
        <v>3108</v>
      </c>
      <c r="J1039" t="s">
        <v>3109</v>
      </c>
      <c r="K1039" t="s">
        <v>3110</v>
      </c>
      <c r="L1039" t="s">
        <v>3111</v>
      </c>
      <c r="M1039" t="s">
        <v>3112</v>
      </c>
      <c r="N1039" t="s">
        <v>3113</v>
      </c>
      <c r="O1039" t="s">
        <v>3114</v>
      </c>
      <c r="P1039" t="s">
        <v>3115</v>
      </c>
    </row>
    <row r="1040" spans="1:16">
      <c r="A1040" t="s">
        <v>3105</v>
      </c>
      <c r="B1040" t="s">
        <v>3106</v>
      </c>
      <c r="C1040" t="s">
        <v>3107</v>
      </c>
      <c r="D1040">
        <v>349</v>
      </c>
      <c r="E1040" s="2">
        <v>1299</v>
      </c>
      <c r="F1040" s="1">
        <v>0.73</v>
      </c>
      <c r="G1040">
        <v>4</v>
      </c>
      <c r="H1040" s="4">
        <v>14283</v>
      </c>
      <c r="I1040" t="s">
        <v>3108</v>
      </c>
      <c r="J1040" t="s">
        <v>3109</v>
      </c>
      <c r="K1040" t="s">
        <v>3110</v>
      </c>
      <c r="L1040" t="s">
        <v>3111</v>
      </c>
      <c r="M1040" t="s">
        <v>3112</v>
      </c>
      <c r="N1040" t="s">
        <v>3113</v>
      </c>
      <c r="O1040" t="s">
        <v>4958</v>
      </c>
      <c r="P1040" t="s">
        <v>4959</v>
      </c>
    </row>
    <row r="1041" spans="1:16">
      <c r="A1041" t="s">
        <v>4198</v>
      </c>
      <c r="B1041" t="s">
        <v>4199</v>
      </c>
      <c r="C1041" t="s">
        <v>2948</v>
      </c>
      <c r="D1041" s="2">
        <v>1299</v>
      </c>
      <c r="E1041" s="2">
        <v>5999</v>
      </c>
      <c r="F1041" s="1">
        <v>0.78</v>
      </c>
      <c r="G1041">
        <v>3.3</v>
      </c>
      <c r="H1041" s="4">
        <v>4415</v>
      </c>
      <c r="I1041" t="s">
        <v>4200</v>
      </c>
      <c r="J1041" t="s">
        <v>3898</v>
      </c>
      <c r="K1041" t="s">
        <v>3899</v>
      </c>
      <c r="L1041" t="s">
        <v>3900</v>
      </c>
      <c r="M1041" t="s">
        <v>3901</v>
      </c>
      <c r="N1041" t="s">
        <v>3902</v>
      </c>
      <c r="O1041" t="s">
        <v>4201</v>
      </c>
      <c r="P1041" t="s">
        <v>4202</v>
      </c>
    </row>
    <row r="1042" spans="1:16">
      <c r="A1042" t="s">
        <v>3895</v>
      </c>
      <c r="B1042" t="s">
        <v>3896</v>
      </c>
      <c r="C1042" t="s">
        <v>2948</v>
      </c>
      <c r="D1042" s="2">
        <v>1299</v>
      </c>
      <c r="E1042" s="2">
        <v>5999</v>
      </c>
      <c r="F1042" s="1">
        <v>0.78</v>
      </c>
      <c r="G1042">
        <v>3.3</v>
      </c>
      <c r="H1042" s="4">
        <v>4415</v>
      </c>
      <c r="I1042" t="s">
        <v>3897</v>
      </c>
      <c r="J1042" t="s">
        <v>3898</v>
      </c>
      <c r="K1042" t="s">
        <v>3899</v>
      </c>
      <c r="L1042" t="s">
        <v>3900</v>
      </c>
      <c r="M1042" t="s">
        <v>3901</v>
      </c>
      <c r="N1042" t="s">
        <v>3902</v>
      </c>
      <c r="O1042" t="s">
        <v>3903</v>
      </c>
      <c r="P1042" t="s">
        <v>3904</v>
      </c>
    </row>
    <row r="1043" spans="1:16">
      <c r="A1043" t="s">
        <v>4097</v>
      </c>
      <c r="B1043" t="s">
        <v>4098</v>
      </c>
      <c r="C1043" t="s">
        <v>2948</v>
      </c>
      <c r="D1043" s="2">
        <v>1399</v>
      </c>
      <c r="E1043" s="2">
        <v>5999</v>
      </c>
      <c r="F1043" s="1">
        <v>0.77</v>
      </c>
      <c r="G1043">
        <v>3.3</v>
      </c>
      <c r="H1043" s="4">
        <v>4415</v>
      </c>
      <c r="I1043" t="s">
        <v>4099</v>
      </c>
      <c r="J1043" t="s">
        <v>3898</v>
      </c>
      <c r="K1043" t="s">
        <v>3899</v>
      </c>
      <c r="L1043" t="s">
        <v>3900</v>
      </c>
      <c r="M1043" t="s">
        <v>3901</v>
      </c>
      <c r="N1043" t="s">
        <v>3902</v>
      </c>
      <c r="O1043" t="s">
        <v>4100</v>
      </c>
      <c r="P1043" t="s">
        <v>4101</v>
      </c>
    </row>
    <row r="1044" spans="1:16">
      <c r="A1044" t="s">
        <v>1232</v>
      </c>
      <c r="B1044" t="s">
        <v>1233</v>
      </c>
      <c r="C1044" t="s">
        <v>18</v>
      </c>
      <c r="D1044">
        <v>249</v>
      </c>
      <c r="E1044">
        <v>931</v>
      </c>
      <c r="F1044" s="1">
        <v>0.73</v>
      </c>
      <c r="G1044">
        <v>3.9</v>
      </c>
      <c r="H1044" s="4">
        <v>1075</v>
      </c>
      <c r="I1044" t="s">
        <v>1234</v>
      </c>
      <c r="J1044" t="s">
        <v>343</v>
      </c>
      <c r="K1044" t="s">
        <v>344</v>
      </c>
      <c r="L1044" t="s">
        <v>345</v>
      </c>
      <c r="M1044" t="s">
        <v>346</v>
      </c>
      <c r="N1044" t="s">
        <v>347</v>
      </c>
      <c r="O1044" t="s">
        <v>1235</v>
      </c>
      <c r="P1044" t="s">
        <v>1236</v>
      </c>
    </row>
    <row r="1045" spans="1:16">
      <c r="A1045" t="s">
        <v>2181</v>
      </c>
      <c r="B1045" t="s">
        <v>2182</v>
      </c>
      <c r="C1045" t="s">
        <v>18</v>
      </c>
      <c r="D1045">
        <v>89</v>
      </c>
      <c r="E1045">
        <v>800</v>
      </c>
      <c r="F1045" s="1">
        <v>0.89</v>
      </c>
      <c r="G1045">
        <v>3.9</v>
      </c>
      <c r="H1045" s="4">
        <v>1075</v>
      </c>
      <c r="I1045" t="s">
        <v>2183</v>
      </c>
      <c r="J1045" t="s">
        <v>343</v>
      </c>
      <c r="K1045" t="s">
        <v>344</v>
      </c>
      <c r="L1045" t="s">
        <v>345</v>
      </c>
      <c r="M1045" t="s">
        <v>346</v>
      </c>
      <c r="N1045" t="s">
        <v>347</v>
      </c>
      <c r="O1045" t="s">
        <v>2184</v>
      </c>
      <c r="P1045" t="s">
        <v>2185</v>
      </c>
    </row>
    <row r="1046" spans="1:16">
      <c r="A1046" t="s">
        <v>350</v>
      </c>
      <c r="B1046" t="s">
        <v>351</v>
      </c>
      <c r="C1046" t="s">
        <v>18</v>
      </c>
      <c r="D1046">
        <v>99</v>
      </c>
      <c r="E1046">
        <v>666.66</v>
      </c>
      <c r="F1046" s="1">
        <v>0.85</v>
      </c>
      <c r="G1046">
        <v>3.9</v>
      </c>
      <c r="H1046" s="4">
        <v>24871</v>
      </c>
      <c r="I1046" t="s">
        <v>352</v>
      </c>
      <c r="J1046" t="s">
        <v>69</v>
      </c>
      <c r="K1046" t="s">
        <v>70</v>
      </c>
      <c r="L1046" t="s">
        <v>71</v>
      </c>
      <c r="M1046" t="s">
        <v>72</v>
      </c>
      <c r="N1046" t="s">
        <v>353</v>
      </c>
      <c r="O1046" t="s">
        <v>354</v>
      </c>
      <c r="P1046" t="s">
        <v>355</v>
      </c>
    </row>
    <row r="1047" spans="1:16">
      <c r="A1047" t="s">
        <v>350</v>
      </c>
      <c r="B1047" t="s">
        <v>351</v>
      </c>
      <c r="C1047" t="s">
        <v>18</v>
      </c>
      <c r="D1047">
        <v>99</v>
      </c>
      <c r="E1047">
        <v>666.66</v>
      </c>
      <c r="F1047" s="1">
        <v>0.85</v>
      </c>
      <c r="G1047">
        <v>3.9</v>
      </c>
      <c r="H1047" s="4">
        <v>24870</v>
      </c>
      <c r="I1047" t="s">
        <v>352</v>
      </c>
      <c r="J1047" t="s">
        <v>3486</v>
      </c>
      <c r="K1047" t="s">
        <v>3487</v>
      </c>
      <c r="L1047" t="s">
        <v>3488</v>
      </c>
      <c r="M1047" t="s">
        <v>3489</v>
      </c>
      <c r="N1047" t="s">
        <v>3490</v>
      </c>
      <c r="O1047" t="s">
        <v>4249</v>
      </c>
      <c r="P1047" t="s">
        <v>4250</v>
      </c>
    </row>
    <row r="1048" spans="1:16">
      <c r="A1048" t="s">
        <v>2501</v>
      </c>
      <c r="B1048" t="s">
        <v>2502</v>
      </c>
      <c r="C1048" t="s">
        <v>18</v>
      </c>
      <c r="D1048">
        <v>99</v>
      </c>
      <c r="E1048">
        <v>800</v>
      </c>
      <c r="F1048" s="1">
        <v>0.88</v>
      </c>
      <c r="G1048">
        <v>3.9</v>
      </c>
      <c r="H1048" s="4">
        <v>1075</v>
      </c>
      <c r="I1048" t="s">
        <v>997</v>
      </c>
      <c r="J1048" t="s">
        <v>343</v>
      </c>
      <c r="K1048" t="s">
        <v>344</v>
      </c>
      <c r="L1048" t="s">
        <v>345</v>
      </c>
      <c r="M1048" t="s">
        <v>346</v>
      </c>
      <c r="N1048" t="s">
        <v>2503</v>
      </c>
      <c r="O1048" t="s">
        <v>2504</v>
      </c>
      <c r="P1048" t="s">
        <v>2505</v>
      </c>
    </row>
    <row r="1049" spans="1:16">
      <c r="A1049" t="s">
        <v>995</v>
      </c>
      <c r="B1049" t="s">
        <v>996</v>
      </c>
      <c r="C1049" t="s">
        <v>18</v>
      </c>
      <c r="D1049">
        <v>99</v>
      </c>
      <c r="E1049">
        <v>800</v>
      </c>
      <c r="F1049" s="1">
        <v>0.88</v>
      </c>
      <c r="G1049">
        <v>3.9</v>
      </c>
      <c r="H1049" s="4">
        <v>24871</v>
      </c>
      <c r="I1049" t="s">
        <v>997</v>
      </c>
      <c r="J1049" t="s">
        <v>69</v>
      </c>
      <c r="K1049" t="s">
        <v>70</v>
      </c>
      <c r="L1049" t="s">
        <v>71</v>
      </c>
      <c r="M1049" t="s">
        <v>72</v>
      </c>
      <c r="N1049" t="s">
        <v>998</v>
      </c>
      <c r="O1049" t="s">
        <v>999</v>
      </c>
      <c r="P1049" t="s">
        <v>1000</v>
      </c>
    </row>
    <row r="1050" spans="1:16">
      <c r="A1050" t="s">
        <v>340</v>
      </c>
      <c r="B1050" t="s">
        <v>341</v>
      </c>
      <c r="C1050" t="s">
        <v>18</v>
      </c>
      <c r="D1050">
        <v>199</v>
      </c>
      <c r="E1050">
        <v>999</v>
      </c>
      <c r="F1050" s="1">
        <v>0.8</v>
      </c>
      <c r="G1050">
        <v>3.9</v>
      </c>
      <c r="H1050" s="4">
        <v>1075</v>
      </c>
      <c r="I1050" t="s">
        <v>342</v>
      </c>
      <c r="J1050" t="s">
        <v>343</v>
      </c>
      <c r="K1050" t="s">
        <v>344</v>
      </c>
      <c r="L1050" t="s">
        <v>345</v>
      </c>
      <c r="M1050" t="s">
        <v>346</v>
      </c>
      <c r="N1050" t="s">
        <v>347</v>
      </c>
      <c r="O1050" t="s">
        <v>348</v>
      </c>
      <c r="P1050" t="s">
        <v>349</v>
      </c>
    </row>
    <row r="1051" spans="1:16">
      <c r="A1051" t="s">
        <v>340</v>
      </c>
      <c r="B1051" t="s">
        <v>341</v>
      </c>
      <c r="C1051" t="s">
        <v>18</v>
      </c>
      <c r="D1051">
        <v>199</v>
      </c>
      <c r="E1051">
        <v>999</v>
      </c>
      <c r="F1051" s="1">
        <v>0.8</v>
      </c>
      <c r="G1051">
        <v>3.9</v>
      </c>
      <c r="H1051" s="4">
        <v>1075</v>
      </c>
      <c r="I1051" t="s">
        <v>342</v>
      </c>
      <c r="J1051" t="s">
        <v>343</v>
      </c>
      <c r="K1051" t="s">
        <v>344</v>
      </c>
      <c r="L1051" t="s">
        <v>345</v>
      </c>
      <c r="M1051" t="s">
        <v>346</v>
      </c>
      <c r="N1051" t="s">
        <v>347</v>
      </c>
      <c r="O1051" t="s">
        <v>348</v>
      </c>
      <c r="P1051" t="s">
        <v>6970</v>
      </c>
    </row>
    <row r="1052" spans="1:16">
      <c r="A1052" t="s">
        <v>66</v>
      </c>
      <c r="B1052" t="s">
        <v>67</v>
      </c>
      <c r="C1052" t="s">
        <v>18</v>
      </c>
      <c r="D1052">
        <v>149</v>
      </c>
      <c r="E1052" s="2">
        <v>1000</v>
      </c>
      <c r="F1052" s="1">
        <v>0.85</v>
      </c>
      <c r="G1052">
        <v>3.9</v>
      </c>
      <c r="H1052" s="4">
        <v>24871</v>
      </c>
      <c r="I1052" t="s">
        <v>68</v>
      </c>
      <c r="J1052" t="s">
        <v>69</v>
      </c>
      <c r="K1052" t="s">
        <v>70</v>
      </c>
      <c r="L1052" t="s">
        <v>71</v>
      </c>
      <c r="M1052" t="s">
        <v>72</v>
      </c>
      <c r="N1052" t="s">
        <v>73</v>
      </c>
      <c r="O1052" t="s">
        <v>74</v>
      </c>
      <c r="P1052" t="s">
        <v>75</v>
      </c>
    </row>
    <row r="1053" spans="1:16">
      <c r="A1053" t="s">
        <v>66</v>
      </c>
      <c r="B1053" t="s">
        <v>67</v>
      </c>
      <c r="C1053" t="s">
        <v>18</v>
      </c>
      <c r="D1053">
        <v>149</v>
      </c>
      <c r="E1053" s="2">
        <v>1000</v>
      </c>
      <c r="F1053" s="1">
        <v>0.85</v>
      </c>
      <c r="G1053">
        <v>3.9</v>
      </c>
      <c r="H1053" s="4">
        <v>24870</v>
      </c>
      <c r="I1053" t="s">
        <v>68</v>
      </c>
      <c r="J1053" t="s">
        <v>3486</v>
      </c>
      <c r="K1053" t="s">
        <v>3487</v>
      </c>
      <c r="L1053" t="s">
        <v>3488</v>
      </c>
      <c r="M1053" t="s">
        <v>3489</v>
      </c>
      <c r="N1053" t="s">
        <v>3490</v>
      </c>
      <c r="O1053" t="s">
        <v>3491</v>
      </c>
      <c r="P1053" t="s">
        <v>3492</v>
      </c>
    </row>
    <row r="1054" spans="1:16">
      <c r="A1054" t="s">
        <v>66</v>
      </c>
      <c r="B1054" t="s">
        <v>67</v>
      </c>
      <c r="C1054" t="s">
        <v>18</v>
      </c>
      <c r="D1054">
        <v>149</v>
      </c>
      <c r="E1054" s="2">
        <v>1000</v>
      </c>
      <c r="F1054" s="1">
        <v>0.85</v>
      </c>
      <c r="G1054">
        <v>3.9</v>
      </c>
      <c r="H1054" s="4">
        <v>24870</v>
      </c>
      <c r="I1054" t="s">
        <v>68</v>
      </c>
      <c r="J1054" t="s">
        <v>69</v>
      </c>
      <c r="K1054" t="s">
        <v>70</v>
      </c>
      <c r="L1054" t="s">
        <v>71</v>
      </c>
      <c r="M1054" t="s">
        <v>72</v>
      </c>
      <c r="N1054" t="s">
        <v>73</v>
      </c>
      <c r="O1054" t="s">
        <v>74</v>
      </c>
      <c r="P1054" t="s">
        <v>5259</v>
      </c>
    </row>
    <row r="1055" spans="1:16">
      <c r="A1055" t="s">
        <v>3578</v>
      </c>
      <c r="B1055" t="s">
        <v>3579</v>
      </c>
      <c r="C1055" t="s">
        <v>3066</v>
      </c>
      <c r="D1055">
        <v>599</v>
      </c>
      <c r="E1055" s="2">
        <v>1800</v>
      </c>
      <c r="F1055" s="1">
        <v>0.67</v>
      </c>
      <c r="G1055">
        <v>3.5</v>
      </c>
      <c r="H1055" s="4">
        <v>83996</v>
      </c>
      <c r="I1055" t="s">
        <v>3580</v>
      </c>
      <c r="J1055" t="s">
        <v>3581</v>
      </c>
      <c r="K1055" t="s">
        <v>3582</v>
      </c>
      <c r="L1055" t="s">
        <v>3583</v>
      </c>
      <c r="M1055" t="s">
        <v>3584</v>
      </c>
      <c r="N1055" t="s">
        <v>3585</v>
      </c>
      <c r="O1055" t="s">
        <v>3586</v>
      </c>
      <c r="P1055" t="s">
        <v>3587</v>
      </c>
    </row>
    <row r="1056" spans="1:16">
      <c r="A1056" t="s">
        <v>3085</v>
      </c>
      <c r="B1056" t="s">
        <v>3086</v>
      </c>
      <c r="C1056" t="s">
        <v>3066</v>
      </c>
      <c r="D1056">
        <v>599</v>
      </c>
      <c r="E1056" s="2">
        <v>2499</v>
      </c>
      <c r="F1056" s="1">
        <v>0.76</v>
      </c>
      <c r="G1056">
        <v>3.9</v>
      </c>
      <c r="H1056" s="4">
        <v>58162</v>
      </c>
      <c r="I1056" t="s">
        <v>3087</v>
      </c>
      <c r="J1056" t="s">
        <v>3088</v>
      </c>
      <c r="K1056" t="s">
        <v>3089</v>
      </c>
      <c r="L1056" t="s">
        <v>3090</v>
      </c>
      <c r="M1056" t="s">
        <v>3091</v>
      </c>
      <c r="N1056" t="s">
        <v>3092</v>
      </c>
      <c r="O1056" t="s">
        <v>3093</v>
      </c>
      <c r="P1056" t="s">
        <v>3094</v>
      </c>
    </row>
    <row r="1057" spans="1:16">
      <c r="A1057" t="s">
        <v>4112</v>
      </c>
      <c r="B1057" t="s">
        <v>4113</v>
      </c>
      <c r="C1057" t="s">
        <v>3162</v>
      </c>
      <c r="D1057">
        <v>199</v>
      </c>
      <c r="E1057" s="2">
        <v>1099</v>
      </c>
      <c r="F1057" s="1">
        <v>0.82</v>
      </c>
      <c r="G1057">
        <v>4</v>
      </c>
      <c r="H1057" s="4">
        <v>3197</v>
      </c>
      <c r="I1057" t="s">
        <v>4114</v>
      </c>
      <c r="J1057" t="s">
        <v>4115</v>
      </c>
      <c r="K1057" t="s">
        <v>4116</v>
      </c>
      <c r="L1057" t="s">
        <v>4117</v>
      </c>
      <c r="M1057" t="s">
        <v>4118</v>
      </c>
      <c r="N1057" t="s">
        <v>4119</v>
      </c>
      <c r="O1057" t="s">
        <v>4120</v>
      </c>
      <c r="P1057" t="s">
        <v>4121</v>
      </c>
    </row>
    <row r="1058" spans="1:16">
      <c r="A1058" t="s">
        <v>5591</v>
      </c>
      <c r="B1058" t="s">
        <v>13051</v>
      </c>
      <c r="C1058" t="s">
        <v>5006</v>
      </c>
      <c r="D1058">
        <v>299</v>
      </c>
      <c r="E1058">
        <v>599</v>
      </c>
      <c r="F1058" s="1">
        <v>0.5</v>
      </c>
      <c r="G1058">
        <v>3.8</v>
      </c>
      <c r="H1058" s="4">
        <v>3066</v>
      </c>
      <c r="I1058" t="s">
        <v>5592</v>
      </c>
      <c r="J1058" t="s">
        <v>5593</v>
      </c>
      <c r="K1058" t="s">
        <v>5594</v>
      </c>
      <c r="L1058" t="s">
        <v>5595</v>
      </c>
      <c r="M1058" t="s">
        <v>5596</v>
      </c>
      <c r="N1058" t="s">
        <v>5597</v>
      </c>
      <c r="O1058" t="s">
        <v>5598</v>
      </c>
      <c r="P1058" t="s">
        <v>5599</v>
      </c>
    </row>
    <row r="1059" spans="1:16">
      <c r="A1059" t="s">
        <v>6338</v>
      </c>
      <c r="B1059" t="s">
        <v>6339</v>
      </c>
      <c r="C1059" t="s">
        <v>6340</v>
      </c>
      <c r="D1059">
        <v>238</v>
      </c>
      <c r="E1059">
        <v>699</v>
      </c>
      <c r="F1059" s="1">
        <v>0.66</v>
      </c>
      <c r="G1059">
        <v>4.4000000000000004</v>
      </c>
      <c r="H1059" s="4">
        <v>8372</v>
      </c>
      <c r="I1059" t="s">
        <v>6341</v>
      </c>
      <c r="J1059" t="s">
        <v>6342</v>
      </c>
      <c r="K1059" t="s">
        <v>6343</v>
      </c>
      <c r="L1059" t="s">
        <v>6344</v>
      </c>
      <c r="M1059" t="s">
        <v>6345</v>
      </c>
      <c r="N1059" t="s">
        <v>6346</v>
      </c>
      <c r="O1059" t="s">
        <v>6347</v>
      </c>
      <c r="P1059" t="s">
        <v>6348</v>
      </c>
    </row>
    <row r="1060" spans="1:16">
      <c r="A1060" t="s">
        <v>7529</v>
      </c>
      <c r="B1060" t="s">
        <v>7530</v>
      </c>
      <c r="C1060" t="s">
        <v>5904</v>
      </c>
      <c r="D1060" s="2">
        <v>2490</v>
      </c>
      <c r="E1060" s="2">
        <v>3990</v>
      </c>
      <c r="F1060" s="1">
        <v>0.38</v>
      </c>
      <c r="G1060">
        <v>4.0999999999999996</v>
      </c>
      <c r="H1060" s="4">
        <v>3606</v>
      </c>
      <c r="I1060" t="s">
        <v>7531</v>
      </c>
      <c r="J1060" t="s">
        <v>7532</v>
      </c>
      <c r="K1060" t="s">
        <v>7533</v>
      </c>
      <c r="L1060" t="s">
        <v>7534</v>
      </c>
      <c r="M1060" t="s">
        <v>7535</v>
      </c>
      <c r="N1060" t="s">
        <v>7536</v>
      </c>
      <c r="O1060" t="s">
        <v>7537</v>
      </c>
      <c r="P1060" t="s">
        <v>7538</v>
      </c>
    </row>
    <row r="1061" spans="1:16">
      <c r="A1061" t="s">
        <v>8832</v>
      </c>
      <c r="B1061" t="s">
        <v>8833</v>
      </c>
      <c r="C1061" t="s">
        <v>8574</v>
      </c>
      <c r="D1061">
        <v>398</v>
      </c>
      <c r="E1061" s="2">
        <v>1999</v>
      </c>
      <c r="F1061" s="1">
        <v>0.8</v>
      </c>
      <c r="G1061">
        <v>4.0999999999999996</v>
      </c>
      <c r="H1061" s="4">
        <v>257</v>
      </c>
      <c r="I1061" t="s">
        <v>8834</v>
      </c>
      <c r="J1061" t="s">
        <v>8835</v>
      </c>
      <c r="K1061" t="s">
        <v>8836</v>
      </c>
      <c r="L1061" t="s">
        <v>8837</v>
      </c>
      <c r="M1061" t="s">
        <v>8838</v>
      </c>
      <c r="N1061" t="s">
        <v>8839</v>
      </c>
      <c r="O1061" t="s">
        <v>8840</v>
      </c>
      <c r="P1061" t="s">
        <v>8841</v>
      </c>
    </row>
    <row r="1062" spans="1:16">
      <c r="A1062" t="s">
        <v>11896</v>
      </c>
      <c r="B1062" t="s">
        <v>11897</v>
      </c>
      <c r="C1062" t="s">
        <v>8773</v>
      </c>
      <c r="D1062" s="2">
        <v>8699</v>
      </c>
      <c r="E1062" s="2">
        <v>16899</v>
      </c>
      <c r="F1062" s="1">
        <v>0.49</v>
      </c>
      <c r="G1062">
        <v>4.2</v>
      </c>
      <c r="H1062" s="4">
        <v>3195</v>
      </c>
      <c r="I1062" t="s">
        <v>11898</v>
      </c>
      <c r="J1062" t="s">
        <v>11899</v>
      </c>
      <c r="K1062" t="s">
        <v>11900</v>
      </c>
      <c r="L1062" t="s">
        <v>11901</v>
      </c>
      <c r="M1062" t="s">
        <v>11902</v>
      </c>
      <c r="N1062" t="s">
        <v>11903</v>
      </c>
      <c r="O1062" t="s">
        <v>11904</v>
      </c>
      <c r="P1062" t="s">
        <v>11905</v>
      </c>
    </row>
    <row r="1063" spans="1:16">
      <c r="A1063" t="s">
        <v>12029</v>
      </c>
      <c r="B1063" t="s">
        <v>12030</v>
      </c>
      <c r="C1063" t="s">
        <v>8721</v>
      </c>
      <c r="D1063" s="2">
        <v>2949</v>
      </c>
      <c r="E1063" s="2">
        <v>4849</v>
      </c>
      <c r="F1063" s="1">
        <v>0.39</v>
      </c>
      <c r="G1063">
        <v>4.2</v>
      </c>
      <c r="H1063" s="4">
        <v>7968</v>
      </c>
      <c r="I1063" t="s">
        <v>12031</v>
      </c>
      <c r="J1063" t="s">
        <v>12032</v>
      </c>
      <c r="K1063" t="s">
        <v>12033</v>
      </c>
      <c r="L1063" t="s">
        <v>12034</v>
      </c>
      <c r="M1063" t="s">
        <v>12035</v>
      </c>
      <c r="N1063" t="s">
        <v>12036</v>
      </c>
      <c r="O1063" t="s">
        <v>12037</v>
      </c>
      <c r="P1063" t="s">
        <v>12038</v>
      </c>
    </row>
    <row r="1064" spans="1:16">
      <c r="A1064" t="s">
        <v>12090</v>
      </c>
      <c r="B1064" t="s">
        <v>12091</v>
      </c>
      <c r="C1064" t="s">
        <v>9612</v>
      </c>
      <c r="D1064">
        <v>249</v>
      </c>
      <c r="E1064">
        <v>400</v>
      </c>
      <c r="F1064" s="1">
        <v>0.38</v>
      </c>
      <c r="G1064">
        <v>4.0999999999999996</v>
      </c>
      <c r="H1064" s="4">
        <v>693</v>
      </c>
      <c r="I1064" t="s">
        <v>12092</v>
      </c>
      <c r="J1064" t="s">
        <v>12093</v>
      </c>
      <c r="K1064" t="s">
        <v>12094</v>
      </c>
      <c r="L1064" t="s">
        <v>12095</v>
      </c>
      <c r="M1064" t="s">
        <v>12096</v>
      </c>
      <c r="N1064" t="s">
        <v>12097</v>
      </c>
      <c r="O1064" t="s">
        <v>12098</v>
      </c>
      <c r="P1064" t="s">
        <v>12099</v>
      </c>
    </row>
    <row r="1065" spans="1:16">
      <c r="A1065" t="s">
        <v>7873</v>
      </c>
      <c r="B1065" t="s">
        <v>7874</v>
      </c>
      <c r="C1065" t="s">
        <v>7875</v>
      </c>
      <c r="D1065">
        <v>549</v>
      </c>
      <c r="E1065" s="2">
        <v>1999</v>
      </c>
      <c r="F1065" s="1">
        <v>0.73</v>
      </c>
      <c r="G1065">
        <v>4.3</v>
      </c>
      <c r="H1065" s="4">
        <v>1367</v>
      </c>
      <c r="I1065" t="s">
        <v>7876</v>
      </c>
      <c r="J1065" t="s">
        <v>7877</v>
      </c>
      <c r="K1065" t="s">
        <v>7878</v>
      </c>
      <c r="L1065" t="s">
        <v>7879</v>
      </c>
      <c r="M1065" t="s">
        <v>7880</v>
      </c>
      <c r="N1065" t="s">
        <v>7881</v>
      </c>
      <c r="O1065" t="s">
        <v>7882</v>
      </c>
      <c r="P1065" t="s">
        <v>7883</v>
      </c>
    </row>
    <row r="1066" spans="1:16">
      <c r="A1066" t="s">
        <v>1511</v>
      </c>
      <c r="B1066" t="s">
        <v>1512</v>
      </c>
      <c r="C1066" t="s">
        <v>18</v>
      </c>
      <c r="D1066">
        <v>249</v>
      </c>
      <c r="E1066">
        <v>399</v>
      </c>
      <c r="F1066" s="1">
        <v>0.38</v>
      </c>
      <c r="G1066">
        <v>4</v>
      </c>
      <c r="H1066" s="4">
        <v>6558</v>
      </c>
      <c r="I1066" t="s">
        <v>1513</v>
      </c>
      <c r="J1066" t="s">
        <v>1514</v>
      </c>
      <c r="K1066" t="s">
        <v>1515</v>
      </c>
      <c r="L1066" t="s">
        <v>1516</v>
      </c>
      <c r="M1066" t="s">
        <v>1517</v>
      </c>
      <c r="N1066" t="s">
        <v>1518</v>
      </c>
      <c r="O1066" t="s">
        <v>1519</v>
      </c>
      <c r="P1066" t="s">
        <v>1520</v>
      </c>
    </row>
    <row r="1067" spans="1:16">
      <c r="A1067" t="s">
        <v>3388</v>
      </c>
      <c r="B1067" t="s">
        <v>3389</v>
      </c>
      <c r="C1067" t="s">
        <v>3066</v>
      </c>
      <c r="D1067">
        <v>399</v>
      </c>
      <c r="E1067">
        <v>699</v>
      </c>
      <c r="F1067" s="1">
        <v>0.43</v>
      </c>
      <c r="G1067">
        <v>4</v>
      </c>
      <c r="H1067" s="4">
        <v>37817</v>
      </c>
      <c r="I1067" t="s">
        <v>3390</v>
      </c>
      <c r="J1067" t="s">
        <v>3391</v>
      </c>
      <c r="K1067" t="s">
        <v>3392</v>
      </c>
      <c r="L1067" t="s">
        <v>3393</v>
      </c>
      <c r="M1067" t="s">
        <v>3394</v>
      </c>
      <c r="N1067" t="s">
        <v>3395</v>
      </c>
      <c r="O1067" t="s">
        <v>3396</v>
      </c>
      <c r="P1067" t="s">
        <v>3397</v>
      </c>
    </row>
    <row r="1068" spans="1:16">
      <c r="A1068" t="s">
        <v>7774</v>
      </c>
      <c r="B1068" t="s">
        <v>7775</v>
      </c>
      <c r="C1068" t="s">
        <v>3066</v>
      </c>
      <c r="D1068" s="2">
        <v>1679</v>
      </c>
      <c r="E1068" s="2">
        <v>1999</v>
      </c>
      <c r="F1068" s="1">
        <v>0.16</v>
      </c>
      <c r="G1068">
        <v>4.0999999999999996</v>
      </c>
      <c r="H1068" s="4">
        <v>72563</v>
      </c>
      <c r="I1068" t="s">
        <v>7776</v>
      </c>
      <c r="J1068" t="s">
        <v>7777</v>
      </c>
      <c r="K1068" t="s">
        <v>7778</v>
      </c>
      <c r="L1068" t="s">
        <v>7779</v>
      </c>
      <c r="M1068" t="s">
        <v>7780</v>
      </c>
      <c r="N1068" t="s">
        <v>7781</v>
      </c>
      <c r="O1068" t="s">
        <v>7782</v>
      </c>
      <c r="P1068" t="s">
        <v>7783</v>
      </c>
    </row>
    <row r="1069" spans="1:16">
      <c r="A1069" t="s">
        <v>3333</v>
      </c>
      <c r="B1069" t="s">
        <v>3334</v>
      </c>
      <c r="C1069" t="s">
        <v>2990</v>
      </c>
      <c r="D1069" s="2">
        <v>12999</v>
      </c>
      <c r="E1069" s="2">
        <v>15999</v>
      </c>
      <c r="F1069" s="1">
        <v>0.19</v>
      </c>
      <c r="G1069">
        <v>4.2</v>
      </c>
      <c r="H1069" s="4">
        <v>13246</v>
      </c>
      <c r="I1069" t="s">
        <v>3335</v>
      </c>
      <c r="J1069" t="s">
        <v>3336</v>
      </c>
      <c r="K1069" t="s">
        <v>3337</v>
      </c>
      <c r="L1069" t="s">
        <v>3338</v>
      </c>
      <c r="M1069" t="s">
        <v>3339</v>
      </c>
      <c r="N1069" t="s">
        <v>3340</v>
      </c>
      <c r="O1069" t="s">
        <v>3341</v>
      </c>
      <c r="P1069" t="s">
        <v>3342</v>
      </c>
    </row>
    <row r="1070" spans="1:16">
      <c r="A1070" t="s">
        <v>3735</v>
      </c>
      <c r="B1070" t="s">
        <v>3736</v>
      </c>
      <c r="C1070" t="s">
        <v>2990</v>
      </c>
      <c r="D1070" s="2">
        <v>7499</v>
      </c>
      <c r="E1070" s="2">
        <v>7999</v>
      </c>
      <c r="F1070" s="1">
        <v>0.06</v>
      </c>
      <c r="G1070">
        <v>4</v>
      </c>
      <c r="H1070" s="4">
        <v>30907</v>
      </c>
      <c r="I1070" t="s">
        <v>3737</v>
      </c>
      <c r="J1070" t="s">
        <v>3738</v>
      </c>
      <c r="K1070" t="s">
        <v>3739</v>
      </c>
      <c r="L1070" t="s">
        <v>3740</v>
      </c>
      <c r="M1070" t="s">
        <v>3741</v>
      </c>
      <c r="N1070" t="s">
        <v>3742</v>
      </c>
      <c r="O1070" t="s">
        <v>3743</v>
      </c>
      <c r="P1070" t="s">
        <v>3744</v>
      </c>
    </row>
    <row r="1071" spans="1:16">
      <c r="A1071" t="s">
        <v>2319</v>
      </c>
      <c r="B1071" t="s">
        <v>2320</v>
      </c>
      <c r="C1071" t="s">
        <v>2321</v>
      </c>
      <c r="D1071" s="2">
        <v>4699</v>
      </c>
      <c r="E1071" s="2">
        <v>4699</v>
      </c>
      <c r="F1071" s="1">
        <v>0</v>
      </c>
      <c r="G1071">
        <v>4.5</v>
      </c>
      <c r="H1071" s="4">
        <v>224</v>
      </c>
      <c r="I1071" t="s">
        <v>2322</v>
      </c>
      <c r="J1071" t="s">
        <v>2323</v>
      </c>
      <c r="K1071" t="s">
        <v>2324</v>
      </c>
      <c r="L1071" t="s">
        <v>2325</v>
      </c>
      <c r="M1071" t="s">
        <v>2326</v>
      </c>
      <c r="N1071" t="s">
        <v>2327</v>
      </c>
      <c r="O1071" t="s">
        <v>2328</v>
      </c>
      <c r="P1071" t="s">
        <v>2329</v>
      </c>
    </row>
    <row r="1072" spans="1:16">
      <c r="A1072" t="s">
        <v>6127</v>
      </c>
      <c r="B1072" t="s">
        <v>6128</v>
      </c>
      <c r="C1072" t="s">
        <v>5336</v>
      </c>
      <c r="D1072">
        <v>599</v>
      </c>
      <c r="E1072">
        <v>799</v>
      </c>
      <c r="F1072" s="1">
        <v>0.25</v>
      </c>
      <c r="G1072">
        <v>4.3</v>
      </c>
      <c r="H1072" s="4">
        <v>15790</v>
      </c>
      <c r="I1072" t="s">
        <v>6129</v>
      </c>
      <c r="J1072" t="s">
        <v>6130</v>
      </c>
      <c r="K1072" t="s">
        <v>6131</v>
      </c>
      <c r="L1072" t="s">
        <v>6132</v>
      </c>
      <c r="M1072" t="s">
        <v>6133</v>
      </c>
      <c r="N1072" t="s">
        <v>6134</v>
      </c>
      <c r="O1072" t="s">
        <v>6135</v>
      </c>
      <c r="P1072" t="s">
        <v>6136</v>
      </c>
    </row>
    <row r="1073" spans="1:16">
      <c r="A1073" t="s">
        <v>7884</v>
      </c>
      <c r="B1073" t="s">
        <v>7885</v>
      </c>
      <c r="C1073" t="s">
        <v>7796</v>
      </c>
      <c r="D1073">
        <v>749</v>
      </c>
      <c r="E1073" s="2">
        <v>1799</v>
      </c>
      <c r="F1073" s="1">
        <v>0.57999999999999996</v>
      </c>
      <c r="G1073">
        <v>4</v>
      </c>
      <c r="H1073" s="4">
        <v>13199</v>
      </c>
      <c r="I1073" t="s">
        <v>7886</v>
      </c>
      <c r="J1073" t="s">
        <v>7887</v>
      </c>
      <c r="K1073" t="s">
        <v>7888</v>
      </c>
      <c r="L1073" t="s">
        <v>7889</v>
      </c>
      <c r="M1073" t="s">
        <v>7890</v>
      </c>
      <c r="N1073" t="s">
        <v>13062</v>
      </c>
      <c r="O1073" t="s">
        <v>7891</v>
      </c>
      <c r="P1073" t="s">
        <v>7892</v>
      </c>
    </row>
    <row r="1074" spans="1:16">
      <c r="A1074" t="s">
        <v>8102</v>
      </c>
      <c r="B1074" t="s">
        <v>8103</v>
      </c>
      <c r="C1074" t="s">
        <v>7796</v>
      </c>
      <c r="D1074" s="2">
        <v>1990</v>
      </c>
      <c r="E1074" s="2">
        <v>2999</v>
      </c>
      <c r="F1074" s="1">
        <v>0.34</v>
      </c>
      <c r="G1074">
        <v>4.3</v>
      </c>
      <c r="H1074" s="4">
        <v>14237</v>
      </c>
      <c r="I1074" t="s">
        <v>8104</v>
      </c>
      <c r="J1074" t="s">
        <v>8105</v>
      </c>
      <c r="K1074" t="s">
        <v>8106</v>
      </c>
      <c r="L1074" t="s">
        <v>8107</v>
      </c>
      <c r="M1074" t="s">
        <v>8108</v>
      </c>
      <c r="N1074" t="s">
        <v>13063</v>
      </c>
      <c r="O1074" t="s">
        <v>8109</v>
      </c>
      <c r="P1074" t="s">
        <v>8110</v>
      </c>
    </row>
    <row r="1075" spans="1:16">
      <c r="A1075" t="s">
        <v>6823</v>
      </c>
      <c r="B1075" t="s">
        <v>6824</v>
      </c>
      <c r="C1075" t="s">
        <v>6007</v>
      </c>
      <c r="D1075">
        <v>299</v>
      </c>
      <c r="E1075">
        <v>550</v>
      </c>
      <c r="F1075" s="1">
        <v>0.46</v>
      </c>
      <c r="G1075">
        <v>4.5999999999999996</v>
      </c>
      <c r="H1075" s="4">
        <v>33434</v>
      </c>
      <c r="I1075" t="s">
        <v>6825</v>
      </c>
      <c r="J1075" t="s">
        <v>6826</v>
      </c>
      <c r="K1075" t="s">
        <v>6827</v>
      </c>
      <c r="L1075" t="s">
        <v>6828</v>
      </c>
      <c r="M1075" t="s">
        <v>6829</v>
      </c>
      <c r="N1075" t="s">
        <v>6830</v>
      </c>
      <c r="O1075" t="s">
        <v>6831</v>
      </c>
      <c r="P1075" t="s">
        <v>6832</v>
      </c>
    </row>
    <row r="1076" spans="1:16">
      <c r="A1076" t="s">
        <v>6005</v>
      </c>
      <c r="B1076" t="s">
        <v>6006</v>
      </c>
      <c r="C1076" t="s">
        <v>6007</v>
      </c>
      <c r="D1076" s="2">
        <v>1699</v>
      </c>
      <c r="E1076" s="2">
        <v>3999</v>
      </c>
      <c r="F1076" s="1">
        <v>0.57999999999999996</v>
      </c>
      <c r="G1076">
        <v>4.2</v>
      </c>
      <c r="H1076" s="4">
        <v>25488</v>
      </c>
      <c r="I1076" t="s">
        <v>6008</v>
      </c>
      <c r="J1076" t="s">
        <v>6009</v>
      </c>
      <c r="K1076" t="s">
        <v>6010</v>
      </c>
      <c r="L1076" t="s">
        <v>6011</v>
      </c>
      <c r="M1076" t="s">
        <v>6012</v>
      </c>
      <c r="N1076" t="s">
        <v>6013</v>
      </c>
      <c r="O1076" t="s">
        <v>6014</v>
      </c>
      <c r="P1076" t="s">
        <v>6015</v>
      </c>
    </row>
    <row r="1077" spans="1:16">
      <c r="A1077" t="s">
        <v>682</v>
      </c>
      <c r="B1077" t="s">
        <v>683</v>
      </c>
      <c r="C1077" t="s">
        <v>169</v>
      </c>
      <c r="D1077" s="2">
        <v>26999</v>
      </c>
      <c r="E1077" s="2">
        <v>42999</v>
      </c>
      <c r="F1077" s="1">
        <v>0.37</v>
      </c>
      <c r="G1077">
        <v>4.2</v>
      </c>
      <c r="H1077" s="4">
        <v>45238</v>
      </c>
      <c r="I1077" t="s">
        <v>684</v>
      </c>
      <c r="J1077" t="s">
        <v>609</v>
      </c>
      <c r="K1077" t="s">
        <v>610</v>
      </c>
      <c r="L1077" t="s">
        <v>611</v>
      </c>
      <c r="M1077" t="s">
        <v>612</v>
      </c>
      <c r="N1077" t="s">
        <v>613</v>
      </c>
      <c r="O1077" t="s">
        <v>685</v>
      </c>
      <c r="P1077" t="s">
        <v>686</v>
      </c>
    </row>
    <row r="1078" spans="1:16">
      <c r="A1078" t="s">
        <v>3095</v>
      </c>
      <c r="B1078" t="s">
        <v>3096</v>
      </c>
      <c r="C1078" t="s">
        <v>2990</v>
      </c>
      <c r="D1078" s="2">
        <v>8999</v>
      </c>
      <c r="E1078" s="2">
        <v>11999</v>
      </c>
      <c r="F1078" s="1">
        <v>0.25</v>
      </c>
      <c r="G1078">
        <v>4</v>
      </c>
      <c r="H1078" s="4">
        <v>12796</v>
      </c>
      <c r="I1078" t="s">
        <v>3097</v>
      </c>
      <c r="J1078" t="s">
        <v>3098</v>
      </c>
      <c r="K1078" t="s">
        <v>3099</v>
      </c>
      <c r="L1078" t="s">
        <v>3100</v>
      </c>
      <c r="M1078" t="s">
        <v>3101</v>
      </c>
      <c r="N1078" t="s">
        <v>3102</v>
      </c>
      <c r="O1078" t="s">
        <v>3103</v>
      </c>
      <c r="P1078" t="s">
        <v>3104</v>
      </c>
    </row>
    <row r="1079" spans="1:16">
      <c r="A1079" t="s">
        <v>3269</v>
      </c>
      <c r="B1079" t="s">
        <v>3270</v>
      </c>
      <c r="C1079" t="s">
        <v>2990</v>
      </c>
      <c r="D1079" s="2">
        <v>8999</v>
      </c>
      <c r="E1079" s="2">
        <v>11999</v>
      </c>
      <c r="F1079" s="1">
        <v>0.25</v>
      </c>
      <c r="G1079">
        <v>4</v>
      </c>
      <c r="H1079" s="4">
        <v>12796</v>
      </c>
      <c r="I1079" t="s">
        <v>3097</v>
      </c>
      <c r="J1079" t="s">
        <v>3098</v>
      </c>
      <c r="K1079" t="s">
        <v>3099</v>
      </c>
      <c r="L1079" t="s">
        <v>3100</v>
      </c>
      <c r="M1079" t="s">
        <v>3101</v>
      </c>
      <c r="N1079" t="s">
        <v>3102</v>
      </c>
      <c r="O1079" t="s">
        <v>3271</v>
      </c>
      <c r="P1079" t="s">
        <v>3272</v>
      </c>
    </row>
    <row r="1080" spans="1:16">
      <c r="A1080" t="s">
        <v>3319</v>
      </c>
      <c r="B1080" t="s">
        <v>3320</v>
      </c>
      <c r="C1080" t="s">
        <v>2990</v>
      </c>
      <c r="D1080" s="2">
        <v>8999</v>
      </c>
      <c r="E1080" s="2">
        <v>11999</v>
      </c>
      <c r="F1080" s="1">
        <v>0.25</v>
      </c>
      <c r="G1080">
        <v>4</v>
      </c>
      <c r="H1080" s="4">
        <v>12796</v>
      </c>
      <c r="I1080" t="s">
        <v>3097</v>
      </c>
      <c r="J1080" t="s">
        <v>3098</v>
      </c>
      <c r="K1080" t="s">
        <v>3099</v>
      </c>
      <c r="L1080" t="s">
        <v>3100</v>
      </c>
      <c r="M1080" t="s">
        <v>3101</v>
      </c>
      <c r="N1080" t="s">
        <v>3102</v>
      </c>
      <c r="O1080" t="s">
        <v>3321</v>
      </c>
      <c r="P1080" t="s">
        <v>3322</v>
      </c>
    </row>
    <row r="1081" spans="1:16">
      <c r="A1081" t="s">
        <v>4077</v>
      </c>
      <c r="B1081" t="s">
        <v>4078</v>
      </c>
      <c r="C1081" t="s">
        <v>2990</v>
      </c>
      <c r="D1081" s="2">
        <v>13999</v>
      </c>
      <c r="E1081" s="2">
        <v>15999</v>
      </c>
      <c r="F1081" s="1">
        <v>0.13</v>
      </c>
      <c r="G1081">
        <v>3.9</v>
      </c>
      <c r="H1081" s="4">
        <v>2180</v>
      </c>
      <c r="I1081" t="s">
        <v>4079</v>
      </c>
      <c r="J1081" t="s">
        <v>4080</v>
      </c>
      <c r="K1081" t="s">
        <v>4081</v>
      </c>
      <c r="L1081" t="s">
        <v>4082</v>
      </c>
      <c r="M1081" t="s">
        <v>4083</v>
      </c>
      <c r="N1081" t="s">
        <v>4084</v>
      </c>
      <c r="O1081" t="s">
        <v>4085</v>
      </c>
      <c r="P1081" t="s">
        <v>4086</v>
      </c>
    </row>
    <row r="1082" spans="1:16">
      <c r="A1082" t="s">
        <v>4298</v>
      </c>
      <c r="B1082" t="s">
        <v>4299</v>
      </c>
      <c r="C1082" t="s">
        <v>2990</v>
      </c>
      <c r="D1082" s="2">
        <v>13999</v>
      </c>
      <c r="E1082" s="2">
        <v>15999</v>
      </c>
      <c r="F1082" s="1">
        <v>0.13</v>
      </c>
      <c r="G1082">
        <v>3.9</v>
      </c>
      <c r="H1082" s="4">
        <v>2180</v>
      </c>
      <c r="I1082" t="s">
        <v>4079</v>
      </c>
      <c r="J1082" t="s">
        <v>4300</v>
      </c>
      <c r="K1082" t="s">
        <v>4301</v>
      </c>
      <c r="L1082" t="s">
        <v>4302</v>
      </c>
      <c r="M1082" t="s">
        <v>4303</v>
      </c>
      <c r="N1082" t="s">
        <v>4304</v>
      </c>
      <c r="O1082" t="s">
        <v>4305</v>
      </c>
      <c r="P1082" t="s">
        <v>4306</v>
      </c>
    </row>
    <row r="1083" spans="1:16">
      <c r="A1083" t="s">
        <v>1126</v>
      </c>
      <c r="B1083" t="s">
        <v>1127</v>
      </c>
      <c r="C1083" t="s">
        <v>169</v>
      </c>
      <c r="D1083" s="2">
        <v>32999</v>
      </c>
      <c r="E1083" s="2">
        <v>44999</v>
      </c>
      <c r="F1083" s="1">
        <v>0.27</v>
      </c>
      <c r="G1083">
        <v>4.2</v>
      </c>
      <c r="H1083" s="4">
        <v>45238</v>
      </c>
      <c r="I1083" t="s">
        <v>1128</v>
      </c>
      <c r="J1083" t="s">
        <v>609</v>
      </c>
      <c r="K1083" t="s">
        <v>610</v>
      </c>
      <c r="L1083" t="s">
        <v>611</v>
      </c>
      <c r="M1083" t="s">
        <v>612</v>
      </c>
      <c r="N1083" t="s">
        <v>613</v>
      </c>
      <c r="O1083" t="s">
        <v>1129</v>
      </c>
      <c r="P1083" t="s">
        <v>1130</v>
      </c>
    </row>
    <row r="1084" spans="1:16">
      <c r="A1084" t="s">
        <v>606</v>
      </c>
      <c r="B1084" t="s">
        <v>607</v>
      </c>
      <c r="C1084" t="s">
        <v>169</v>
      </c>
      <c r="D1084" s="2">
        <v>13999</v>
      </c>
      <c r="E1084" s="2">
        <v>24999</v>
      </c>
      <c r="F1084" s="1">
        <v>0.44</v>
      </c>
      <c r="G1084">
        <v>4.2</v>
      </c>
      <c r="H1084" s="4">
        <v>45238</v>
      </c>
      <c r="I1084" t="s">
        <v>608</v>
      </c>
      <c r="J1084" t="s">
        <v>609</v>
      </c>
      <c r="K1084" t="s">
        <v>610</v>
      </c>
      <c r="L1084" t="s">
        <v>611</v>
      </c>
      <c r="M1084" t="s">
        <v>612</v>
      </c>
      <c r="N1084" t="s">
        <v>613</v>
      </c>
      <c r="O1084" t="s">
        <v>614</v>
      </c>
      <c r="P1084" t="s">
        <v>615</v>
      </c>
    </row>
    <row r="1085" spans="1:16">
      <c r="A1085" t="s">
        <v>606</v>
      </c>
      <c r="B1085" t="s">
        <v>607</v>
      </c>
      <c r="C1085" t="s">
        <v>169</v>
      </c>
      <c r="D1085" s="2">
        <v>13999</v>
      </c>
      <c r="E1085" s="2">
        <v>24999</v>
      </c>
      <c r="F1085" s="1">
        <v>0.44</v>
      </c>
      <c r="G1085">
        <v>4.2</v>
      </c>
      <c r="H1085" s="4">
        <v>45237</v>
      </c>
      <c r="I1085" t="s">
        <v>608</v>
      </c>
      <c r="J1085" t="s">
        <v>609</v>
      </c>
      <c r="K1085" t="s">
        <v>610</v>
      </c>
      <c r="L1085" t="s">
        <v>611</v>
      </c>
      <c r="M1085" t="s">
        <v>612</v>
      </c>
      <c r="N1085" t="s">
        <v>613</v>
      </c>
      <c r="O1085" t="s">
        <v>7983</v>
      </c>
      <c r="P1085" t="s">
        <v>7984</v>
      </c>
    </row>
    <row r="1086" spans="1:16">
      <c r="A1086" t="s">
        <v>3250</v>
      </c>
      <c r="B1086" t="s">
        <v>3251</v>
      </c>
      <c r="C1086" t="s">
        <v>2990</v>
      </c>
      <c r="D1086" s="2">
        <v>8499</v>
      </c>
      <c r="E1086" s="2">
        <v>10999</v>
      </c>
      <c r="F1086" s="1">
        <v>0.23</v>
      </c>
      <c r="G1086">
        <v>4.0999999999999996</v>
      </c>
      <c r="H1086" s="4">
        <v>313836</v>
      </c>
      <c r="I1086" t="s">
        <v>3252</v>
      </c>
      <c r="J1086" t="s">
        <v>3253</v>
      </c>
      <c r="K1086" t="s">
        <v>3254</v>
      </c>
      <c r="L1086" t="s">
        <v>3255</v>
      </c>
      <c r="M1086" t="s">
        <v>3256</v>
      </c>
      <c r="N1086" t="s">
        <v>3257</v>
      </c>
      <c r="O1086" t="s">
        <v>3258</v>
      </c>
      <c r="P1086" t="s">
        <v>3259</v>
      </c>
    </row>
    <row r="1087" spans="1:16">
      <c r="A1087" t="s">
        <v>3956</v>
      </c>
      <c r="B1087" t="s">
        <v>3957</v>
      </c>
      <c r="C1087" t="s">
        <v>2990</v>
      </c>
      <c r="D1087" s="2">
        <v>6499</v>
      </c>
      <c r="E1087" s="2">
        <v>7999</v>
      </c>
      <c r="F1087" s="1">
        <v>0.19</v>
      </c>
      <c r="G1087">
        <v>4.0999999999999996</v>
      </c>
      <c r="H1087" s="4">
        <v>313832</v>
      </c>
      <c r="I1087" t="s">
        <v>3958</v>
      </c>
      <c r="J1087" t="s">
        <v>3253</v>
      </c>
      <c r="K1087" t="s">
        <v>3254</v>
      </c>
      <c r="L1087" t="s">
        <v>3255</v>
      </c>
      <c r="M1087" t="s">
        <v>3256</v>
      </c>
      <c r="N1087" t="s">
        <v>3257</v>
      </c>
      <c r="O1087" t="s">
        <v>3959</v>
      </c>
      <c r="P1087" t="s">
        <v>3960</v>
      </c>
    </row>
    <row r="1088" spans="1:16">
      <c r="A1088" t="s">
        <v>3260</v>
      </c>
      <c r="B1088" t="s">
        <v>3261</v>
      </c>
      <c r="C1088" t="s">
        <v>2990</v>
      </c>
      <c r="D1088" s="2">
        <v>6499</v>
      </c>
      <c r="E1088" s="2">
        <v>8499</v>
      </c>
      <c r="F1088" s="1">
        <v>0.24</v>
      </c>
      <c r="G1088">
        <v>4.0999999999999996</v>
      </c>
      <c r="H1088" s="4">
        <v>313836</v>
      </c>
      <c r="I1088" t="s">
        <v>3262</v>
      </c>
      <c r="J1088" t="s">
        <v>3253</v>
      </c>
      <c r="K1088" t="s">
        <v>3254</v>
      </c>
      <c r="L1088" t="s">
        <v>3255</v>
      </c>
      <c r="M1088" t="s">
        <v>3256</v>
      </c>
      <c r="N1088" t="s">
        <v>3257</v>
      </c>
      <c r="O1088" t="s">
        <v>3263</v>
      </c>
      <c r="P1088" t="s">
        <v>3264</v>
      </c>
    </row>
    <row r="1089" spans="1:16">
      <c r="A1089" t="s">
        <v>4673</v>
      </c>
      <c r="B1089" t="s">
        <v>4674</v>
      </c>
      <c r="C1089" t="s">
        <v>2990</v>
      </c>
      <c r="D1089" s="2">
        <v>7499</v>
      </c>
      <c r="E1089" s="2">
        <v>9499</v>
      </c>
      <c r="F1089" s="1">
        <v>0.21</v>
      </c>
      <c r="G1089">
        <v>4.0999999999999996</v>
      </c>
      <c r="H1089" s="4">
        <v>313832</v>
      </c>
      <c r="I1089" t="s">
        <v>4675</v>
      </c>
      <c r="J1089" t="s">
        <v>3253</v>
      </c>
      <c r="K1089" t="s">
        <v>3254</v>
      </c>
      <c r="L1089" t="s">
        <v>3255</v>
      </c>
      <c r="M1089" t="s">
        <v>3256</v>
      </c>
      <c r="N1089" t="s">
        <v>3257</v>
      </c>
      <c r="O1089" t="s">
        <v>3263</v>
      </c>
      <c r="P1089" t="s">
        <v>4676</v>
      </c>
    </row>
    <row r="1090" spans="1:16">
      <c r="A1090" t="s">
        <v>3014</v>
      </c>
      <c r="B1090" t="s">
        <v>3015</v>
      </c>
      <c r="C1090" t="s">
        <v>2990</v>
      </c>
      <c r="D1090" s="2">
        <v>6499</v>
      </c>
      <c r="E1090" s="2">
        <v>8999</v>
      </c>
      <c r="F1090" s="1">
        <v>0.28000000000000003</v>
      </c>
      <c r="G1090">
        <v>4</v>
      </c>
      <c r="H1090" s="4">
        <v>7807</v>
      </c>
      <c r="I1090" t="s">
        <v>2991</v>
      </c>
      <c r="J1090" t="s">
        <v>2992</v>
      </c>
      <c r="K1090" t="s">
        <v>2993</v>
      </c>
      <c r="L1090" t="s">
        <v>2994</v>
      </c>
      <c r="M1090" t="s">
        <v>2995</v>
      </c>
      <c r="N1090" t="s">
        <v>2996</v>
      </c>
      <c r="O1090" t="s">
        <v>3016</v>
      </c>
      <c r="P1090" t="s">
        <v>3017</v>
      </c>
    </row>
    <row r="1091" spans="1:16">
      <c r="A1091" t="s">
        <v>2988</v>
      </c>
      <c r="B1091" t="s">
        <v>2989</v>
      </c>
      <c r="C1091" t="s">
        <v>2990</v>
      </c>
      <c r="D1091" s="2">
        <v>6499</v>
      </c>
      <c r="E1091" s="2">
        <v>8999</v>
      </c>
      <c r="F1091" s="1">
        <v>0.28000000000000003</v>
      </c>
      <c r="G1091">
        <v>4</v>
      </c>
      <c r="H1091" s="4">
        <v>7807</v>
      </c>
      <c r="I1091" t="s">
        <v>2991</v>
      </c>
      <c r="J1091" t="s">
        <v>2992</v>
      </c>
      <c r="K1091" t="s">
        <v>2993</v>
      </c>
      <c r="L1091" t="s">
        <v>2994</v>
      </c>
      <c r="M1091" t="s">
        <v>2995</v>
      </c>
      <c r="N1091" t="s">
        <v>2996</v>
      </c>
      <c r="O1091" t="s">
        <v>2997</v>
      </c>
      <c r="P1091" t="s">
        <v>2998</v>
      </c>
    </row>
    <row r="1092" spans="1:16">
      <c r="A1092" t="s">
        <v>3018</v>
      </c>
      <c r="B1092" t="s">
        <v>3019</v>
      </c>
      <c r="C1092" t="s">
        <v>2990</v>
      </c>
      <c r="D1092" s="2">
        <v>6499</v>
      </c>
      <c r="E1092" s="2">
        <v>8999</v>
      </c>
      <c r="F1092" s="1">
        <v>0.28000000000000003</v>
      </c>
      <c r="G1092">
        <v>4</v>
      </c>
      <c r="H1092" s="4">
        <v>7807</v>
      </c>
      <c r="I1092" t="s">
        <v>2991</v>
      </c>
      <c r="J1092" t="s">
        <v>2992</v>
      </c>
      <c r="K1092" t="s">
        <v>2993</v>
      </c>
      <c r="L1092" t="s">
        <v>2994</v>
      </c>
      <c r="M1092" t="s">
        <v>2995</v>
      </c>
      <c r="N1092" t="s">
        <v>2996</v>
      </c>
      <c r="O1092" t="s">
        <v>3020</v>
      </c>
      <c r="P1092" t="s">
        <v>3021</v>
      </c>
    </row>
    <row r="1093" spans="1:16">
      <c r="A1093" t="s">
        <v>4164</v>
      </c>
      <c r="B1093" t="s">
        <v>4165</v>
      </c>
      <c r="C1093" t="s">
        <v>2990</v>
      </c>
      <c r="D1093" s="2">
        <v>12999</v>
      </c>
      <c r="E1093" s="2">
        <v>18999</v>
      </c>
      <c r="F1093" s="1">
        <v>0.32</v>
      </c>
      <c r="G1093">
        <v>4.0999999999999996</v>
      </c>
      <c r="H1093" s="4">
        <v>50772</v>
      </c>
      <c r="I1093" t="s">
        <v>4166</v>
      </c>
      <c r="J1093" t="s">
        <v>3650</v>
      </c>
      <c r="K1093" t="s">
        <v>3651</v>
      </c>
      <c r="L1093" t="s">
        <v>3652</v>
      </c>
      <c r="M1093" t="s">
        <v>3653</v>
      </c>
      <c r="N1093" t="s">
        <v>3654</v>
      </c>
      <c r="O1093" t="s">
        <v>4167</v>
      </c>
      <c r="P1093" t="s">
        <v>4168</v>
      </c>
    </row>
    <row r="1094" spans="1:16">
      <c r="A1094" t="s">
        <v>4592</v>
      </c>
      <c r="B1094" t="s">
        <v>4165</v>
      </c>
      <c r="C1094" t="s">
        <v>2990</v>
      </c>
      <c r="D1094" s="2">
        <v>12999</v>
      </c>
      <c r="E1094" s="2">
        <v>18999</v>
      </c>
      <c r="F1094" s="1">
        <v>0.32</v>
      </c>
      <c r="G1094">
        <v>4.0999999999999996</v>
      </c>
      <c r="H1094" s="4">
        <v>50772</v>
      </c>
      <c r="I1094" t="s">
        <v>4166</v>
      </c>
      <c r="J1094" t="s">
        <v>3650</v>
      </c>
      <c r="K1094" t="s">
        <v>3651</v>
      </c>
      <c r="L1094" t="s">
        <v>3652</v>
      </c>
      <c r="M1094" t="s">
        <v>3653</v>
      </c>
      <c r="N1094" t="s">
        <v>3654</v>
      </c>
      <c r="O1094" t="s">
        <v>4167</v>
      </c>
      <c r="P1094" t="s">
        <v>4593</v>
      </c>
    </row>
    <row r="1095" spans="1:16">
      <c r="A1095" t="s">
        <v>3647</v>
      </c>
      <c r="B1095" t="s">
        <v>3648</v>
      </c>
      <c r="C1095" t="s">
        <v>2990</v>
      </c>
      <c r="D1095" s="2">
        <v>12999</v>
      </c>
      <c r="E1095" s="2">
        <v>17999</v>
      </c>
      <c r="F1095" s="1">
        <v>0.28000000000000003</v>
      </c>
      <c r="G1095">
        <v>4.0999999999999996</v>
      </c>
      <c r="H1095" s="4">
        <v>50772</v>
      </c>
      <c r="I1095" t="s">
        <v>3649</v>
      </c>
      <c r="J1095" t="s">
        <v>3650</v>
      </c>
      <c r="K1095" t="s">
        <v>3651</v>
      </c>
      <c r="L1095" t="s">
        <v>3652</v>
      </c>
      <c r="M1095" t="s">
        <v>3653</v>
      </c>
      <c r="N1095" t="s">
        <v>3654</v>
      </c>
      <c r="O1095" t="s">
        <v>3655</v>
      </c>
      <c r="P1095" t="s">
        <v>3656</v>
      </c>
    </row>
    <row r="1096" spans="1:16">
      <c r="A1096" t="s">
        <v>4211</v>
      </c>
      <c r="B1096" t="s">
        <v>4212</v>
      </c>
      <c r="C1096" t="s">
        <v>2990</v>
      </c>
      <c r="D1096" s="2">
        <v>12999</v>
      </c>
      <c r="E1096" s="2">
        <v>18999</v>
      </c>
      <c r="F1096" s="1">
        <v>0.32</v>
      </c>
      <c r="G1096">
        <v>4.0999999999999996</v>
      </c>
      <c r="H1096" s="4">
        <v>50772</v>
      </c>
      <c r="I1096" t="s">
        <v>4166</v>
      </c>
      <c r="J1096" t="s">
        <v>3650</v>
      </c>
      <c r="K1096" t="s">
        <v>3651</v>
      </c>
      <c r="L1096" t="s">
        <v>3652</v>
      </c>
      <c r="M1096" t="s">
        <v>3653</v>
      </c>
      <c r="N1096" t="s">
        <v>3654</v>
      </c>
      <c r="O1096" t="s">
        <v>3655</v>
      </c>
      <c r="P1096" t="s">
        <v>4213</v>
      </c>
    </row>
    <row r="1097" spans="1:16">
      <c r="A1097" t="s">
        <v>3658</v>
      </c>
      <c r="B1097" t="s">
        <v>3659</v>
      </c>
      <c r="C1097" t="s">
        <v>2990</v>
      </c>
      <c r="D1097" s="2">
        <v>20999</v>
      </c>
      <c r="E1097" s="2">
        <v>26999</v>
      </c>
      <c r="F1097" s="1">
        <v>0.22</v>
      </c>
      <c r="G1097">
        <v>3.9</v>
      </c>
      <c r="H1097" s="4">
        <v>25824</v>
      </c>
      <c r="I1097" t="s">
        <v>3660</v>
      </c>
      <c r="J1097" t="s">
        <v>3371</v>
      </c>
      <c r="K1097" t="s">
        <v>3372</v>
      </c>
      <c r="L1097" t="s">
        <v>3373</v>
      </c>
      <c r="M1097" t="s">
        <v>3374</v>
      </c>
      <c r="N1097" t="s">
        <v>3375</v>
      </c>
      <c r="O1097" t="s">
        <v>3661</v>
      </c>
      <c r="P1097" t="s">
        <v>3662</v>
      </c>
    </row>
    <row r="1098" spans="1:16">
      <c r="A1098" t="s">
        <v>3368</v>
      </c>
      <c r="B1098" t="s">
        <v>3369</v>
      </c>
      <c r="C1098" t="s">
        <v>2990</v>
      </c>
      <c r="D1098" s="2">
        <v>19999</v>
      </c>
      <c r="E1098" s="2">
        <v>24999</v>
      </c>
      <c r="F1098" s="1">
        <v>0.2</v>
      </c>
      <c r="G1098">
        <v>3.9</v>
      </c>
      <c r="H1098" s="4">
        <v>25824</v>
      </c>
      <c r="I1098" t="s">
        <v>3370</v>
      </c>
      <c r="J1098" t="s">
        <v>3371</v>
      </c>
      <c r="K1098" t="s">
        <v>3372</v>
      </c>
      <c r="L1098" t="s">
        <v>3373</v>
      </c>
      <c r="M1098" t="s">
        <v>3374</v>
      </c>
      <c r="N1098" t="s">
        <v>3375</v>
      </c>
      <c r="O1098" t="s">
        <v>3376</v>
      </c>
      <c r="P1098" t="s">
        <v>3377</v>
      </c>
    </row>
    <row r="1099" spans="1:16">
      <c r="A1099" t="s">
        <v>3711</v>
      </c>
      <c r="B1099" t="s">
        <v>3712</v>
      </c>
      <c r="C1099" t="s">
        <v>2990</v>
      </c>
      <c r="D1099" s="2">
        <v>22999</v>
      </c>
      <c r="E1099" s="2">
        <v>28999</v>
      </c>
      <c r="F1099" s="1">
        <v>0.21</v>
      </c>
      <c r="G1099">
        <v>3.9</v>
      </c>
      <c r="H1099" s="4">
        <v>25824</v>
      </c>
      <c r="I1099" t="s">
        <v>3713</v>
      </c>
      <c r="J1099" t="s">
        <v>3371</v>
      </c>
      <c r="K1099" t="s">
        <v>3372</v>
      </c>
      <c r="L1099" t="s">
        <v>3373</v>
      </c>
      <c r="M1099" t="s">
        <v>3374</v>
      </c>
      <c r="N1099" t="s">
        <v>3375</v>
      </c>
      <c r="O1099" t="s">
        <v>3376</v>
      </c>
      <c r="P1099" t="s">
        <v>3714</v>
      </c>
    </row>
    <row r="1100" spans="1:16">
      <c r="A1100" t="s">
        <v>4224</v>
      </c>
      <c r="B1100" t="s">
        <v>4225</v>
      </c>
      <c r="C1100" t="s">
        <v>2990</v>
      </c>
      <c r="D1100" s="2">
        <v>16999</v>
      </c>
      <c r="E1100" s="2">
        <v>20999</v>
      </c>
      <c r="F1100" s="1">
        <v>0.19</v>
      </c>
      <c r="G1100">
        <v>4.0999999999999996</v>
      </c>
      <c r="H1100" s="4">
        <v>31822</v>
      </c>
      <c r="I1100" t="s">
        <v>4226</v>
      </c>
      <c r="J1100" t="s">
        <v>4153</v>
      </c>
      <c r="K1100" t="s">
        <v>4154</v>
      </c>
      <c r="L1100" t="s">
        <v>4155</v>
      </c>
      <c r="M1100" t="s">
        <v>4156</v>
      </c>
      <c r="N1100" t="s">
        <v>4157</v>
      </c>
      <c r="O1100" t="s">
        <v>4227</v>
      </c>
      <c r="P1100" t="s">
        <v>4228</v>
      </c>
    </row>
    <row r="1101" spans="1:16">
      <c r="A1101" t="s">
        <v>4150</v>
      </c>
      <c r="B1101" t="s">
        <v>4151</v>
      </c>
      <c r="C1101" t="s">
        <v>2990</v>
      </c>
      <c r="D1101" s="2">
        <v>16999</v>
      </c>
      <c r="E1101" s="2">
        <v>20999</v>
      </c>
      <c r="F1101" s="1">
        <v>0.19</v>
      </c>
      <c r="G1101">
        <v>4.0999999999999996</v>
      </c>
      <c r="H1101" s="4">
        <v>31822</v>
      </c>
      <c r="I1101" t="s">
        <v>4152</v>
      </c>
      <c r="J1101" t="s">
        <v>4153</v>
      </c>
      <c r="K1101" t="s">
        <v>4154</v>
      </c>
      <c r="L1101" t="s">
        <v>4155</v>
      </c>
      <c r="M1101" t="s">
        <v>4156</v>
      </c>
      <c r="N1101" t="s">
        <v>4157</v>
      </c>
      <c r="O1101" t="s">
        <v>4158</v>
      </c>
      <c r="P1101" t="s">
        <v>4159</v>
      </c>
    </row>
    <row r="1102" spans="1:16">
      <c r="A1102" t="s">
        <v>4388</v>
      </c>
      <c r="B1102" t="s">
        <v>4389</v>
      </c>
      <c r="C1102" t="s">
        <v>2990</v>
      </c>
      <c r="D1102" s="2">
        <v>16999</v>
      </c>
      <c r="E1102" s="2">
        <v>20999</v>
      </c>
      <c r="F1102" s="1">
        <v>0.19</v>
      </c>
      <c r="G1102">
        <v>4.0999999999999996</v>
      </c>
      <c r="H1102" s="4">
        <v>31822</v>
      </c>
      <c r="I1102" t="s">
        <v>4390</v>
      </c>
      <c r="J1102" t="s">
        <v>4153</v>
      </c>
      <c r="K1102" t="s">
        <v>4154</v>
      </c>
      <c r="L1102" t="s">
        <v>4155</v>
      </c>
      <c r="M1102" t="s">
        <v>4156</v>
      </c>
      <c r="N1102" t="s">
        <v>4157</v>
      </c>
      <c r="O1102" t="s">
        <v>4391</v>
      </c>
      <c r="P1102" t="s">
        <v>4392</v>
      </c>
    </row>
    <row r="1103" spans="1:16">
      <c r="A1103" t="s">
        <v>7580</v>
      </c>
      <c r="B1103" t="s">
        <v>7581</v>
      </c>
      <c r="C1103" t="s">
        <v>7582</v>
      </c>
      <c r="D1103" s="2">
        <v>2649</v>
      </c>
      <c r="E1103" s="2">
        <v>3499</v>
      </c>
      <c r="F1103" s="1">
        <v>0.24</v>
      </c>
      <c r="G1103">
        <v>4.5</v>
      </c>
      <c r="H1103" s="4">
        <v>1271</v>
      </c>
      <c r="I1103" t="s">
        <v>7583</v>
      </c>
      <c r="J1103" t="s">
        <v>7584</v>
      </c>
      <c r="K1103" t="s">
        <v>7585</v>
      </c>
      <c r="L1103" t="s">
        <v>7586</v>
      </c>
      <c r="M1103" t="s">
        <v>7587</v>
      </c>
      <c r="N1103" t="s">
        <v>7588</v>
      </c>
      <c r="O1103" t="s">
        <v>7589</v>
      </c>
      <c r="P1103" t="s">
        <v>7590</v>
      </c>
    </row>
    <row r="1104" spans="1:16">
      <c r="A1104" t="s">
        <v>2861</v>
      </c>
      <c r="B1104" t="s">
        <v>2862</v>
      </c>
      <c r="C1104" t="s">
        <v>18</v>
      </c>
      <c r="D1104">
        <v>249</v>
      </c>
      <c r="E1104">
        <v>999</v>
      </c>
      <c r="F1104" s="1">
        <v>0.75</v>
      </c>
      <c r="G1104">
        <v>5</v>
      </c>
      <c r="I1104" t="s">
        <v>2863</v>
      </c>
      <c r="J1104" t="s">
        <v>2864</v>
      </c>
      <c r="K1104" t="s">
        <v>2865</v>
      </c>
      <c r="L1104" t="s">
        <v>2866</v>
      </c>
      <c r="M1104" t="s">
        <v>2867</v>
      </c>
      <c r="N1104" t="s">
        <v>2868</v>
      </c>
      <c r="O1104" t="s">
        <v>2869</v>
      </c>
      <c r="P1104" t="s">
        <v>2870</v>
      </c>
    </row>
    <row r="1105" spans="1:16">
      <c r="A1105" t="s">
        <v>9921</v>
      </c>
      <c r="B1105" t="s">
        <v>9922</v>
      </c>
      <c r="C1105" t="s">
        <v>9923</v>
      </c>
      <c r="D1105" s="2">
        <v>2339</v>
      </c>
      <c r="E1105" s="2">
        <v>4000</v>
      </c>
      <c r="F1105" s="1">
        <v>0.42</v>
      </c>
      <c r="G1105">
        <v>3.8</v>
      </c>
      <c r="H1105" s="4">
        <v>1118</v>
      </c>
      <c r="I1105" t="s">
        <v>9924</v>
      </c>
      <c r="J1105" t="s">
        <v>9925</v>
      </c>
      <c r="K1105" t="s">
        <v>9926</v>
      </c>
      <c r="L1105" t="s">
        <v>9927</v>
      </c>
      <c r="M1105" t="s">
        <v>9928</v>
      </c>
      <c r="N1105" t="s">
        <v>9929</v>
      </c>
      <c r="O1105" t="s">
        <v>9930</v>
      </c>
      <c r="P1105" t="s">
        <v>9931</v>
      </c>
    </row>
    <row r="1106" spans="1:16">
      <c r="A1106" t="s">
        <v>1994</v>
      </c>
      <c r="B1106" t="s">
        <v>1995</v>
      </c>
      <c r="C1106" t="s">
        <v>462</v>
      </c>
      <c r="D1106">
        <v>213</v>
      </c>
      <c r="E1106">
        <v>499</v>
      </c>
      <c r="F1106" s="1">
        <v>0.56999999999999995</v>
      </c>
      <c r="G1106">
        <v>3.7</v>
      </c>
      <c r="H1106" s="4">
        <v>246</v>
      </c>
      <c r="I1106" t="s">
        <v>1996</v>
      </c>
      <c r="J1106" t="s">
        <v>1997</v>
      </c>
      <c r="K1106" t="s">
        <v>1998</v>
      </c>
      <c r="L1106" t="s">
        <v>1999</v>
      </c>
      <c r="M1106" t="s">
        <v>2000</v>
      </c>
      <c r="N1106" t="s">
        <v>2001</v>
      </c>
      <c r="O1106" t="s">
        <v>2002</v>
      </c>
      <c r="P1106" t="s">
        <v>2003</v>
      </c>
    </row>
    <row r="1107" spans="1:16">
      <c r="A1107" t="s">
        <v>1096</v>
      </c>
      <c r="B1107" t="s">
        <v>1097</v>
      </c>
      <c r="C1107" t="s">
        <v>462</v>
      </c>
      <c r="D1107" s="2">
        <v>1499</v>
      </c>
      <c r="E1107" s="2">
        <v>3999</v>
      </c>
      <c r="F1107" s="1">
        <v>0.63</v>
      </c>
      <c r="G1107">
        <v>3.7</v>
      </c>
      <c r="H1107" s="4">
        <v>37</v>
      </c>
      <c r="I1107" t="s">
        <v>1098</v>
      </c>
      <c r="J1107" t="s">
        <v>1099</v>
      </c>
      <c r="K1107" t="s">
        <v>1100</v>
      </c>
      <c r="L1107" t="s">
        <v>1101</v>
      </c>
      <c r="M1107" t="s">
        <v>1102</v>
      </c>
      <c r="N1107" t="s">
        <v>1103</v>
      </c>
      <c r="O1107" t="s">
        <v>1104</v>
      </c>
      <c r="P1107" t="s">
        <v>1105</v>
      </c>
    </row>
    <row r="1108" spans="1:16">
      <c r="A1108" t="s">
        <v>6855</v>
      </c>
      <c r="B1108" t="s">
        <v>6856</v>
      </c>
      <c r="C1108" t="s">
        <v>5443</v>
      </c>
      <c r="D1108" s="2">
        <v>1799</v>
      </c>
      <c r="E1108" s="2">
        <v>2911</v>
      </c>
      <c r="F1108" s="1">
        <v>0.38</v>
      </c>
      <c r="G1108">
        <v>4.3</v>
      </c>
      <c r="H1108" s="4">
        <v>20342</v>
      </c>
      <c r="I1108" t="s">
        <v>6857</v>
      </c>
      <c r="J1108" t="s">
        <v>6858</v>
      </c>
      <c r="K1108" t="s">
        <v>6859</v>
      </c>
      <c r="L1108" t="s">
        <v>6860</v>
      </c>
      <c r="M1108" t="s">
        <v>6861</v>
      </c>
      <c r="N1108" t="s">
        <v>6862</v>
      </c>
      <c r="O1108" t="s">
        <v>6863</v>
      </c>
      <c r="P1108" t="s">
        <v>6864</v>
      </c>
    </row>
    <row r="1109" spans="1:16">
      <c r="A1109" t="s">
        <v>10920</v>
      </c>
      <c r="B1109" t="s">
        <v>10921</v>
      </c>
      <c r="C1109" t="s">
        <v>8844</v>
      </c>
      <c r="D1109">
        <v>999</v>
      </c>
      <c r="E1109" s="2">
        <v>1075</v>
      </c>
      <c r="F1109" s="1">
        <v>7.0000000000000007E-2</v>
      </c>
      <c r="G1109">
        <v>4.0999999999999996</v>
      </c>
      <c r="H1109" s="4">
        <v>9275</v>
      </c>
      <c r="I1109" t="s">
        <v>10922</v>
      </c>
      <c r="J1109" t="s">
        <v>10923</v>
      </c>
      <c r="K1109" t="s">
        <v>10924</v>
      </c>
      <c r="L1109" t="s">
        <v>10925</v>
      </c>
      <c r="M1109" t="s">
        <v>10926</v>
      </c>
      <c r="N1109" t="s">
        <v>10927</v>
      </c>
      <c r="O1109" t="s">
        <v>10928</v>
      </c>
      <c r="P1109" t="s">
        <v>10929</v>
      </c>
    </row>
    <row r="1110" spans="1:16">
      <c r="A1110" t="s">
        <v>10397</v>
      </c>
      <c r="B1110" t="s">
        <v>10398</v>
      </c>
      <c r="C1110" t="s">
        <v>9192</v>
      </c>
      <c r="D1110">
        <v>949</v>
      </c>
      <c r="E1110" s="2">
        <v>1999</v>
      </c>
      <c r="F1110" s="1">
        <v>0.53</v>
      </c>
      <c r="G1110">
        <v>4</v>
      </c>
      <c r="H1110" s="4">
        <v>1679</v>
      </c>
      <c r="I1110" t="s">
        <v>10399</v>
      </c>
      <c r="J1110" t="s">
        <v>10400</v>
      </c>
      <c r="K1110" t="s">
        <v>10401</v>
      </c>
      <c r="L1110" t="s">
        <v>10402</v>
      </c>
      <c r="M1110" t="s">
        <v>10403</v>
      </c>
      <c r="N1110" t="s">
        <v>10404</v>
      </c>
      <c r="O1110" t="s">
        <v>10405</v>
      </c>
      <c r="P1110" t="s">
        <v>10406</v>
      </c>
    </row>
    <row r="1111" spans="1:16">
      <c r="A1111" t="s">
        <v>8262</v>
      </c>
      <c r="B1111" t="s">
        <v>8263</v>
      </c>
      <c r="C1111" t="s">
        <v>5996</v>
      </c>
      <c r="D1111">
        <v>399</v>
      </c>
      <c r="E1111" s="2">
        <v>1499</v>
      </c>
      <c r="F1111" s="1">
        <v>0.73</v>
      </c>
      <c r="G1111">
        <v>4</v>
      </c>
      <c r="H1111" s="4">
        <v>691</v>
      </c>
      <c r="I1111" t="s">
        <v>8264</v>
      </c>
      <c r="J1111" t="s">
        <v>8265</v>
      </c>
      <c r="K1111" t="s">
        <v>8266</v>
      </c>
      <c r="L1111" t="s">
        <v>8267</v>
      </c>
      <c r="M1111" t="s">
        <v>8268</v>
      </c>
      <c r="N1111" t="s">
        <v>8269</v>
      </c>
      <c r="O1111" t="s">
        <v>8270</v>
      </c>
      <c r="P1111" t="s">
        <v>8271</v>
      </c>
    </row>
    <row r="1112" spans="1:16">
      <c r="A1112" t="s">
        <v>7805</v>
      </c>
      <c r="B1112" t="s">
        <v>7806</v>
      </c>
      <c r="C1112" t="s">
        <v>5996</v>
      </c>
      <c r="D1112">
        <v>379</v>
      </c>
      <c r="E1112" s="2">
        <v>1499</v>
      </c>
      <c r="F1112" s="1">
        <v>0.75</v>
      </c>
      <c r="G1112">
        <v>4.2</v>
      </c>
      <c r="H1112" s="4">
        <v>4149</v>
      </c>
      <c r="I1112" t="s">
        <v>7807</v>
      </c>
      <c r="J1112" t="s">
        <v>7808</v>
      </c>
      <c r="K1112" t="s">
        <v>7809</v>
      </c>
      <c r="L1112" t="s">
        <v>7810</v>
      </c>
      <c r="M1112" t="s">
        <v>7811</v>
      </c>
      <c r="N1112" t="s">
        <v>7812</v>
      </c>
      <c r="O1112" t="s">
        <v>7813</v>
      </c>
      <c r="P1112" t="s">
        <v>7814</v>
      </c>
    </row>
    <row r="1113" spans="1:16">
      <c r="A1113" t="s">
        <v>7920</v>
      </c>
      <c r="B1113" t="s">
        <v>7921</v>
      </c>
      <c r="C1113" t="s">
        <v>5996</v>
      </c>
      <c r="D1113">
        <v>379</v>
      </c>
      <c r="E1113" s="2">
        <v>1499</v>
      </c>
      <c r="F1113" s="1">
        <v>0.75</v>
      </c>
      <c r="G1113">
        <v>4.0999999999999996</v>
      </c>
      <c r="H1113" s="4">
        <v>670</v>
      </c>
      <c r="I1113" t="s">
        <v>7922</v>
      </c>
      <c r="J1113" t="s">
        <v>7923</v>
      </c>
      <c r="K1113" t="s">
        <v>7924</v>
      </c>
      <c r="L1113" t="s">
        <v>7925</v>
      </c>
      <c r="M1113" t="s">
        <v>7926</v>
      </c>
      <c r="N1113" t="s">
        <v>7927</v>
      </c>
      <c r="O1113" t="s">
        <v>7928</v>
      </c>
      <c r="P1113" t="s">
        <v>7929</v>
      </c>
    </row>
    <row r="1114" spans="1:16">
      <c r="A1114" t="s">
        <v>7386</v>
      </c>
      <c r="B1114" t="s">
        <v>7387</v>
      </c>
      <c r="C1114" t="s">
        <v>7068</v>
      </c>
      <c r="D1114">
        <v>549</v>
      </c>
      <c r="E1114" s="2">
        <v>2499</v>
      </c>
      <c r="F1114" s="1">
        <v>0.78</v>
      </c>
      <c r="G1114">
        <v>4.3</v>
      </c>
      <c r="H1114" s="4">
        <v>5556</v>
      </c>
      <c r="I1114" t="s">
        <v>7388</v>
      </c>
      <c r="J1114" t="s">
        <v>7389</v>
      </c>
      <c r="K1114" t="s">
        <v>7390</v>
      </c>
      <c r="L1114" t="s">
        <v>7391</v>
      </c>
      <c r="M1114" t="s">
        <v>7392</v>
      </c>
      <c r="N1114" t="s">
        <v>7393</v>
      </c>
      <c r="O1114" t="s">
        <v>7394</v>
      </c>
      <c r="P1114" t="s">
        <v>7395</v>
      </c>
    </row>
    <row r="1115" spans="1:16">
      <c r="A1115" t="s">
        <v>5994</v>
      </c>
      <c r="B1115" t="s">
        <v>5995</v>
      </c>
      <c r="C1115" t="s">
        <v>5996</v>
      </c>
      <c r="D1115">
        <v>399</v>
      </c>
      <c r="E1115" s="2">
        <v>1499</v>
      </c>
      <c r="F1115" s="1">
        <v>0.73</v>
      </c>
      <c r="G1115">
        <v>4.0999999999999996</v>
      </c>
      <c r="H1115" s="4">
        <v>5730</v>
      </c>
      <c r="I1115" t="s">
        <v>5997</v>
      </c>
      <c r="J1115" t="s">
        <v>5998</v>
      </c>
      <c r="K1115" t="s">
        <v>5999</v>
      </c>
      <c r="L1115" t="s">
        <v>6000</v>
      </c>
      <c r="M1115" t="s">
        <v>6001</v>
      </c>
      <c r="N1115" t="s">
        <v>6002</v>
      </c>
      <c r="O1115" t="s">
        <v>6003</v>
      </c>
      <c r="P1115" t="s">
        <v>6004</v>
      </c>
    </row>
    <row r="1116" spans="1:16">
      <c r="A1116" t="s">
        <v>9140</v>
      </c>
      <c r="B1116" t="s">
        <v>9141</v>
      </c>
      <c r="C1116" t="s">
        <v>8552</v>
      </c>
      <c r="D1116">
        <v>799</v>
      </c>
      <c r="E1116" s="2">
        <v>1989</v>
      </c>
      <c r="F1116" s="1">
        <v>0.6</v>
      </c>
      <c r="G1116">
        <v>4.3</v>
      </c>
      <c r="H1116" s="4">
        <v>70</v>
      </c>
      <c r="I1116" t="s">
        <v>9142</v>
      </c>
      <c r="J1116" t="s">
        <v>9143</v>
      </c>
      <c r="K1116" t="s">
        <v>9144</v>
      </c>
      <c r="L1116" t="s">
        <v>9145</v>
      </c>
      <c r="M1116" t="s">
        <v>9146</v>
      </c>
      <c r="N1116" t="s">
        <v>9147</v>
      </c>
      <c r="O1116" t="s">
        <v>9148</v>
      </c>
      <c r="P1116" t="s">
        <v>9149</v>
      </c>
    </row>
    <row r="1117" spans="1:16">
      <c r="A1117" t="s">
        <v>11506</v>
      </c>
      <c r="B1117" t="s">
        <v>11507</v>
      </c>
      <c r="C1117" t="s">
        <v>10571</v>
      </c>
      <c r="D1117">
        <v>499</v>
      </c>
      <c r="E1117" s="2">
        <v>2199</v>
      </c>
      <c r="F1117" s="1">
        <v>0.77</v>
      </c>
      <c r="G1117">
        <v>3.1</v>
      </c>
      <c r="H1117" s="4">
        <v>3527</v>
      </c>
      <c r="I1117" t="s">
        <v>11508</v>
      </c>
      <c r="J1117" t="s">
        <v>11509</v>
      </c>
      <c r="K1117" t="s">
        <v>11510</v>
      </c>
      <c r="L1117" t="s">
        <v>11511</v>
      </c>
      <c r="M1117" t="s">
        <v>11512</v>
      </c>
      <c r="N1117" t="s">
        <v>11513</v>
      </c>
      <c r="O1117" t="s">
        <v>11514</v>
      </c>
      <c r="P1117" t="s">
        <v>11515</v>
      </c>
    </row>
    <row r="1118" spans="1:16">
      <c r="A1118" t="s">
        <v>10469</v>
      </c>
      <c r="B1118" t="s">
        <v>10470</v>
      </c>
      <c r="C1118" t="s">
        <v>8938</v>
      </c>
      <c r="D1118">
        <v>499</v>
      </c>
      <c r="E1118" s="2">
        <v>2199</v>
      </c>
      <c r="F1118" s="1">
        <v>0.77</v>
      </c>
      <c r="G1118">
        <v>3.7</v>
      </c>
      <c r="H1118" s="4">
        <v>53</v>
      </c>
      <c r="I1118" t="s">
        <v>10471</v>
      </c>
      <c r="J1118" t="s">
        <v>10472</v>
      </c>
      <c r="K1118" t="s">
        <v>10473</v>
      </c>
      <c r="L1118" t="s">
        <v>10474</v>
      </c>
      <c r="M1118" t="s">
        <v>10475</v>
      </c>
      <c r="N1118" t="s">
        <v>10476</v>
      </c>
      <c r="O1118" t="s">
        <v>10477</v>
      </c>
      <c r="P1118" t="s">
        <v>10478</v>
      </c>
    </row>
    <row r="1119" spans="1:16">
      <c r="A1119" t="s">
        <v>7305</v>
      </c>
      <c r="B1119" t="s">
        <v>7306</v>
      </c>
      <c r="C1119" t="s">
        <v>5358</v>
      </c>
      <c r="D1119">
        <v>299</v>
      </c>
      <c r="E1119">
        <v>990</v>
      </c>
      <c r="F1119" s="1">
        <v>0.7</v>
      </c>
      <c r="G1119">
        <v>4.5</v>
      </c>
      <c r="H1119" s="4">
        <v>2453</v>
      </c>
      <c r="I1119" t="s">
        <v>7307</v>
      </c>
      <c r="J1119" t="s">
        <v>7308</v>
      </c>
      <c r="K1119" t="s">
        <v>7309</v>
      </c>
      <c r="L1119" t="s">
        <v>7310</v>
      </c>
      <c r="M1119" t="s">
        <v>7311</v>
      </c>
      <c r="N1119" t="s">
        <v>7312</v>
      </c>
      <c r="O1119" t="s">
        <v>7313</v>
      </c>
      <c r="P1119" t="s">
        <v>7314</v>
      </c>
    </row>
    <row r="1120" spans="1:16">
      <c r="A1120" t="s">
        <v>7764</v>
      </c>
      <c r="B1120" t="s">
        <v>7765</v>
      </c>
      <c r="C1120" t="s">
        <v>6007</v>
      </c>
      <c r="D1120">
        <v>699</v>
      </c>
      <c r="E1120" s="2">
        <v>1490</v>
      </c>
      <c r="F1120" s="1">
        <v>0.53</v>
      </c>
      <c r="G1120">
        <v>4</v>
      </c>
      <c r="H1120" s="4">
        <v>5736</v>
      </c>
      <c r="I1120" t="s">
        <v>7766</v>
      </c>
      <c r="J1120" t="s">
        <v>7767</v>
      </c>
      <c r="K1120" t="s">
        <v>7768</v>
      </c>
      <c r="L1120" t="s">
        <v>7769</v>
      </c>
      <c r="M1120" t="s">
        <v>7770</v>
      </c>
      <c r="N1120" t="s">
        <v>7771</v>
      </c>
      <c r="O1120" t="s">
        <v>7772</v>
      </c>
      <c r="P1120" t="s">
        <v>7773</v>
      </c>
    </row>
    <row r="1121" spans="1:16">
      <c r="A1121" t="s">
        <v>5696</v>
      </c>
      <c r="B1121" t="s">
        <v>5697</v>
      </c>
      <c r="C1121" t="s">
        <v>5698</v>
      </c>
      <c r="D1121">
        <v>294</v>
      </c>
      <c r="E1121" s="2">
        <v>4999</v>
      </c>
      <c r="F1121" s="1">
        <v>0.94</v>
      </c>
      <c r="G1121">
        <v>4.3</v>
      </c>
      <c r="H1121" s="4">
        <v>4426</v>
      </c>
      <c r="I1121" t="s">
        <v>5699</v>
      </c>
      <c r="J1121" t="s">
        <v>5700</v>
      </c>
      <c r="K1121" t="s">
        <v>5701</v>
      </c>
      <c r="L1121" t="s">
        <v>5702</v>
      </c>
      <c r="M1121" t="s">
        <v>5703</v>
      </c>
      <c r="N1121" t="s">
        <v>5704</v>
      </c>
      <c r="O1121" t="s">
        <v>5705</v>
      </c>
      <c r="P1121" t="s">
        <v>5706</v>
      </c>
    </row>
    <row r="1122" spans="1:16">
      <c r="A1122" t="s">
        <v>2014</v>
      </c>
      <c r="B1122" t="s">
        <v>2015</v>
      </c>
      <c r="C1122" t="s">
        <v>129</v>
      </c>
      <c r="D1122">
        <v>598</v>
      </c>
      <c r="E1122" s="2">
        <v>4999</v>
      </c>
      <c r="F1122" s="1">
        <v>0.88</v>
      </c>
      <c r="G1122">
        <v>4.2</v>
      </c>
      <c r="H1122" s="4">
        <v>910</v>
      </c>
      <c r="I1122" t="s">
        <v>2016</v>
      </c>
      <c r="J1122" t="s">
        <v>2017</v>
      </c>
      <c r="K1122" t="s">
        <v>2018</v>
      </c>
      <c r="L1122" t="s">
        <v>2019</v>
      </c>
      <c r="M1122" t="s">
        <v>2020</v>
      </c>
      <c r="N1122" t="s">
        <v>2021</v>
      </c>
      <c r="O1122" t="s">
        <v>2022</v>
      </c>
      <c r="P1122" t="s">
        <v>2023</v>
      </c>
    </row>
    <row r="1123" spans="1:16">
      <c r="A1123" t="s">
        <v>9774</v>
      </c>
      <c r="B1123" t="s">
        <v>9775</v>
      </c>
      <c r="C1123" t="s">
        <v>8574</v>
      </c>
      <c r="D1123">
        <v>453</v>
      </c>
      <c r="E1123">
        <v>999</v>
      </c>
      <c r="F1123" s="1">
        <v>0.55000000000000004</v>
      </c>
      <c r="G1123">
        <v>4.3</v>
      </c>
      <c r="H1123" s="4">
        <v>610</v>
      </c>
      <c r="I1123" t="s">
        <v>9776</v>
      </c>
      <c r="J1123" t="s">
        <v>9777</v>
      </c>
      <c r="K1123" t="s">
        <v>9778</v>
      </c>
      <c r="L1123" t="s">
        <v>9779</v>
      </c>
      <c r="M1123" t="s">
        <v>9780</v>
      </c>
      <c r="N1123" t="s">
        <v>9781</v>
      </c>
      <c r="O1123" t="s">
        <v>9782</v>
      </c>
      <c r="P1123" t="s">
        <v>9783</v>
      </c>
    </row>
    <row r="1124" spans="1:16">
      <c r="A1124" t="s">
        <v>11766</v>
      </c>
      <c r="B1124" t="s">
        <v>11767</v>
      </c>
      <c r="C1124" t="s">
        <v>8563</v>
      </c>
      <c r="D1124">
        <v>979</v>
      </c>
      <c r="E1124" s="2">
        <v>1999</v>
      </c>
      <c r="F1124" s="1">
        <v>0.51</v>
      </c>
      <c r="G1124">
        <v>3.9</v>
      </c>
      <c r="H1124" s="4">
        <v>157</v>
      </c>
      <c r="I1124" t="s">
        <v>11768</v>
      </c>
      <c r="J1124" t="s">
        <v>11769</v>
      </c>
      <c r="K1124" t="s">
        <v>11770</v>
      </c>
      <c r="L1124" t="s">
        <v>11771</v>
      </c>
      <c r="M1124" t="s">
        <v>11772</v>
      </c>
      <c r="N1124" t="s">
        <v>11773</v>
      </c>
      <c r="O1124" t="s">
        <v>11774</v>
      </c>
      <c r="P1124" t="s">
        <v>11775</v>
      </c>
    </row>
    <row r="1125" spans="1:16">
      <c r="A1125" t="s">
        <v>1191</v>
      </c>
      <c r="B1125" t="s">
        <v>1192</v>
      </c>
      <c r="C1125" t="s">
        <v>1193</v>
      </c>
      <c r="D1125">
        <v>349</v>
      </c>
      <c r="E1125" s="2">
        <v>1299</v>
      </c>
      <c r="F1125" s="1">
        <v>0.73</v>
      </c>
      <c r="G1125">
        <v>4</v>
      </c>
      <c r="H1125" s="4">
        <v>3295</v>
      </c>
      <c r="I1125" t="s">
        <v>1194</v>
      </c>
      <c r="J1125" t="s">
        <v>1195</v>
      </c>
      <c r="K1125" t="s">
        <v>1196</v>
      </c>
      <c r="L1125" t="s">
        <v>1197</v>
      </c>
      <c r="M1125" t="s">
        <v>1198</v>
      </c>
      <c r="N1125" t="s">
        <v>1199</v>
      </c>
      <c r="O1125" t="s">
        <v>1200</v>
      </c>
      <c r="P1125" t="s">
        <v>1201</v>
      </c>
    </row>
    <row r="1126" spans="1:16">
      <c r="A1126" t="s">
        <v>12059</v>
      </c>
      <c r="B1126" t="s">
        <v>12060</v>
      </c>
      <c r="C1126" t="s">
        <v>12061</v>
      </c>
      <c r="D1126">
        <v>599</v>
      </c>
      <c r="E1126" s="2">
        <v>1299</v>
      </c>
      <c r="F1126" s="1">
        <v>0.54</v>
      </c>
      <c r="G1126">
        <v>4.2</v>
      </c>
      <c r="H1126" s="4">
        <v>590</v>
      </c>
      <c r="I1126" t="s">
        <v>12062</v>
      </c>
      <c r="J1126" t="s">
        <v>12063</v>
      </c>
      <c r="K1126" t="s">
        <v>12064</v>
      </c>
      <c r="L1126" t="s">
        <v>12065</v>
      </c>
      <c r="M1126" t="s">
        <v>12066</v>
      </c>
      <c r="N1126" t="s">
        <v>12067</v>
      </c>
      <c r="O1126" t="s">
        <v>12068</v>
      </c>
      <c r="P1126" t="s">
        <v>12069</v>
      </c>
    </row>
    <row r="1127" spans="1:16">
      <c r="A1127" t="s">
        <v>11937</v>
      </c>
      <c r="B1127" t="s">
        <v>11938</v>
      </c>
      <c r="C1127" t="s">
        <v>8647</v>
      </c>
      <c r="D1127">
        <v>697</v>
      </c>
      <c r="E1127" s="2">
        <v>1499</v>
      </c>
      <c r="F1127" s="1">
        <v>0.54</v>
      </c>
      <c r="G1127">
        <v>3.8</v>
      </c>
      <c r="H1127" s="4">
        <v>144</v>
      </c>
      <c r="I1127" t="s">
        <v>11939</v>
      </c>
      <c r="J1127" t="s">
        <v>11940</v>
      </c>
      <c r="K1127" t="s">
        <v>11941</v>
      </c>
      <c r="L1127" t="s">
        <v>11942</v>
      </c>
      <c r="M1127" t="s">
        <v>11943</v>
      </c>
      <c r="N1127" t="s">
        <v>11944</v>
      </c>
      <c r="O1127" t="s">
        <v>11945</v>
      </c>
      <c r="P1127" t="s">
        <v>11946</v>
      </c>
    </row>
    <row r="1128" spans="1:16">
      <c r="A1128" t="s">
        <v>7753</v>
      </c>
      <c r="B1128" t="s">
        <v>7754</v>
      </c>
      <c r="C1128" t="s">
        <v>5369</v>
      </c>
      <c r="D1128">
        <v>397</v>
      </c>
      <c r="E1128">
        <v>899</v>
      </c>
      <c r="F1128" s="1">
        <v>0.56000000000000005</v>
      </c>
      <c r="G1128">
        <v>4</v>
      </c>
      <c r="H1128" s="4">
        <v>3025</v>
      </c>
      <c r="I1128" t="s">
        <v>7755</v>
      </c>
      <c r="J1128" t="s">
        <v>7756</v>
      </c>
      <c r="K1128" t="s">
        <v>7757</v>
      </c>
      <c r="L1128" t="s">
        <v>7758</v>
      </c>
      <c r="M1128" t="s">
        <v>13061</v>
      </c>
      <c r="N1128" t="s">
        <v>7759</v>
      </c>
      <c r="O1128" t="s">
        <v>7760</v>
      </c>
      <c r="P1128" t="s">
        <v>7761</v>
      </c>
    </row>
    <row r="1129" spans="1:16">
      <c r="A1129" t="s">
        <v>576</v>
      </c>
      <c r="B1129" t="s">
        <v>577</v>
      </c>
      <c r="C1129" t="s">
        <v>169</v>
      </c>
      <c r="D1129" s="2">
        <v>32990</v>
      </c>
      <c r="E1129" s="2">
        <v>47900</v>
      </c>
      <c r="F1129" s="1">
        <v>0.31</v>
      </c>
      <c r="G1129">
        <v>4.3</v>
      </c>
      <c r="H1129" s="4">
        <v>7109</v>
      </c>
      <c r="I1129" t="s">
        <v>578</v>
      </c>
      <c r="J1129" t="s">
        <v>579</v>
      </c>
      <c r="K1129" t="s">
        <v>580</v>
      </c>
      <c r="L1129" t="s">
        <v>581</v>
      </c>
      <c r="M1129" t="s">
        <v>582</v>
      </c>
      <c r="N1129" t="s">
        <v>583</v>
      </c>
      <c r="O1129" t="s">
        <v>584</v>
      </c>
      <c r="P1129" t="s">
        <v>585</v>
      </c>
    </row>
    <row r="1130" spans="1:16">
      <c r="A1130" t="s">
        <v>808</v>
      </c>
      <c r="B1130" t="s">
        <v>809</v>
      </c>
      <c r="C1130" t="s">
        <v>169</v>
      </c>
      <c r="D1130" s="2">
        <v>30990</v>
      </c>
      <c r="E1130" s="2">
        <v>52900</v>
      </c>
      <c r="F1130" s="1">
        <v>0.41</v>
      </c>
      <c r="G1130">
        <v>4.3</v>
      </c>
      <c r="H1130" s="4">
        <v>7109</v>
      </c>
      <c r="I1130" t="s">
        <v>810</v>
      </c>
      <c r="J1130" t="s">
        <v>579</v>
      </c>
      <c r="K1130" t="s">
        <v>580</v>
      </c>
      <c r="L1130" t="s">
        <v>581</v>
      </c>
      <c r="M1130" t="s">
        <v>582</v>
      </c>
      <c r="N1130" t="s">
        <v>583</v>
      </c>
      <c r="O1130" t="s">
        <v>811</v>
      </c>
      <c r="P1130" t="s">
        <v>812</v>
      </c>
    </row>
    <row r="1131" spans="1:16">
      <c r="A1131" t="s">
        <v>1690</v>
      </c>
      <c r="B1131" t="s">
        <v>1691</v>
      </c>
      <c r="C1131" t="s">
        <v>169</v>
      </c>
      <c r="D1131" s="2">
        <v>47990</v>
      </c>
      <c r="E1131" s="2">
        <v>70900</v>
      </c>
      <c r="F1131" s="1">
        <v>0.32</v>
      </c>
      <c r="G1131">
        <v>4.3</v>
      </c>
      <c r="H1131" s="4">
        <v>7109</v>
      </c>
      <c r="I1131" t="s">
        <v>578</v>
      </c>
      <c r="J1131" t="s">
        <v>579</v>
      </c>
      <c r="K1131" t="s">
        <v>580</v>
      </c>
      <c r="L1131" t="s">
        <v>581</v>
      </c>
      <c r="M1131" t="s">
        <v>582</v>
      </c>
      <c r="N1131" t="s">
        <v>583</v>
      </c>
      <c r="O1131" t="s">
        <v>1692</v>
      </c>
      <c r="P1131" t="s">
        <v>1693</v>
      </c>
    </row>
    <row r="1132" spans="1:16">
      <c r="A1132" t="s">
        <v>2427</v>
      </c>
      <c r="B1132" t="s">
        <v>2428</v>
      </c>
      <c r="C1132" t="s">
        <v>169</v>
      </c>
      <c r="D1132" s="2">
        <v>45999</v>
      </c>
      <c r="E1132" s="2">
        <v>69900</v>
      </c>
      <c r="F1132" s="1">
        <v>0.34</v>
      </c>
      <c r="G1132">
        <v>4.3</v>
      </c>
      <c r="H1132" s="4">
        <v>7109</v>
      </c>
      <c r="I1132" t="s">
        <v>2429</v>
      </c>
      <c r="J1132" t="s">
        <v>579</v>
      </c>
      <c r="K1132" t="s">
        <v>580</v>
      </c>
      <c r="L1132" t="s">
        <v>581</v>
      </c>
      <c r="M1132" t="s">
        <v>582</v>
      </c>
      <c r="N1132" t="s">
        <v>583</v>
      </c>
      <c r="O1132" t="s">
        <v>2430</v>
      </c>
      <c r="P1132" t="s">
        <v>2431</v>
      </c>
    </row>
    <row r="1133" spans="1:16">
      <c r="A1133" t="s">
        <v>7712</v>
      </c>
      <c r="B1133" t="s">
        <v>7713</v>
      </c>
      <c r="C1133" t="s">
        <v>5818</v>
      </c>
      <c r="D1133" s="2">
        <v>10099</v>
      </c>
      <c r="E1133" s="2">
        <v>19110</v>
      </c>
      <c r="F1133" s="1">
        <v>0.47</v>
      </c>
      <c r="G1133">
        <v>4.3</v>
      </c>
      <c r="H1133" s="4">
        <v>2623</v>
      </c>
      <c r="I1133" t="s">
        <v>7714</v>
      </c>
      <c r="J1133" t="s">
        <v>7715</v>
      </c>
      <c r="K1133" t="s">
        <v>7716</v>
      </c>
      <c r="L1133" t="s">
        <v>7717</v>
      </c>
      <c r="M1133" t="s">
        <v>7718</v>
      </c>
      <c r="N1133" t="s">
        <v>7719</v>
      </c>
      <c r="O1133" t="s">
        <v>7720</v>
      </c>
      <c r="P1133" t="s">
        <v>7721</v>
      </c>
    </row>
    <row r="1134" spans="1:16">
      <c r="A1134" t="s">
        <v>3160</v>
      </c>
      <c r="B1134" t="s">
        <v>3161</v>
      </c>
      <c r="C1134" t="s">
        <v>3162</v>
      </c>
      <c r="D1134" s="2">
        <v>1219</v>
      </c>
      <c r="E1134" s="2">
        <v>1699</v>
      </c>
      <c r="F1134" s="1">
        <v>0.28000000000000003</v>
      </c>
      <c r="G1134">
        <v>4.4000000000000004</v>
      </c>
      <c r="H1134" s="4">
        <v>8891</v>
      </c>
      <c r="I1134" t="s">
        <v>3163</v>
      </c>
      <c r="J1134" t="s">
        <v>3164</v>
      </c>
      <c r="K1134" t="s">
        <v>3165</v>
      </c>
      <c r="L1134" t="s">
        <v>3166</v>
      </c>
      <c r="M1134" t="s">
        <v>3167</v>
      </c>
      <c r="N1134" t="s">
        <v>3168</v>
      </c>
      <c r="O1134" t="s">
        <v>3169</v>
      </c>
      <c r="P1134" t="s">
        <v>3170</v>
      </c>
    </row>
    <row r="1135" spans="1:16">
      <c r="A1135" t="s">
        <v>223</v>
      </c>
      <c r="B1135" t="s">
        <v>224</v>
      </c>
      <c r="C1135" t="s">
        <v>169</v>
      </c>
      <c r="D1135" s="2">
        <v>13490</v>
      </c>
      <c r="E1135" s="2">
        <v>22900</v>
      </c>
      <c r="F1135" s="1">
        <v>0.41</v>
      </c>
      <c r="G1135">
        <v>4.3</v>
      </c>
      <c r="H1135" s="4">
        <v>16299</v>
      </c>
      <c r="I1135" t="s">
        <v>225</v>
      </c>
      <c r="J1135" t="s">
        <v>226</v>
      </c>
      <c r="K1135" t="s">
        <v>227</v>
      </c>
      <c r="L1135" t="s">
        <v>228</v>
      </c>
      <c r="M1135" t="s">
        <v>229</v>
      </c>
      <c r="N1135" t="s">
        <v>230</v>
      </c>
      <c r="O1135" t="s">
        <v>231</v>
      </c>
      <c r="P1135" t="s">
        <v>232</v>
      </c>
    </row>
    <row r="1136" spans="1:16">
      <c r="A1136" t="s">
        <v>223</v>
      </c>
      <c r="B1136" t="s">
        <v>224</v>
      </c>
      <c r="C1136" t="s">
        <v>169</v>
      </c>
      <c r="D1136" s="2">
        <v>13490</v>
      </c>
      <c r="E1136" s="2">
        <v>22900</v>
      </c>
      <c r="F1136" s="1">
        <v>0.41</v>
      </c>
      <c r="G1136">
        <v>4.3</v>
      </c>
      <c r="H1136" s="4">
        <v>16299</v>
      </c>
      <c r="I1136" t="s">
        <v>225</v>
      </c>
      <c r="J1136" t="s">
        <v>226</v>
      </c>
      <c r="K1136" t="s">
        <v>227</v>
      </c>
      <c r="L1136" t="s">
        <v>228</v>
      </c>
      <c r="M1136" t="s">
        <v>229</v>
      </c>
      <c r="N1136" t="s">
        <v>230</v>
      </c>
      <c r="O1136" t="s">
        <v>5935</v>
      </c>
      <c r="P1136" t="s">
        <v>5936</v>
      </c>
    </row>
    <row r="1137" spans="1:16">
      <c r="A1137" t="s">
        <v>1367</v>
      </c>
      <c r="B1137" t="s">
        <v>1368</v>
      </c>
      <c r="C1137" t="s">
        <v>169</v>
      </c>
      <c r="D1137" s="2">
        <v>15490</v>
      </c>
      <c r="E1137" s="2">
        <v>20900</v>
      </c>
      <c r="F1137" s="1">
        <v>0.26</v>
      </c>
      <c r="G1137">
        <v>4.3</v>
      </c>
      <c r="H1137" s="4">
        <v>16299</v>
      </c>
      <c r="I1137" t="s">
        <v>1369</v>
      </c>
      <c r="J1137" t="s">
        <v>226</v>
      </c>
      <c r="K1137" t="s">
        <v>227</v>
      </c>
      <c r="L1137" t="s">
        <v>228</v>
      </c>
      <c r="M1137" t="s">
        <v>229</v>
      </c>
      <c r="N1137" t="s">
        <v>230</v>
      </c>
      <c r="O1137" t="s">
        <v>1370</v>
      </c>
      <c r="P1137" t="s">
        <v>1371</v>
      </c>
    </row>
    <row r="1138" spans="1:16">
      <c r="A1138" t="s">
        <v>3912</v>
      </c>
      <c r="B1138" t="s">
        <v>3913</v>
      </c>
      <c r="C1138" t="s">
        <v>3066</v>
      </c>
      <c r="D1138">
        <v>499</v>
      </c>
      <c r="E1138">
        <v>499</v>
      </c>
      <c r="F1138" s="1">
        <v>0</v>
      </c>
      <c r="G1138">
        <v>4.2</v>
      </c>
      <c r="H1138" s="4">
        <v>31539</v>
      </c>
      <c r="I1138" t="s">
        <v>3914</v>
      </c>
      <c r="J1138" t="s">
        <v>3915</v>
      </c>
      <c r="K1138" t="s">
        <v>3916</v>
      </c>
      <c r="L1138" t="s">
        <v>3917</v>
      </c>
      <c r="M1138" t="s">
        <v>3918</v>
      </c>
      <c r="N1138" t="s">
        <v>3919</v>
      </c>
      <c r="O1138" t="s">
        <v>3920</v>
      </c>
      <c r="P1138" t="s">
        <v>3921</v>
      </c>
    </row>
    <row r="1139" spans="1:16">
      <c r="A1139" t="s">
        <v>3441</v>
      </c>
      <c r="B1139" t="s">
        <v>3442</v>
      </c>
      <c r="C1139" t="s">
        <v>3024</v>
      </c>
      <c r="D1139" s="2">
        <v>1149</v>
      </c>
      <c r="E1139" s="2">
        <v>3999</v>
      </c>
      <c r="F1139" s="1">
        <v>0.71</v>
      </c>
      <c r="G1139">
        <v>4.3</v>
      </c>
      <c r="H1139" s="4">
        <v>140036</v>
      </c>
      <c r="I1139" t="s">
        <v>3443</v>
      </c>
      <c r="J1139" t="s">
        <v>3444</v>
      </c>
      <c r="K1139" t="s">
        <v>3445</v>
      </c>
      <c r="L1139" t="s">
        <v>3446</v>
      </c>
      <c r="M1139" t="s">
        <v>3447</v>
      </c>
      <c r="N1139" t="s">
        <v>3448</v>
      </c>
      <c r="O1139" t="s">
        <v>3449</v>
      </c>
      <c r="P1139" t="s">
        <v>3450</v>
      </c>
    </row>
    <row r="1140" spans="1:16">
      <c r="A1140" t="s">
        <v>3441</v>
      </c>
      <c r="B1140" t="s">
        <v>3442</v>
      </c>
      <c r="C1140" t="s">
        <v>3024</v>
      </c>
      <c r="D1140" s="2">
        <v>1059</v>
      </c>
      <c r="E1140" s="2">
        <v>3999</v>
      </c>
      <c r="F1140" s="1">
        <v>0.74</v>
      </c>
      <c r="G1140">
        <v>4.3</v>
      </c>
      <c r="H1140" s="4">
        <v>140035</v>
      </c>
      <c r="I1140" t="s">
        <v>3443</v>
      </c>
      <c r="J1140" t="s">
        <v>5252</v>
      </c>
      <c r="K1140" t="s">
        <v>5253</v>
      </c>
      <c r="L1140" t="s">
        <v>5254</v>
      </c>
      <c r="M1140" t="s">
        <v>5255</v>
      </c>
      <c r="N1140" t="s">
        <v>5256</v>
      </c>
      <c r="O1140" t="s">
        <v>5257</v>
      </c>
      <c r="P1140" t="s">
        <v>5258</v>
      </c>
    </row>
    <row r="1141" spans="1:16">
      <c r="A1141" t="s">
        <v>3588</v>
      </c>
      <c r="B1141" t="s">
        <v>3589</v>
      </c>
      <c r="C1141" t="s">
        <v>3024</v>
      </c>
      <c r="D1141">
        <v>599</v>
      </c>
      <c r="E1141" s="2">
        <v>1899</v>
      </c>
      <c r="F1141" s="1">
        <v>0.68</v>
      </c>
      <c r="G1141">
        <v>4.3</v>
      </c>
      <c r="H1141" s="4">
        <v>140036</v>
      </c>
      <c r="I1141" t="s">
        <v>3443</v>
      </c>
      <c r="J1141" t="s">
        <v>3444</v>
      </c>
      <c r="K1141" t="s">
        <v>3445</v>
      </c>
      <c r="L1141" t="s">
        <v>3446</v>
      </c>
      <c r="M1141" t="s">
        <v>3447</v>
      </c>
      <c r="N1141" t="s">
        <v>3448</v>
      </c>
      <c r="O1141" t="s">
        <v>3590</v>
      </c>
      <c r="P1141" t="s">
        <v>3591</v>
      </c>
    </row>
    <row r="1142" spans="1:16">
      <c r="A1142" t="s">
        <v>3503</v>
      </c>
      <c r="B1142" t="s">
        <v>3504</v>
      </c>
      <c r="C1142" t="s">
        <v>3066</v>
      </c>
      <c r="D1142" s="2">
        <v>4790</v>
      </c>
      <c r="E1142" s="2">
        <v>15990</v>
      </c>
      <c r="F1142" s="1">
        <v>0.7</v>
      </c>
      <c r="G1142">
        <v>4</v>
      </c>
      <c r="H1142" s="4">
        <v>4390</v>
      </c>
      <c r="I1142" t="s">
        <v>3505</v>
      </c>
      <c r="J1142" t="s">
        <v>3506</v>
      </c>
      <c r="K1142" t="s">
        <v>3507</v>
      </c>
      <c r="L1142" t="s">
        <v>3508</v>
      </c>
      <c r="M1142" t="s">
        <v>3509</v>
      </c>
      <c r="N1142" t="s">
        <v>3510</v>
      </c>
      <c r="O1142" t="s">
        <v>3511</v>
      </c>
      <c r="P1142" t="s">
        <v>3512</v>
      </c>
    </row>
    <row r="1143" spans="1:16">
      <c r="A1143" t="s">
        <v>3933</v>
      </c>
      <c r="B1143" t="s">
        <v>3934</v>
      </c>
      <c r="C1143" t="s">
        <v>2990</v>
      </c>
      <c r="D1143" s="2">
        <v>10499</v>
      </c>
      <c r="E1143" s="2">
        <v>13499</v>
      </c>
      <c r="F1143" s="1">
        <v>0.22</v>
      </c>
      <c r="G1143">
        <v>4.2</v>
      </c>
      <c r="H1143" s="4">
        <v>284</v>
      </c>
      <c r="I1143" t="s">
        <v>3077</v>
      </c>
      <c r="J1143" t="s">
        <v>3078</v>
      </c>
      <c r="K1143" t="s">
        <v>3079</v>
      </c>
      <c r="L1143" t="s">
        <v>3080</v>
      </c>
      <c r="M1143" t="s">
        <v>3081</v>
      </c>
      <c r="N1143" t="s">
        <v>3082</v>
      </c>
      <c r="O1143" t="s">
        <v>3083</v>
      </c>
      <c r="P1143" t="s">
        <v>3935</v>
      </c>
    </row>
    <row r="1144" spans="1:16">
      <c r="A1144" t="s">
        <v>3075</v>
      </c>
      <c r="B1144" t="s">
        <v>3076</v>
      </c>
      <c r="C1144" t="s">
        <v>2990</v>
      </c>
      <c r="D1144" s="2">
        <v>9499</v>
      </c>
      <c r="E1144" s="2">
        <v>11999</v>
      </c>
      <c r="F1144" s="1">
        <v>0.21</v>
      </c>
      <c r="G1144">
        <v>4.2</v>
      </c>
      <c r="H1144" s="4">
        <v>284</v>
      </c>
      <c r="I1144" t="s">
        <v>3077</v>
      </c>
      <c r="J1144" t="s">
        <v>3078</v>
      </c>
      <c r="K1144" t="s">
        <v>3079</v>
      </c>
      <c r="L1144" t="s">
        <v>3080</v>
      </c>
      <c r="M1144" t="s">
        <v>3081</v>
      </c>
      <c r="N1144" t="s">
        <v>3082</v>
      </c>
      <c r="O1144" t="s">
        <v>3083</v>
      </c>
      <c r="P1144" t="s">
        <v>3084</v>
      </c>
    </row>
    <row r="1145" spans="1:16">
      <c r="A1145" t="s">
        <v>3130</v>
      </c>
      <c r="B1145" t="s">
        <v>3131</v>
      </c>
      <c r="C1145" t="s">
        <v>2990</v>
      </c>
      <c r="D1145" s="2">
        <v>9499</v>
      </c>
      <c r="E1145" s="2">
        <v>11999</v>
      </c>
      <c r="F1145" s="1">
        <v>0.21</v>
      </c>
      <c r="G1145">
        <v>4.2</v>
      </c>
      <c r="H1145" s="4">
        <v>284</v>
      </c>
      <c r="I1145" t="s">
        <v>3077</v>
      </c>
      <c r="J1145" t="s">
        <v>3078</v>
      </c>
      <c r="K1145" t="s">
        <v>3079</v>
      </c>
      <c r="L1145" t="s">
        <v>3080</v>
      </c>
      <c r="M1145" t="s">
        <v>3081</v>
      </c>
      <c r="N1145" t="s">
        <v>3082</v>
      </c>
      <c r="O1145" t="s">
        <v>3132</v>
      </c>
      <c r="P1145" t="s">
        <v>3133</v>
      </c>
    </row>
    <row r="1146" spans="1:16">
      <c r="A1146" t="s">
        <v>3538</v>
      </c>
      <c r="B1146" t="s">
        <v>3539</v>
      </c>
      <c r="C1146" t="s">
        <v>2990</v>
      </c>
      <c r="D1146" s="2">
        <v>10999</v>
      </c>
      <c r="E1146" s="2">
        <v>14999</v>
      </c>
      <c r="F1146" s="1">
        <v>0.27</v>
      </c>
      <c r="G1146">
        <v>4.0999999999999996</v>
      </c>
      <c r="H1146" s="4">
        <v>18998</v>
      </c>
      <c r="I1146" t="s">
        <v>3540</v>
      </c>
      <c r="J1146" t="s">
        <v>3209</v>
      </c>
      <c r="K1146" t="s">
        <v>3210</v>
      </c>
      <c r="L1146" t="s">
        <v>3211</v>
      </c>
      <c r="M1146" t="s">
        <v>3212</v>
      </c>
      <c r="N1146" t="s">
        <v>3213</v>
      </c>
      <c r="O1146" t="s">
        <v>3214</v>
      </c>
      <c r="P1146" t="s">
        <v>3541</v>
      </c>
    </row>
    <row r="1147" spans="1:16">
      <c r="A1147" t="s">
        <v>3206</v>
      </c>
      <c r="B1147" t="s">
        <v>3207</v>
      </c>
      <c r="C1147" t="s">
        <v>2990</v>
      </c>
      <c r="D1147" s="2">
        <v>12999</v>
      </c>
      <c r="E1147" s="2">
        <v>17999</v>
      </c>
      <c r="F1147" s="1">
        <v>0.28000000000000003</v>
      </c>
      <c r="G1147">
        <v>4.0999999999999996</v>
      </c>
      <c r="H1147" s="4">
        <v>18998</v>
      </c>
      <c r="I1147" t="s">
        <v>3208</v>
      </c>
      <c r="J1147" t="s">
        <v>3209</v>
      </c>
      <c r="K1147" t="s">
        <v>3210</v>
      </c>
      <c r="L1147" t="s">
        <v>3211</v>
      </c>
      <c r="M1147" t="s">
        <v>3212</v>
      </c>
      <c r="N1147" t="s">
        <v>3213</v>
      </c>
      <c r="O1147" t="s">
        <v>3214</v>
      </c>
      <c r="P1147" t="s">
        <v>3215</v>
      </c>
    </row>
    <row r="1148" spans="1:16">
      <c r="A1148" t="s">
        <v>3603</v>
      </c>
      <c r="B1148" t="s">
        <v>3604</v>
      </c>
      <c r="C1148" t="s">
        <v>2990</v>
      </c>
      <c r="D1148" s="2">
        <v>10999</v>
      </c>
      <c r="E1148" s="2">
        <v>14999</v>
      </c>
      <c r="F1148" s="1">
        <v>0.27</v>
      </c>
      <c r="G1148">
        <v>4.0999999999999996</v>
      </c>
      <c r="H1148" s="4">
        <v>18998</v>
      </c>
      <c r="I1148" t="s">
        <v>3540</v>
      </c>
      <c r="J1148" t="s">
        <v>3209</v>
      </c>
      <c r="K1148" t="s">
        <v>3210</v>
      </c>
      <c r="L1148" t="s">
        <v>3211</v>
      </c>
      <c r="M1148" t="s">
        <v>3212</v>
      </c>
      <c r="N1148" t="s">
        <v>3213</v>
      </c>
      <c r="O1148" t="s">
        <v>3605</v>
      </c>
      <c r="P1148" t="s">
        <v>3606</v>
      </c>
    </row>
    <row r="1149" spans="1:16">
      <c r="A1149" t="s">
        <v>3766</v>
      </c>
      <c r="B1149" t="s">
        <v>3767</v>
      </c>
      <c r="C1149" t="s">
        <v>2990</v>
      </c>
      <c r="D1149" s="2">
        <v>12999</v>
      </c>
      <c r="E1149" s="2">
        <v>17999</v>
      </c>
      <c r="F1149" s="1">
        <v>0.28000000000000003</v>
      </c>
      <c r="G1149">
        <v>4.0999999999999996</v>
      </c>
      <c r="H1149" s="4">
        <v>18998</v>
      </c>
      <c r="I1149" t="s">
        <v>3208</v>
      </c>
      <c r="J1149" t="s">
        <v>3209</v>
      </c>
      <c r="K1149" t="s">
        <v>3210</v>
      </c>
      <c r="L1149" t="s">
        <v>3211</v>
      </c>
      <c r="M1149" t="s">
        <v>3212</v>
      </c>
      <c r="N1149" t="s">
        <v>3213</v>
      </c>
      <c r="O1149" t="s">
        <v>3768</v>
      </c>
      <c r="P1149" t="s">
        <v>3769</v>
      </c>
    </row>
    <row r="1150" spans="1:16">
      <c r="A1150" t="s">
        <v>3461</v>
      </c>
      <c r="B1150" t="s">
        <v>3462</v>
      </c>
      <c r="C1150" t="s">
        <v>2990</v>
      </c>
      <c r="D1150" s="2">
        <v>13999</v>
      </c>
      <c r="E1150" s="2">
        <v>19499</v>
      </c>
      <c r="F1150" s="1">
        <v>0.28000000000000003</v>
      </c>
      <c r="G1150">
        <v>4.0999999999999996</v>
      </c>
      <c r="H1150" s="4">
        <v>18998</v>
      </c>
      <c r="I1150" t="s">
        <v>3463</v>
      </c>
      <c r="J1150" t="s">
        <v>3209</v>
      </c>
      <c r="K1150" t="s">
        <v>3210</v>
      </c>
      <c r="L1150" t="s">
        <v>3211</v>
      </c>
      <c r="M1150" t="s">
        <v>3212</v>
      </c>
      <c r="N1150" t="s">
        <v>3213</v>
      </c>
      <c r="O1150" t="s">
        <v>3464</v>
      </c>
      <c r="P1150" t="s">
        <v>3465</v>
      </c>
    </row>
    <row r="1151" spans="1:16">
      <c r="A1151" t="s">
        <v>3634</v>
      </c>
      <c r="B1151" t="s">
        <v>3462</v>
      </c>
      <c r="C1151" t="s">
        <v>2990</v>
      </c>
      <c r="D1151" s="2">
        <v>13999</v>
      </c>
      <c r="E1151" s="2">
        <v>19499</v>
      </c>
      <c r="F1151" s="1">
        <v>0.28000000000000003</v>
      </c>
      <c r="G1151">
        <v>4.0999999999999996</v>
      </c>
      <c r="H1151" s="4">
        <v>18998</v>
      </c>
      <c r="I1151" t="s">
        <v>3463</v>
      </c>
      <c r="J1151" t="s">
        <v>3209</v>
      </c>
      <c r="K1151" t="s">
        <v>3210</v>
      </c>
      <c r="L1151" t="s">
        <v>3211</v>
      </c>
      <c r="M1151" t="s">
        <v>3212</v>
      </c>
      <c r="N1151" t="s">
        <v>3213</v>
      </c>
      <c r="O1151" t="s">
        <v>3464</v>
      </c>
      <c r="P1151" t="s">
        <v>3635</v>
      </c>
    </row>
    <row r="1152" spans="1:16">
      <c r="A1152" t="s">
        <v>4019</v>
      </c>
      <c r="B1152" t="s">
        <v>3462</v>
      </c>
      <c r="C1152" t="s">
        <v>2990</v>
      </c>
      <c r="D1152" s="2">
        <v>13999</v>
      </c>
      <c r="E1152" s="2">
        <v>19499</v>
      </c>
      <c r="F1152" s="1">
        <v>0.28000000000000003</v>
      </c>
      <c r="G1152">
        <v>4.0999999999999996</v>
      </c>
      <c r="H1152" s="4">
        <v>18998</v>
      </c>
      <c r="I1152" t="s">
        <v>3463</v>
      </c>
      <c r="J1152" t="s">
        <v>3209</v>
      </c>
      <c r="K1152" t="s">
        <v>3210</v>
      </c>
      <c r="L1152" t="s">
        <v>3211</v>
      </c>
      <c r="M1152" t="s">
        <v>3212</v>
      </c>
      <c r="N1152" t="s">
        <v>3213</v>
      </c>
      <c r="O1152" t="s">
        <v>3464</v>
      </c>
      <c r="P1152" t="s">
        <v>4020</v>
      </c>
    </row>
    <row r="1153" spans="1:16">
      <c r="A1153" t="s">
        <v>4790</v>
      </c>
      <c r="B1153" t="s">
        <v>4791</v>
      </c>
      <c r="C1153" t="s">
        <v>2990</v>
      </c>
      <c r="D1153" s="2">
        <v>13999</v>
      </c>
      <c r="E1153" s="2">
        <v>19499</v>
      </c>
      <c r="F1153" s="1">
        <v>0.28000000000000003</v>
      </c>
      <c r="G1153">
        <v>4.0999999999999996</v>
      </c>
      <c r="H1153" s="4">
        <v>18998</v>
      </c>
      <c r="I1153" t="s">
        <v>3463</v>
      </c>
      <c r="J1153" t="s">
        <v>3209</v>
      </c>
      <c r="K1153" t="s">
        <v>3210</v>
      </c>
      <c r="L1153" t="s">
        <v>3211</v>
      </c>
      <c r="M1153" t="s">
        <v>3212</v>
      </c>
      <c r="N1153" t="s">
        <v>3213</v>
      </c>
      <c r="O1153" t="s">
        <v>4792</v>
      </c>
      <c r="P1153" t="s">
        <v>4793</v>
      </c>
    </row>
    <row r="1154" spans="1:16">
      <c r="A1154" t="s">
        <v>4140</v>
      </c>
      <c r="B1154" t="s">
        <v>4141</v>
      </c>
      <c r="C1154" t="s">
        <v>2990</v>
      </c>
      <c r="D1154" s="2">
        <v>12999</v>
      </c>
      <c r="E1154" s="2">
        <v>13499</v>
      </c>
      <c r="F1154" s="1">
        <v>0.04</v>
      </c>
      <c r="G1154">
        <v>4.0999999999999996</v>
      </c>
      <c r="H1154" s="4">
        <v>56098</v>
      </c>
      <c r="I1154" t="s">
        <v>4142</v>
      </c>
      <c r="J1154" t="s">
        <v>4143</v>
      </c>
      <c r="K1154" t="s">
        <v>4144</v>
      </c>
      <c r="L1154" t="s">
        <v>4145</v>
      </c>
      <c r="M1154" t="s">
        <v>4146</v>
      </c>
      <c r="N1154" t="s">
        <v>4147</v>
      </c>
      <c r="O1154" t="s">
        <v>4148</v>
      </c>
      <c r="P1154" t="s">
        <v>4149</v>
      </c>
    </row>
    <row r="1155" spans="1:16">
      <c r="A1155" t="s">
        <v>3230</v>
      </c>
      <c r="B1155" t="s">
        <v>3231</v>
      </c>
      <c r="C1155" t="s">
        <v>2990</v>
      </c>
      <c r="D1155" s="2">
        <v>16999</v>
      </c>
      <c r="E1155" s="2">
        <v>24999</v>
      </c>
      <c r="F1155" s="1">
        <v>0.32</v>
      </c>
      <c r="G1155">
        <v>4.0999999999999996</v>
      </c>
      <c r="H1155" s="4">
        <v>22318</v>
      </c>
      <c r="I1155" t="s">
        <v>3232</v>
      </c>
      <c r="J1155" t="s">
        <v>3194</v>
      </c>
      <c r="K1155" t="s">
        <v>3195</v>
      </c>
      <c r="L1155" t="s">
        <v>3196</v>
      </c>
      <c r="M1155" t="s">
        <v>3197</v>
      </c>
      <c r="N1155" t="s">
        <v>3198</v>
      </c>
      <c r="O1155" t="s">
        <v>3233</v>
      </c>
      <c r="P1155" t="s">
        <v>3234</v>
      </c>
    </row>
    <row r="1156" spans="1:16">
      <c r="A1156" t="s">
        <v>3552</v>
      </c>
      <c r="B1156" t="s">
        <v>3231</v>
      </c>
      <c r="C1156" t="s">
        <v>2990</v>
      </c>
      <c r="D1156" s="2">
        <v>16999</v>
      </c>
      <c r="E1156" s="2">
        <v>24999</v>
      </c>
      <c r="F1156" s="1">
        <v>0.32</v>
      </c>
      <c r="G1156">
        <v>4.0999999999999996</v>
      </c>
      <c r="H1156" s="4">
        <v>22318</v>
      </c>
      <c r="I1156" t="s">
        <v>3232</v>
      </c>
      <c r="J1156" t="s">
        <v>3194</v>
      </c>
      <c r="K1156" t="s">
        <v>3195</v>
      </c>
      <c r="L1156" t="s">
        <v>3196</v>
      </c>
      <c r="M1156" t="s">
        <v>3197</v>
      </c>
      <c r="N1156" t="s">
        <v>3198</v>
      </c>
      <c r="O1156" t="s">
        <v>3233</v>
      </c>
      <c r="P1156" t="s">
        <v>3553</v>
      </c>
    </row>
    <row r="1157" spans="1:16">
      <c r="A1157" t="s">
        <v>3191</v>
      </c>
      <c r="B1157" t="s">
        <v>3192</v>
      </c>
      <c r="C1157" t="s">
        <v>2990</v>
      </c>
      <c r="D1157" s="2">
        <v>18499</v>
      </c>
      <c r="E1157" s="2">
        <v>25999</v>
      </c>
      <c r="F1157" s="1">
        <v>0.28999999999999998</v>
      </c>
      <c r="G1157">
        <v>4.0999999999999996</v>
      </c>
      <c r="H1157" s="4">
        <v>22318</v>
      </c>
      <c r="I1157" t="s">
        <v>3193</v>
      </c>
      <c r="J1157" t="s">
        <v>3194</v>
      </c>
      <c r="K1157" t="s">
        <v>3195</v>
      </c>
      <c r="L1157" t="s">
        <v>3196</v>
      </c>
      <c r="M1157" t="s">
        <v>3197</v>
      </c>
      <c r="N1157" t="s">
        <v>3198</v>
      </c>
      <c r="O1157" t="s">
        <v>3199</v>
      </c>
      <c r="P1157" t="s">
        <v>3200</v>
      </c>
    </row>
    <row r="1158" spans="1:16">
      <c r="A1158" t="s">
        <v>4481</v>
      </c>
      <c r="B1158" t="s">
        <v>4482</v>
      </c>
      <c r="C1158" t="s">
        <v>2990</v>
      </c>
      <c r="D1158" s="2">
        <v>23999</v>
      </c>
      <c r="E1158" s="2">
        <v>32999</v>
      </c>
      <c r="F1158" s="1">
        <v>0.27</v>
      </c>
      <c r="G1158">
        <v>3.9</v>
      </c>
      <c r="H1158" s="4">
        <v>8866</v>
      </c>
      <c r="I1158" t="s">
        <v>4483</v>
      </c>
      <c r="J1158" t="s">
        <v>4484</v>
      </c>
      <c r="K1158" t="s">
        <v>4485</v>
      </c>
      <c r="L1158" t="s">
        <v>4486</v>
      </c>
      <c r="M1158" t="s">
        <v>4487</v>
      </c>
      <c r="N1158" t="s">
        <v>4488</v>
      </c>
      <c r="O1158" t="s">
        <v>4489</v>
      </c>
      <c r="P1158" t="s">
        <v>4490</v>
      </c>
    </row>
    <row r="1159" spans="1:16">
      <c r="A1159" t="s">
        <v>4687</v>
      </c>
      <c r="B1159" t="s">
        <v>4688</v>
      </c>
      <c r="C1159" t="s">
        <v>2990</v>
      </c>
      <c r="D1159" s="2">
        <v>37990</v>
      </c>
      <c r="E1159" s="2">
        <v>74999</v>
      </c>
      <c r="F1159" s="1">
        <v>0.49</v>
      </c>
      <c r="G1159">
        <v>4.2</v>
      </c>
      <c r="H1159" s="4">
        <v>27790</v>
      </c>
      <c r="I1159" t="s">
        <v>4689</v>
      </c>
      <c r="J1159" t="s">
        <v>4690</v>
      </c>
      <c r="K1159" t="s">
        <v>4691</v>
      </c>
      <c r="L1159" t="s">
        <v>4692</v>
      </c>
      <c r="M1159" t="s">
        <v>4693</v>
      </c>
      <c r="N1159" t="s">
        <v>4694</v>
      </c>
      <c r="O1159" t="s">
        <v>4695</v>
      </c>
      <c r="P1159" t="s">
        <v>4696</v>
      </c>
    </row>
    <row r="1160" spans="1:16">
      <c r="A1160" t="s">
        <v>5777</v>
      </c>
      <c r="B1160" t="s">
        <v>5778</v>
      </c>
      <c r="C1160" t="s">
        <v>2948</v>
      </c>
      <c r="D1160" s="2">
        <v>12000</v>
      </c>
      <c r="E1160" s="2">
        <v>29999</v>
      </c>
      <c r="F1160" s="1">
        <v>0.6</v>
      </c>
      <c r="G1160">
        <v>4.3</v>
      </c>
      <c r="H1160" s="4">
        <v>4744</v>
      </c>
      <c r="I1160" t="s">
        <v>5779</v>
      </c>
      <c r="J1160" t="s">
        <v>5780</v>
      </c>
      <c r="K1160" t="s">
        <v>5781</v>
      </c>
      <c r="L1160" t="s">
        <v>5782</v>
      </c>
      <c r="M1160" t="s">
        <v>5783</v>
      </c>
      <c r="N1160" t="s">
        <v>5784</v>
      </c>
      <c r="O1160" t="s">
        <v>5785</v>
      </c>
      <c r="P1160" t="s">
        <v>5786</v>
      </c>
    </row>
    <row r="1161" spans="1:16">
      <c r="A1161" t="s">
        <v>3378</v>
      </c>
      <c r="B1161" t="s">
        <v>3379</v>
      </c>
      <c r="C1161" t="s">
        <v>3162</v>
      </c>
      <c r="D1161" s="2">
        <v>1075</v>
      </c>
      <c r="E1161" s="2">
        <v>1699</v>
      </c>
      <c r="F1161" s="1">
        <v>0.37</v>
      </c>
      <c r="G1161">
        <v>4.4000000000000004</v>
      </c>
      <c r="H1161" s="4">
        <v>7462</v>
      </c>
      <c r="I1161" t="s">
        <v>3380</v>
      </c>
      <c r="J1161" t="s">
        <v>3381</v>
      </c>
      <c r="K1161" t="s">
        <v>3382</v>
      </c>
      <c r="L1161" t="s">
        <v>3383</v>
      </c>
      <c r="M1161" t="s">
        <v>3384</v>
      </c>
      <c r="N1161" t="s">
        <v>3385</v>
      </c>
      <c r="O1161" t="s">
        <v>3386</v>
      </c>
      <c r="P1161" t="s">
        <v>3387</v>
      </c>
    </row>
    <row r="1162" spans="1:16">
      <c r="A1162" t="s">
        <v>4307</v>
      </c>
      <c r="B1162" t="s">
        <v>4308</v>
      </c>
      <c r="C1162" t="s">
        <v>3066</v>
      </c>
      <c r="D1162">
        <v>949</v>
      </c>
      <c r="E1162">
        <v>999</v>
      </c>
      <c r="F1162" s="1">
        <v>0.05</v>
      </c>
      <c r="G1162">
        <v>4.2</v>
      </c>
      <c r="H1162" s="4">
        <v>31539</v>
      </c>
      <c r="I1162" t="s">
        <v>4309</v>
      </c>
      <c r="J1162" t="s">
        <v>3915</v>
      </c>
      <c r="K1162" t="s">
        <v>3916</v>
      </c>
      <c r="L1162" t="s">
        <v>3917</v>
      </c>
      <c r="M1162" t="s">
        <v>3918</v>
      </c>
      <c r="N1162" t="s">
        <v>3919</v>
      </c>
      <c r="O1162" t="s">
        <v>4310</v>
      </c>
      <c r="P1162" t="s">
        <v>4311</v>
      </c>
    </row>
    <row r="1163" spans="1:16">
      <c r="A1163" t="s">
        <v>330</v>
      </c>
      <c r="B1163" t="s">
        <v>331</v>
      </c>
      <c r="C1163" t="s">
        <v>18</v>
      </c>
      <c r="D1163">
        <v>599</v>
      </c>
      <c r="E1163">
        <v>599</v>
      </c>
      <c r="F1163" s="1">
        <v>0</v>
      </c>
      <c r="G1163">
        <v>4.3</v>
      </c>
      <c r="H1163" s="4">
        <v>355</v>
      </c>
      <c r="I1163" t="s">
        <v>332</v>
      </c>
      <c r="J1163" t="s">
        <v>333</v>
      </c>
      <c r="K1163" t="s">
        <v>334</v>
      </c>
      <c r="L1163" t="s">
        <v>335</v>
      </c>
      <c r="M1163" t="s">
        <v>336</v>
      </c>
      <c r="N1163" t="s">
        <v>337</v>
      </c>
      <c r="O1163" t="s">
        <v>338</v>
      </c>
      <c r="P1163" t="s">
        <v>339</v>
      </c>
    </row>
    <row r="1164" spans="1:16">
      <c r="A1164" t="s">
        <v>330</v>
      </c>
      <c r="B1164" t="s">
        <v>331</v>
      </c>
      <c r="C1164" t="s">
        <v>18</v>
      </c>
      <c r="D1164">
        <v>599</v>
      </c>
      <c r="E1164">
        <v>599</v>
      </c>
      <c r="F1164" s="1">
        <v>0</v>
      </c>
      <c r="G1164">
        <v>4.3</v>
      </c>
      <c r="H1164" s="4">
        <v>355</v>
      </c>
      <c r="I1164" t="s">
        <v>332</v>
      </c>
      <c r="J1164" t="s">
        <v>333</v>
      </c>
      <c r="K1164" t="s">
        <v>334</v>
      </c>
      <c r="L1164" t="s">
        <v>335</v>
      </c>
      <c r="M1164" t="s">
        <v>336</v>
      </c>
      <c r="N1164" t="s">
        <v>6947</v>
      </c>
      <c r="O1164" t="s">
        <v>6948</v>
      </c>
      <c r="P1164" t="s">
        <v>6949</v>
      </c>
    </row>
    <row r="1165" spans="1:16">
      <c r="A1165" t="s">
        <v>7825</v>
      </c>
      <c r="B1165" t="s">
        <v>7826</v>
      </c>
      <c r="C1165" t="s">
        <v>7827</v>
      </c>
      <c r="D1165" s="2">
        <v>10389</v>
      </c>
      <c r="E1165" s="2">
        <v>32000</v>
      </c>
      <c r="F1165" s="1">
        <v>0.68</v>
      </c>
      <c r="G1165">
        <v>4.4000000000000004</v>
      </c>
      <c r="H1165" s="4">
        <v>41398</v>
      </c>
      <c r="I1165" t="s">
        <v>7828</v>
      </c>
      <c r="J1165" t="s">
        <v>7829</v>
      </c>
      <c r="K1165" t="s">
        <v>7830</v>
      </c>
      <c r="L1165" t="s">
        <v>7831</v>
      </c>
      <c r="M1165" t="s">
        <v>7832</v>
      </c>
      <c r="N1165" t="s">
        <v>7833</v>
      </c>
      <c r="O1165" t="s">
        <v>7834</v>
      </c>
      <c r="P1165" t="s">
        <v>7835</v>
      </c>
    </row>
    <row r="1166" spans="1:16">
      <c r="A1166" t="s">
        <v>4832</v>
      </c>
      <c r="B1166" t="s">
        <v>4833</v>
      </c>
      <c r="C1166" t="s">
        <v>4834</v>
      </c>
      <c r="D1166">
        <v>289</v>
      </c>
      <c r="E1166">
        <v>650</v>
      </c>
      <c r="F1166" s="1">
        <v>0.56000000000000005</v>
      </c>
      <c r="G1166">
        <v>4.3</v>
      </c>
      <c r="H1166" s="4">
        <v>253105</v>
      </c>
      <c r="I1166" t="s">
        <v>4835</v>
      </c>
      <c r="J1166" t="s">
        <v>4836</v>
      </c>
      <c r="K1166" t="s">
        <v>4837</v>
      </c>
      <c r="L1166" t="s">
        <v>4838</v>
      </c>
      <c r="M1166" t="s">
        <v>4839</v>
      </c>
      <c r="N1166" t="s">
        <v>4840</v>
      </c>
      <c r="O1166" t="s">
        <v>4841</v>
      </c>
      <c r="P1166" t="s">
        <v>4842</v>
      </c>
    </row>
    <row r="1167" spans="1:16">
      <c r="A1167" t="s">
        <v>6168</v>
      </c>
      <c r="B1167" t="s">
        <v>6169</v>
      </c>
      <c r="C1167" t="s">
        <v>3024</v>
      </c>
      <c r="D1167" s="2">
        <v>1329</v>
      </c>
      <c r="E1167" s="2">
        <v>2900</v>
      </c>
      <c r="F1167" s="1">
        <v>0.54</v>
      </c>
      <c r="G1167">
        <v>4.5</v>
      </c>
      <c r="H1167" s="4">
        <v>19624</v>
      </c>
      <c r="I1167" t="s">
        <v>6170</v>
      </c>
      <c r="J1167" t="s">
        <v>6171</v>
      </c>
      <c r="K1167" t="s">
        <v>6172</v>
      </c>
      <c r="L1167" t="s">
        <v>6173</v>
      </c>
      <c r="M1167" t="s">
        <v>6174</v>
      </c>
      <c r="N1167" t="s">
        <v>6175</v>
      </c>
      <c r="O1167" t="s">
        <v>6176</v>
      </c>
      <c r="P1167" t="s">
        <v>6177</v>
      </c>
    </row>
    <row r="1168" spans="1:16">
      <c r="A1168" t="s">
        <v>7203</v>
      </c>
      <c r="B1168" t="s">
        <v>7204</v>
      </c>
      <c r="C1168" t="s">
        <v>3024</v>
      </c>
      <c r="D1168">
        <v>939</v>
      </c>
      <c r="E1168" s="2">
        <v>1800</v>
      </c>
      <c r="F1168" s="1">
        <v>0.48</v>
      </c>
      <c r="G1168">
        <v>4.5</v>
      </c>
      <c r="H1168" s="4">
        <v>205052</v>
      </c>
      <c r="I1168" t="s">
        <v>7205</v>
      </c>
      <c r="J1168" t="s">
        <v>7206</v>
      </c>
      <c r="K1168" t="s">
        <v>7207</v>
      </c>
      <c r="L1168" t="s">
        <v>7208</v>
      </c>
      <c r="M1168" t="s">
        <v>7209</v>
      </c>
      <c r="N1168" t="s">
        <v>7210</v>
      </c>
      <c r="O1168" t="s">
        <v>7211</v>
      </c>
      <c r="P1168" t="s">
        <v>7212</v>
      </c>
    </row>
    <row r="1169" spans="1:16">
      <c r="A1169" t="s">
        <v>5284</v>
      </c>
      <c r="B1169" t="s">
        <v>5285</v>
      </c>
      <c r="C1169" t="s">
        <v>4834</v>
      </c>
      <c r="D1169">
        <v>889</v>
      </c>
      <c r="E1169" s="2">
        <v>2500</v>
      </c>
      <c r="F1169" s="1">
        <v>0.64</v>
      </c>
      <c r="G1169">
        <v>4.3</v>
      </c>
      <c r="H1169" s="4">
        <v>55747</v>
      </c>
      <c r="I1169" t="s">
        <v>5286</v>
      </c>
      <c r="J1169" t="s">
        <v>5287</v>
      </c>
      <c r="K1169" t="s">
        <v>5288</v>
      </c>
      <c r="L1169" t="s">
        <v>5289</v>
      </c>
      <c r="M1169" t="s">
        <v>5290</v>
      </c>
      <c r="N1169" t="s">
        <v>5291</v>
      </c>
      <c r="O1169" t="s">
        <v>5292</v>
      </c>
      <c r="P1169" t="s">
        <v>5293</v>
      </c>
    </row>
    <row r="1170" spans="1:16">
      <c r="A1170" t="s">
        <v>6302</v>
      </c>
      <c r="B1170" t="s">
        <v>6303</v>
      </c>
      <c r="C1170" t="s">
        <v>4834</v>
      </c>
      <c r="D1170">
        <v>729</v>
      </c>
      <c r="E1170" s="2">
        <v>1650</v>
      </c>
      <c r="F1170" s="1">
        <v>0.56000000000000005</v>
      </c>
      <c r="G1170">
        <v>4.3</v>
      </c>
      <c r="H1170" s="4">
        <v>82356</v>
      </c>
      <c r="I1170" t="s">
        <v>6304</v>
      </c>
      <c r="J1170" t="s">
        <v>6305</v>
      </c>
      <c r="K1170" t="s">
        <v>6306</v>
      </c>
      <c r="L1170" t="s">
        <v>6307</v>
      </c>
      <c r="M1170" t="s">
        <v>6308</v>
      </c>
      <c r="N1170" t="s">
        <v>6309</v>
      </c>
      <c r="O1170" t="s">
        <v>6310</v>
      </c>
      <c r="P1170" t="s">
        <v>6311</v>
      </c>
    </row>
    <row r="1171" spans="1:16">
      <c r="A1171" t="s">
        <v>5892</v>
      </c>
      <c r="B1171" t="s">
        <v>5893</v>
      </c>
      <c r="C1171" t="s">
        <v>4834</v>
      </c>
      <c r="D1171">
        <v>579</v>
      </c>
      <c r="E1171" s="2">
        <v>1400</v>
      </c>
      <c r="F1171" s="1">
        <v>0.59</v>
      </c>
      <c r="G1171">
        <v>4.3</v>
      </c>
      <c r="H1171" s="4">
        <v>189104</v>
      </c>
      <c r="I1171" t="s">
        <v>5894</v>
      </c>
      <c r="J1171" t="s">
        <v>5895</v>
      </c>
      <c r="K1171" t="s">
        <v>5896</v>
      </c>
      <c r="L1171" t="s">
        <v>5897</v>
      </c>
      <c r="M1171" t="s">
        <v>5898</v>
      </c>
      <c r="N1171" t="s">
        <v>5899</v>
      </c>
      <c r="O1171" t="s">
        <v>5900</v>
      </c>
      <c r="P1171" t="s">
        <v>5901</v>
      </c>
    </row>
    <row r="1172" spans="1:16">
      <c r="A1172" t="s">
        <v>5550</v>
      </c>
      <c r="B1172" t="s">
        <v>5551</v>
      </c>
      <c r="C1172" t="s">
        <v>4834</v>
      </c>
      <c r="D1172" s="2">
        <v>1109</v>
      </c>
      <c r="E1172" s="2">
        <v>2800</v>
      </c>
      <c r="F1172" s="1">
        <v>0.6</v>
      </c>
      <c r="G1172">
        <v>4.3</v>
      </c>
      <c r="H1172" s="4">
        <v>53464</v>
      </c>
      <c r="I1172" t="s">
        <v>5552</v>
      </c>
      <c r="J1172" t="s">
        <v>5553</v>
      </c>
      <c r="K1172" t="s">
        <v>5554</v>
      </c>
      <c r="L1172" t="s">
        <v>5555</v>
      </c>
      <c r="M1172" t="s">
        <v>5556</v>
      </c>
      <c r="N1172" t="s">
        <v>13050</v>
      </c>
      <c r="O1172" t="s">
        <v>5557</v>
      </c>
      <c r="P1172" t="s">
        <v>5558</v>
      </c>
    </row>
    <row r="1173" spans="1:16">
      <c r="A1173" t="s">
        <v>5679</v>
      </c>
      <c r="B1173" t="s">
        <v>5680</v>
      </c>
      <c r="C1173" t="s">
        <v>4834</v>
      </c>
      <c r="D1173" s="2">
        <v>1299</v>
      </c>
      <c r="E1173" s="2">
        <v>3000</v>
      </c>
      <c r="F1173" s="1">
        <v>0.56999999999999995</v>
      </c>
      <c r="G1173">
        <v>4.3</v>
      </c>
      <c r="H1173" s="4">
        <v>23022</v>
      </c>
      <c r="I1173" t="s">
        <v>5681</v>
      </c>
      <c r="J1173" t="s">
        <v>5682</v>
      </c>
      <c r="K1173" t="s">
        <v>5683</v>
      </c>
      <c r="L1173" t="s">
        <v>5684</v>
      </c>
      <c r="M1173" t="s">
        <v>5685</v>
      </c>
      <c r="N1173" t="s">
        <v>5686</v>
      </c>
      <c r="O1173" t="s">
        <v>5687</v>
      </c>
      <c r="P1173" t="s">
        <v>5688</v>
      </c>
    </row>
    <row r="1174" spans="1:16">
      <c r="A1174" t="s">
        <v>5187</v>
      </c>
      <c r="B1174" t="s">
        <v>5188</v>
      </c>
      <c r="C1174" t="s">
        <v>4834</v>
      </c>
      <c r="D1174">
        <v>519</v>
      </c>
      <c r="E1174" s="2">
        <v>1350</v>
      </c>
      <c r="F1174" s="1">
        <v>0.62</v>
      </c>
      <c r="G1174">
        <v>4.3</v>
      </c>
      <c r="H1174" s="4">
        <v>30058</v>
      </c>
      <c r="I1174" t="s">
        <v>5189</v>
      </c>
      <c r="J1174" t="s">
        <v>5190</v>
      </c>
      <c r="K1174" t="s">
        <v>5191</v>
      </c>
      <c r="L1174" t="s">
        <v>5192</v>
      </c>
      <c r="M1174" t="s">
        <v>5193</v>
      </c>
      <c r="N1174" t="s">
        <v>5194</v>
      </c>
      <c r="O1174" t="s">
        <v>5195</v>
      </c>
      <c r="P1174" t="s">
        <v>5196</v>
      </c>
    </row>
    <row r="1175" spans="1:16">
      <c r="A1175" t="s">
        <v>3201</v>
      </c>
      <c r="B1175" t="s">
        <v>3202</v>
      </c>
      <c r="C1175" t="s">
        <v>3024</v>
      </c>
      <c r="D1175">
        <v>369</v>
      </c>
      <c r="E1175">
        <v>700</v>
      </c>
      <c r="F1175" s="1">
        <v>0.47</v>
      </c>
      <c r="G1175">
        <v>4.4000000000000004</v>
      </c>
      <c r="H1175" s="4">
        <v>67259</v>
      </c>
      <c r="I1175" t="s">
        <v>3203</v>
      </c>
      <c r="J1175" t="s">
        <v>3026</v>
      </c>
      <c r="K1175" t="s">
        <v>3027</v>
      </c>
      <c r="L1175" t="s">
        <v>3028</v>
      </c>
      <c r="M1175" t="s">
        <v>3029</v>
      </c>
      <c r="N1175" t="s">
        <v>3030</v>
      </c>
      <c r="O1175" t="s">
        <v>3204</v>
      </c>
      <c r="P1175" t="s">
        <v>3205</v>
      </c>
    </row>
    <row r="1176" spans="1:16">
      <c r="A1176" t="s">
        <v>4434</v>
      </c>
      <c r="B1176" t="s">
        <v>4435</v>
      </c>
      <c r="C1176" t="s">
        <v>3024</v>
      </c>
      <c r="D1176">
        <v>649</v>
      </c>
      <c r="E1176" s="2">
        <v>2400</v>
      </c>
      <c r="F1176" s="1">
        <v>0.73</v>
      </c>
      <c r="G1176">
        <v>4.4000000000000004</v>
      </c>
      <c r="H1176" s="4">
        <v>67260</v>
      </c>
      <c r="I1176" t="s">
        <v>4436</v>
      </c>
      <c r="J1176" t="s">
        <v>3026</v>
      </c>
      <c r="K1176" t="s">
        <v>3027</v>
      </c>
      <c r="L1176" t="s">
        <v>3028</v>
      </c>
      <c r="M1176" t="s">
        <v>3029</v>
      </c>
      <c r="N1176" t="s">
        <v>3030</v>
      </c>
      <c r="O1176" t="s">
        <v>3031</v>
      </c>
      <c r="P1176" t="s">
        <v>4437</v>
      </c>
    </row>
    <row r="1177" spans="1:16">
      <c r="A1177" t="s">
        <v>6513</v>
      </c>
      <c r="B1177" t="s">
        <v>6514</v>
      </c>
      <c r="C1177" t="s">
        <v>6515</v>
      </c>
      <c r="D1177">
        <v>449</v>
      </c>
      <c r="E1177">
        <v>800</v>
      </c>
      <c r="F1177" s="1">
        <v>0.44</v>
      </c>
      <c r="G1177">
        <v>4.4000000000000004</v>
      </c>
      <c r="H1177" s="4">
        <v>69585</v>
      </c>
      <c r="I1177" t="s">
        <v>6516</v>
      </c>
      <c r="J1177" t="s">
        <v>6517</v>
      </c>
      <c r="K1177" t="s">
        <v>6518</v>
      </c>
      <c r="L1177" t="s">
        <v>6519</v>
      </c>
      <c r="M1177" t="s">
        <v>6520</v>
      </c>
      <c r="N1177" t="s">
        <v>6521</v>
      </c>
      <c r="O1177" t="s">
        <v>6522</v>
      </c>
      <c r="P1177" t="s">
        <v>6523</v>
      </c>
    </row>
    <row r="1178" spans="1:16">
      <c r="A1178" t="s">
        <v>3126</v>
      </c>
      <c r="B1178" t="s">
        <v>3127</v>
      </c>
      <c r="C1178" t="s">
        <v>3024</v>
      </c>
      <c r="D1178">
        <v>959</v>
      </c>
      <c r="E1178" s="2">
        <v>1800</v>
      </c>
      <c r="F1178" s="1">
        <v>0.47</v>
      </c>
      <c r="G1178">
        <v>4.4000000000000004</v>
      </c>
      <c r="H1178" s="4">
        <v>67259</v>
      </c>
      <c r="I1178" t="s">
        <v>3025</v>
      </c>
      <c r="J1178" t="s">
        <v>3026</v>
      </c>
      <c r="K1178" t="s">
        <v>3027</v>
      </c>
      <c r="L1178" t="s">
        <v>3028</v>
      </c>
      <c r="M1178" t="s">
        <v>3029</v>
      </c>
      <c r="N1178" t="s">
        <v>3030</v>
      </c>
      <c r="O1178" t="s">
        <v>3128</v>
      </c>
      <c r="P1178" t="s">
        <v>3129</v>
      </c>
    </row>
    <row r="1179" spans="1:16">
      <c r="A1179" t="s">
        <v>4203</v>
      </c>
      <c r="B1179" t="s">
        <v>4204</v>
      </c>
      <c r="C1179" t="s">
        <v>3024</v>
      </c>
      <c r="D1179" s="2">
        <v>1989</v>
      </c>
      <c r="E1179" s="2">
        <v>3500</v>
      </c>
      <c r="F1179" s="1">
        <v>0.43</v>
      </c>
      <c r="G1179">
        <v>4.4000000000000004</v>
      </c>
      <c r="H1179" s="4">
        <v>67260</v>
      </c>
      <c r="I1179" t="s">
        <v>4205</v>
      </c>
      <c r="J1179" t="s">
        <v>3026</v>
      </c>
      <c r="K1179" t="s">
        <v>3027</v>
      </c>
      <c r="L1179" t="s">
        <v>3028</v>
      </c>
      <c r="M1179" t="s">
        <v>3029</v>
      </c>
      <c r="N1179" t="s">
        <v>3030</v>
      </c>
      <c r="O1179" t="s">
        <v>4206</v>
      </c>
      <c r="P1179" t="s">
        <v>4207</v>
      </c>
    </row>
    <row r="1180" spans="1:16">
      <c r="A1180" t="s">
        <v>3022</v>
      </c>
      <c r="B1180" t="s">
        <v>3023</v>
      </c>
      <c r="C1180" t="s">
        <v>3024</v>
      </c>
      <c r="D1180">
        <v>569</v>
      </c>
      <c r="E1180" s="2">
        <v>1000</v>
      </c>
      <c r="F1180" s="1">
        <v>0.43</v>
      </c>
      <c r="G1180">
        <v>4.4000000000000004</v>
      </c>
      <c r="H1180" s="4">
        <v>67259</v>
      </c>
      <c r="I1180" t="s">
        <v>3025</v>
      </c>
      <c r="J1180" t="s">
        <v>3026</v>
      </c>
      <c r="K1180" t="s">
        <v>3027</v>
      </c>
      <c r="L1180" t="s">
        <v>3028</v>
      </c>
      <c r="M1180" t="s">
        <v>3029</v>
      </c>
      <c r="N1180" t="s">
        <v>3030</v>
      </c>
      <c r="O1180" t="s">
        <v>3031</v>
      </c>
      <c r="P1180" t="s">
        <v>3032</v>
      </c>
    </row>
    <row r="1181" spans="1:16">
      <c r="A1181" t="s">
        <v>3022</v>
      </c>
      <c r="B1181" t="s">
        <v>3023</v>
      </c>
      <c r="C1181" t="s">
        <v>3024</v>
      </c>
      <c r="D1181">
        <v>569</v>
      </c>
      <c r="E1181" s="2">
        <v>1000</v>
      </c>
      <c r="F1181" s="1">
        <v>0.43</v>
      </c>
      <c r="G1181">
        <v>4.4000000000000004</v>
      </c>
      <c r="H1181" s="4">
        <v>67262</v>
      </c>
      <c r="I1181" t="s">
        <v>3025</v>
      </c>
      <c r="J1181" t="s">
        <v>3026</v>
      </c>
      <c r="K1181" t="s">
        <v>3027</v>
      </c>
      <c r="L1181" t="s">
        <v>3028</v>
      </c>
      <c r="M1181" t="s">
        <v>3029</v>
      </c>
      <c r="N1181" t="s">
        <v>3030</v>
      </c>
      <c r="O1181" t="s">
        <v>4885</v>
      </c>
      <c r="P1181" t="s">
        <v>4886</v>
      </c>
    </row>
    <row r="1182" spans="1:16">
      <c r="A1182" t="s">
        <v>2065</v>
      </c>
      <c r="B1182" t="s">
        <v>2066</v>
      </c>
      <c r="C1182" t="s">
        <v>169</v>
      </c>
      <c r="D1182" s="2">
        <v>32990</v>
      </c>
      <c r="E1182" s="2">
        <v>56790</v>
      </c>
      <c r="F1182" s="1">
        <v>0.42</v>
      </c>
      <c r="G1182">
        <v>4.3</v>
      </c>
      <c r="H1182" s="4">
        <v>567</v>
      </c>
      <c r="I1182" t="s">
        <v>2067</v>
      </c>
      <c r="J1182" t="s">
        <v>2068</v>
      </c>
      <c r="K1182" t="s">
        <v>2069</v>
      </c>
      <c r="L1182" t="s">
        <v>2070</v>
      </c>
      <c r="M1182" t="s">
        <v>2071</v>
      </c>
      <c r="N1182" t="s">
        <v>2072</v>
      </c>
      <c r="O1182" t="s">
        <v>2073</v>
      </c>
      <c r="P1182" t="s">
        <v>2074</v>
      </c>
    </row>
    <row r="1183" spans="1:16">
      <c r="A1183" t="s">
        <v>2706</v>
      </c>
      <c r="B1183" t="s">
        <v>2707</v>
      </c>
      <c r="C1183" t="s">
        <v>169</v>
      </c>
      <c r="D1183" s="2">
        <v>10990</v>
      </c>
      <c r="E1183" s="2">
        <v>19990</v>
      </c>
      <c r="F1183" s="1">
        <v>0.45</v>
      </c>
      <c r="G1183">
        <v>3.7</v>
      </c>
      <c r="H1183" s="4">
        <v>129</v>
      </c>
      <c r="I1183" t="s">
        <v>2708</v>
      </c>
      <c r="J1183" t="s">
        <v>2709</v>
      </c>
      <c r="K1183" t="s">
        <v>2710</v>
      </c>
      <c r="L1183" t="s">
        <v>2711</v>
      </c>
      <c r="M1183" t="s">
        <v>2712</v>
      </c>
      <c r="N1183" t="s">
        <v>2713</v>
      </c>
      <c r="O1183" t="s">
        <v>2714</v>
      </c>
      <c r="P1183" t="s">
        <v>2715</v>
      </c>
    </row>
    <row r="1184" spans="1:16">
      <c r="A1184" t="s">
        <v>7962</v>
      </c>
      <c r="B1184" t="s">
        <v>7963</v>
      </c>
      <c r="C1184" t="s">
        <v>5358</v>
      </c>
      <c r="D1184">
        <v>999</v>
      </c>
      <c r="E1184" s="2">
        <v>1995</v>
      </c>
      <c r="F1184" s="1">
        <v>0.5</v>
      </c>
      <c r="G1184">
        <v>4.5</v>
      </c>
      <c r="H1184" s="4">
        <v>7317</v>
      </c>
      <c r="I1184" t="s">
        <v>7964</v>
      </c>
      <c r="J1184" t="s">
        <v>7965</v>
      </c>
      <c r="K1184" t="s">
        <v>7966</v>
      </c>
      <c r="L1184" t="s">
        <v>7967</v>
      </c>
      <c r="M1184" t="s">
        <v>7968</v>
      </c>
      <c r="N1184" t="s">
        <v>7969</v>
      </c>
      <c r="O1184" t="s">
        <v>7970</v>
      </c>
      <c r="P1184" t="s">
        <v>7971</v>
      </c>
    </row>
    <row r="1185" spans="1:16">
      <c r="A1185" t="s">
        <v>5120</v>
      </c>
      <c r="B1185" t="s">
        <v>5121</v>
      </c>
      <c r="C1185" t="s">
        <v>5122</v>
      </c>
      <c r="D1185" s="2">
        <v>4098</v>
      </c>
      <c r="E1185" s="2">
        <v>4999</v>
      </c>
      <c r="F1185" s="1">
        <v>0.18</v>
      </c>
      <c r="G1185">
        <v>4.5</v>
      </c>
      <c r="H1185" s="4">
        <v>50810</v>
      </c>
      <c r="I1185" t="s">
        <v>5123</v>
      </c>
      <c r="J1185" t="s">
        <v>5124</v>
      </c>
      <c r="K1185" t="s">
        <v>5125</v>
      </c>
      <c r="L1185" t="s">
        <v>5126</v>
      </c>
      <c r="M1185" t="s">
        <v>5127</v>
      </c>
      <c r="N1185" t="s">
        <v>5128</v>
      </c>
      <c r="O1185" t="s">
        <v>5129</v>
      </c>
      <c r="P1185" t="s">
        <v>5130</v>
      </c>
    </row>
    <row r="1186" spans="1:16">
      <c r="A1186" t="s">
        <v>6782</v>
      </c>
      <c r="B1186" t="s">
        <v>6783</v>
      </c>
      <c r="C1186" t="s">
        <v>5122</v>
      </c>
      <c r="D1186" s="2">
        <v>5799</v>
      </c>
      <c r="E1186" s="2">
        <v>7999</v>
      </c>
      <c r="F1186" s="1">
        <v>0.28000000000000003</v>
      </c>
      <c r="G1186">
        <v>4.5</v>
      </c>
      <c r="H1186" s="4">
        <v>50273</v>
      </c>
      <c r="I1186" t="s">
        <v>6784</v>
      </c>
      <c r="J1186" t="s">
        <v>6785</v>
      </c>
      <c r="K1186" t="s">
        <v>6786</v>
      </c>
      <c r="L1186" t="s">
        <v>6787</v>
      </c>
      <c r="M1186" t="s">
        <v>6788</v>
      </c>
      <c r="N1186" t="s">
        <v>6789</v>
      </c>
      <c r="O1186" t="s">
        <v>6790</v>
      </c>
      <c r="P1186" t="s">
        <v>6791</v>
      </c>
    </row>
    <row r="1187" spans="1:16">
      <c r="A1187" t="s">
        <v>8174</v>
      </c>
      <c r="B1187" t="s">
        <v>8175</v>
      </c>
      <c r="C1187" t="s">
        <v>3066</v>
      </c>
      <c r="D1187" s="2">
        <v>1490</v>
      </c>
      <c r="E1187" s="2">
        <v>1990</v>
      </c>
      <c r="F1187" s="1">
        <v>0.25</v>
      </c>
      <c r="G1187">
        <v>4.0999999999999996</v>
      </c>
      <c r="H1187" s="4">
        <v>98250</v>
      </c>
      <c r="I1187" t="s">
        <v>8176</v>
      </c>
      <c r="J1187" t="s">
        <v>8177</v>
      </c>
      <c r="K1187" t="s">
        <v>8178</v>
      </c>
      <c r="L1187" t="s">
        <v>8179</v>
      </c>
      <c r="M1187" t="s">
        <v>8180</v>
      </c>
      <c r="N1187" t="s">
        <v>8181</v>
      </c>
      <c r="O1187" t="s">
        <v>8182</v>
      </c>
      <c r="P1187" t="s">
        <v>8183</v>
      </c>
    </row>
    <row r="1188" spans="1:16">
      <c r="A1188" t="s">
        <v>12422</v>
      </c>
      <c r="B1188" t="s">
        <v>12423</v>
      </c>
      <c r="C1188" t="s">
        <v>9386</v>
      </c>
      <c r="D1188" s="2">
        <v>4899</v>
      </c>
      <c r="E1188" s="2">
        <v>8999</v>
      </c>
      <c r="F1188" s="1">
        <v>0.46</v>
      </c>
      <c r="G1188">
        <v>4.0999999999999996</v>
      </c>
      <c r="H1188" s="4">
        <v>297</v>
      </c>
      <c r="I1188" t="s">
        <v>12424</v>
      </c>
      <c r="J1188" t="s">
        <v>12425</v>
      </c>
      <c r="K1188" t="s">
        <v>12426</v>
      </c>
      <c r="L1188" t="s">
        <v>12427</v>
      </c>
      <c r="M1188" t="s">
        <v>12428</v>
      </c>
      <c r="N1188" t="s">
        <v>12429</v>
      </c>
      <c r="O1188" t="s">
        <v>12430</v>
      </c>
      <c r="P1188" t="s">
        <v>12431</v>
      </c>
    </row>
    <row r="1189" spans="1:16">
      <c r="A1189" t="s">
        <v>11325</v>
      </c>
      <c r="B1189" t="s">
        <v>11326</v>
      </c>
      <c r="C1189" t="s">
        <v>9386</v>
      </c>
      <c r="D1189" s="2">
        <v>5999</v>
      </c>
      <c r="E1189" s="2">
        <v>9999</v>
      </c>
      <c r="F1189" s="1">
        <v>0.4</v>
      </c>
      <c r="G1189">
        <v>4.2</v>
      </c>
      <c r="H1189" s="4">
        <v>170</v>
      </c>
      <c r="I1189" t="s">
        <v>11327</v>
      </c>
      <c r="J1189" t="s">
        <v>11328</v>
      </c>
      <c r="K1189" t="s">
        <v>11329</v>
      </c>
      <c r="L1189" t="s">
        <v>11330</v>
      </c>
      <c r="M1189" t="s">
        <v>11331</v>
      </c>
      <c r="N1189" t="s">
        <v>11332</v>
      </c>
      <c r="O1189" t="s">
        <v>11333</v>
      </c>
      <c r="P1189" t="s">
        <v>11334</v>
      </c>
    </row>
    <row r="1190" spans="1:16">
      <c r="A1190" t="s">
        <v>2772</v>
      </c>
      <c r="B1190" t="s">
        <v>2773</v>
      </c>
      <c r="C1190" t="s">
        <v>462</v>
      </c>
      <c r="D1190">
        <v>246</v>
      </c>
      <c r="E1190">
        <v>600</v>
      </c>
      <c r="F1190" s="1">
        <v>0.59</v>
      </c>
      <c r="G1190">
        <v>4.2</v>
      </c>
      <c r="H1190" s="4">
        <v>143</v>
      </c>
      <c r="I1190" t="s">
        <v>2774</v>
      </c>
      <c r="J1190" t="s">
        <v>2775</v>
      </c>
      <c r="K1190" t="s">
        <v>2776</v>
      </c>
      <c r="L1190" t="s">
        <v>2777</v>
      </c>
      <c r="M1190" t="s">
        <v>2778</v>
      </c>
      <c r="N1190" t="s">
        <v>2779</v>
      </c>
      <c r="O1190" t="s">
        <v>2780</v>
      </c>
      <c r="P1190" t="s">
        <v>2781</v>
      </c>
    </row>
    <row r="1191" spans="1:16">
      <c r="A1191" t="s">
        <v>8666</v>
      </c>
      <c r="B1191" t="s">
        <v>8667</v>
      </c>
      <c r="C1191" t="s">
        <v>8574</v>
      </c>
      <c r="D1191">
        <v>499</v>
      </c>
      <c r="E1191">
        <v>999</v>
      </c>
      <c r="F1191" s="1">
        <v>0.5</v>
      </c>
      <c r="G1191">
        <v>4.0999999999999996</v>
      </c>
      <c r="H1191" s="4">
        <v>4859</v>
      </c>
      <c r="I1191" t="s">
        <v>8668</v>
      </c>
      <c r="J1191" t="s">
        <v>8669</v>
      </c>
      <c r="K1191" t="s">
        <v>8670</v>
      </c>
      <c r="L1191" t="s">
        <v>8671</v>
      </c>
      <c r="M1191" t="s">
        <v>8672</v>
      </c>
      <c r="N1191" t="s">
        <v>8673</v>
      </c>
      <c r="O1191" t="s">
        <v>8674</v>
      </c>
      <c r="P1191" t="s">
        <v>8675</v>
      </c>
    </row>
    <row r="1192" spans="1:16">
      <c r="A1192" t="s">
        <v>4501</v>
      </c>
      <c r="B1192" t="s">
        <v>4502</v>
      </c>
      <c r="C1192" t="s">
        <v>2948</v>
      </c>
      <c r="D1192">
        <v>281</v>
      </c>
      <c r="E1192" s="2">
        <v>1999</v>
      </c>
      <c r="F1192" s="1">
        <v>0.86</v>
      </c>
      <c r="G1192">
        <v>2.8</v>
      </c>
      <c r="H1192" s="4">
        <v>87</v>
      </c>
      <c r="I1192" t="s">
        <v>4503</v>
      </c>
      <c r="J1192" t="s">
        <v>4504</v>
      </c>
      <c r="K1192" t="s">
        <v>4505</v>
      </c>
      <c r="L1192" t="s">
        <v>4506</v>
      </c>
      <c r="M1192" t="s">
        <v>4507</v>
      </c>
      <c r="N1192" t="s">
        <v>4508</v>
      </c>
      <c r="O1192" t="s">
        <v>4509</v>
      </c>
      <c r="P1192" t="s">
        <v>4510</v>
      </c>
    </row>
    <row r="1193" spans="1:16">
      <c r="A1193" t="s">
        <v>7690</v>
      </c>
      <c r="B1193" t="s">
        <v>7691</v>
      </c>
      <c r="C1193" t="s">
        <v>7692</v>
      </c>
      <c r="D1193">
        <v>99</v>
      </c>
      <c r="E1193">
        <v>999</v>
      </c>
      <c r="F1193" s="1">
        <v>0.9</v>
      </c>
      <c r="G1193">
        <v>3.8</v>
      </c>
      <c r="H1193" s="4">
        <v>594</v>
      </c>
      <c r="I1193" t="s">
        <v>7693</v>
      </c>
      <c r="J1193" t="s">
        <v>7694</v>
      </c>
      <c r="K1193" t="s">
        <v>7695</v>
      </c>
      <c r="L1193" t="s">
        <v>7696</v>
      </c>
      <c r="M1193" t="s">
        <v>7697</v>
      </c>
      <c r="N1193" t="s">
        <v>7698</v>
      </c>
      <c r="O1193" t="s">
        <v>7699</v>
      </c>
      <c r="P1193" t="s">
        <v>7700</v>
      </c>
    </row>
    <row r="1194" spans="1:16">
      <c r="A1194" t="s">
        <v>9221</v>
      </c>
      <c r="B1194" t="s">
        <v>9222</v>
      </c>
      <c r="C1194" t="s">
        <v>9030</v>
      </c>
      <c r="D1194">
        <v>349</v>
      </c>
      <c r="E1194">
        <v>999</v>
      </c>
      <c r="F1194" s="1">
        <v>0.65</v>
      </c>
      <c r="G1194">
        <v>4</v>
      </c>
      <c r="H1194" s="4">
        <v>15646</v>
      </c>
      <c r="I1194" t="s">
        <v>9223</v>
      </c>
      <c r="J1194" t="s">
        <v>9224</v>
      </c>
      <c r="K1194" t="s">
        <v>9225</v>
      </c>
      <c r="L1194" t="s">
        <v>9226</v>
      </c>
      <c r="M1194" t="s">
        <v>9227</v>
      </c>
      <c r="N1194" t="s">
        <v>9228</v>
      </c>
      <c r="O1194" t="s">
        <v>9229</v>
      </c>
      <c r="P1194" t="s">
        <v>9230</v>
      </c>
    </row>
    <row r="1195" spans="1:16">
      <c r="A1195" t="s">
        <v>11856</v>
      </c>
      <c r="B1195" t="s">
        <v>11857</v>
      </c>
      <c r="C1195" t="s">
        <v>8541</v>
      </c>
      <c r="D1195">
        <v>949</v>
      </c>
      <c r="E1195" s="2">
        <v>2385</v>
      </c>
      <c r="F1195" s="1">
        <v>0.6</v>
      </c>
      <c r="G1195">
        <v>4.0999999999999996</v>
      </c>
      <c r="H1195" s="4">
        <v>2311</v>
      </c>
      <c r="I1195" t="s">
        <v>11858</v>
      </c>
      <c r="J1195" t="s">
        <v>11859</v>
      </c>
      <c r="K1195" t="s">
        <v>11860</v>
      </c>
      <c r="L1195" t="s">
        <v>11861</v>
      </c>
      <c r="M1195" t="s">
        <v>11862</v>
      </c>
      <c r="N1195" t="s">
        <v>11863</v>
      </c>
      <c r="O1195" t="s">
        <v>11864</v>
      </c>
      <c r="P1195" t="s">
        <v>11865</v>
      </c>
    </row>
    <row r="1196" spans="1:16">
      <c r="A1196" t="s">
        <v>1560</v>
      </c>
      <c r="B1196" t="s">
        <v>1561</v>
      </c>
      <c r="C1196" t="s">
        <v>98</v>
      </c>
      <c r="D1196">
        <v>199</v>
      </c>
      <c r="E1196">
        <v>499</v>
      </c>
      <c r="F1196" s="1">
        <v>0.6</v>
      </c>
      <c r="G1196">
        <v>3.7</v>
      </c>
      <c r="H1196" s="4">
        <v>612</v>
      </c>
      <c r="I1196" t="s">
        <v>1562</v>
      </c>
      <c r="J1196" t="s">
        <v>1563</v>
      </c>
      <c r="K1196" t="s">
        <v>1564</v>
      </c>
      <c r="L1196" t="s">
        <v>1565</v>
      </c>
      <c r="M1196" t="s">
        <v>1566</v>
      </c>
      <c r="N1196" t="s">
        <v>1567</v>
      </c>
      <c r="O1196" t="s">
        <v>1568</v>
      </c>
      <c r="P1196" t="s">
        <v>1569</v>
      </c>
    </row>
    <row r="1197" spans="1:16">
      <c r="A1197" t="s">
        <v>4874</v>
      </c>
      <c r="B1197" t="s">
        <v>4875</v>
      </c>
      <c r="C1197" t="s">
        <v>4876</v>
      </c>
      <c r="D1197">
        <v>263</v>
      </c>
      <c r="E1197">
        <v>699</v>
      </c>
      <c r="F1197" s="1">
        <v>0.62</v>
      </c>
      <c r="G1197">
        <v>3.5</v>
      </c>
      <c r="H1197" s="4">
        <v>690</v>
      </c>
      <c r="I1197" t="s">
        <v>4877</v>
      </c>
      <c r="J1197" t="s">
        <v>4878</v>
      </c>
      <c r="K1197" t="s">
        <v>4879</v>
      </c>
      <c r="L1197" t="s">
        <v>4880</v>
      </c>
      <c r="M1197" t="s">
        <v>4881</v>
      </c>
      <c r="N1197" t="s">
        <v>4882</v>
      </c>
      <c r="O1197" t="s">
        <v>4883</v>
      </c>
      <c r="P1197" t="s">
        <v>4884</v>
      </c>
    </row>
    <row r="1198" spans="1:16">
      <c r="A1198" t="s">
        <v>10051</v>
      </c>
      <c r="B1198" t="s">
        <v>10052</v>
      </c>
      <c r="C1198" t="s">
        <v>9192</v>
      </c>
      <c r="D1198" s="2">
        <v>1414</v>
      </c>
      <c r="E1198" s="2">
        <v>2799</v>
      </c>
      <c r="F1198" s="1">
        <v>0.49</v>
      </c>
      <c r="G1198">
        <v>4</v>
      </c>
      <c r="H1198" s="4">
        <v>1498</v>
      </c>
      <c r="I1198" t="s">
        <v>10053</v>
      </c>
      <c r="J1198" t="s">
        <v>10054</v>
      </c>
      <c r="K1198" t="s">
        <v>10055</v>
      </c>
      <c r="L1198" t="s">
        <v>10056</v>
      </c>
      <c r="M1198" t="s">
        <v>10057</v>
      </c>
      <c r="N1198" t="s">
        <v>10058</v>
      </c>
      <c r="O1198" t="s">
        <v>10059</v>
      </c>
      <c r="P1198" t="s">
        <v>10060</v>
      </c>
    </row>
    <row r="1199" spans="1:16">
      <c r="A1199" t="s">
        <v>768</v>
      </c>
      <c r="B1199" t="s">
        <v>769</v>
      </c>
      <c r="C1199" t="s">
        <v>169</v>
      </c>
      <c r="D1199" s="2">
        <v>7299</v>
      </c>
      <c r="E1199" s="2">
        <v>19125</v>
      </c>
      <c r="F1199" s="1">
        <v>0.62</v>
      </c>
      <c r="G1199">
        <v>3.4</v>
      </c>
      <c r="H1199" s="4">
        <v>902</v>
      </c>
      <c r="I1199" t="s">
        <v>770</v>
      </c>
      <c r="J1199" t="s">
        <v>771</v>
      </c>
      <c r="K1199" t="s">
        <v>772</v>
      </c>
      <c r="L1199" t="s">
        <v>773</v>
      </c>
      <c r="M1199" t="s">
        <v>774</v>
      </c>
      <c r="N1199" t="s">
        <v>775</v>
      </c>
      <c r="O1199" t="s">
        <v>776</v>
      </c>
      <c r="P1199" t="s">
        <v>777</v>
      </c>
    </row>
    <row r="1200" spans="1:16">
      <c r="A1200" t="s">
        <v>8038</v>
      </c>
      <c r="B1200" t="s">
        <v>8039</v>
      </c>
      <c r="C1200" t="s">
        <v>5166</v>
      </c>
      <c r="D1200">
        <v>326</v>
      </c>
      <c r="E1200">
        <v>799</v>
      </c>
      <c r="F1200" s="1">
        <v>0.59</v>
      </c>
      <c r="G1200">
        <v>4.4000000000000004</v>
      </c>
      <c r="H1200" s="4">
        <v>10773</v>
      </c>
      <c r="I1200" t="s">
        <v>8040</v>
      </c>
      <c r="J1200" t="s">
        <v>8041</v>
      </c>
      <c r="K1200" t="s">
        <v>8042</v>
      </c>
      <c r="L1200" t="s">
        <v>8043</v>
      </c>
      <c r="M1200" t="s">
        <v>8044</v>
      </c>
      <c r="N1200" t="s">
        <v>8045</v>
      </c>
      <c r="O1200" t="s">
        <v>8046</v>
      </c>
      <c r="P1200" t="s">
        <v>8047</v>
      </c>
    </row>
    <row r="1201" spans="1:16">
      <c r="A1201" t="s">
        <v>2157</v>
      </c>
      <c r="B1201" t="s">
        <v>2158</v>
      </c>
      <c r="C1201" t="s">
        <v>462</v>
      </c>
      <c r="D1201">
        <v>199</v>
      </c>
      <c r="E1201">
        <v>399</v>
      </c>
      <c r="F1201" s="1">
        <v>0.5</v>
      </c>
      <c r="G1201">
        <v>4.2</v>
      </c>
      <c r="H1201" s="4">
        <v>1335</v>
      </c>
      <c r="I1201" t="s">
        <v>2159</v>
      </c>
      <c r="J1201" t="s">
        <v>2160</v>
      </c>
      <c r="K1201" t="s">
        <v>2161</v>
      </c>
      <c r="L1201" t="s">
        <v>2162</v>
      </c>
      <c r="M1201" t="s">
        <v>2163</v>
      </c>
      <c r="N1201" t="s">
        <v>2164</v>
      </c>
      <c r="O1201" t="s">
        <v>2165</v>
      </c>
      <c r="P1201" t="s">
        <v>2166</v>
      </c>
    </row>
    <row r="1202" spans="1:16">
      <c r="A1202" t="s">
        <v>2600</v>
      </c>
      <c r="B1202" t="s">
        <v>2158</v>
      </c>
      <c r="C1202" t="s">
        <v>462</v>
      </c>
      <c r="D1202">
        <v>199</v>
      </c>
      <c r="E1202">
        <v>399</v>
      </c>
      <c r="F1202" s="1">
        <v>0.5</v>
      </c>
      <c r="G1202">
        <v>4.2</v>
      </c>
      <c r="H1202" s="4">
        <v>1335</v>
      </c>
      <c r="I1202" t="s">
        <v>2159</v>
      </c>
      <c r="J1202" t="s">
        <v>2160</v>
      </c>
      <c r="K1202" t="s">
        <v>2161</v>
      </c>
      <c r="L1202" t="s">
        <v>2162</v>
      </c>
      <c r="M1202" t="s">
        <v>2163</v>
      </c>
      <c r="N1202" t="s">
        <v>2164</v>
      </c>
      <c r="O1202" t="s">
        <v>2165</v>
      </c>
      <c r="P1202" t="s">
        <v>2601</v>
      </c>
    </row>
    <row r="1203" spans="1:16">
      <c r="A1203" t="s">
        <v>9028</v>
      </c>
      <c r="B1203" t="s">
        <v>9029</v>
      </c>
      <c r="C1203" t="s">
        <v>9030</v>
      </c>
      <c r="D1203">
        <v>379</v>
      </c>
      <c r="E1203">
        <v>999</v>
      </c>
      <c r="F1203" s="1">
        <v>0.62</v>
      </c>
      <c r="G1203">
        <v>4.3</v>
      </c>
      <c r="H1203" s="4">
        <v>3096</v>
      </c>
      <c r="I1203" t="s">
        <v>9031</v>
      </c>
      <c r="J1203" t="s">
        <v>9032</v>
      </c>
      <c r="K1203" t="s">
        <v>9033</v>
      </c>
      <c r="L1203" t="s">
        <v>9034</v>
      </c>
      <c r="M1203" t="s">
        <v>9035</v>
      </c>
      <c r="N1203" t="s">
        <v>9036</v>
      </c>
      <c r="O1203" t="s">
        <v>9037</v>
      </c>
      <c r="P1203" t="s">
        <v>9038</v>
      </c>
    </row>
    <row r="1204" spans="1:16">
      <c r="A1204" t="s">
        <v>11676</v>
      </c>
      <c r="B1204" t="s">
        <v>11677</v>
      </c>
      <c r="C1204" t="s">
        <v>8710</v>
      </c>
      <c r="D1204" s="2">
        <v>1649</v>
      </c>
      <c r="E1204" s="2">
        <v>2800</v>
      </c>
      <c r="F1204" s="1">
        <v>0.41</v>
      </c>
      <c r="G1204">
        <v>3.9</v>
      </c>
      <c r="H1204" s="4">
        <v>2162</v>
      </c>
      <c r="I1204" t="s">
        <v>11678</v>
      </c>
      <c r="J1204" t="s">
        <v>11679</v>
      </c>
      <c r="K1204" t="s">
        <v>11680</v>
      </c>
      <c r="L1204" t="s">
        <v>11681</v>
      </c>
      <c r="M1204" t="s">
        <v>11682</v>
      </c>
      <c r="N1204" t="s">
        <v>11683</v>
      </c>
      <c r="O1204" t="s">
        <v>11684</v>
      </c>
      <c r="P1204" t="s">
        <v>11685</v>
      </c>
    </row>
    <row r="1205" spans="1:16">
      <c r="A1205" t="s">
        <v>2004</v>
      </c>
      <c r="B1205" t="s">
        <v>2005</v>
      </c>
      <c r="C1205" t="s">
        <v>462</v>
      </c>
      <c r="D1205">
        <v>209</v>
      </c>
      <c r="E1205">
        <v>499</v>
      </c>
      <c r="F1205" s="1">
        <v>0.57999999999999996</v>
      </c>
      <c r="G1205">
        <v>4</v>
      </c>
      <c r="H1205" s="4">
        <v>479</v>
      </c>
      <c r="I1205" t="s">
        <v>2006</v>
      </c>
      <c r="J1205" t="s">
        <v>2007</v>
      </c>
      <c r="K1205" t="s">
        <v>2008</v>
      </c>
      <c r="L1205" t="s">
        <v>2009</v>
      </c>
      <c r="M1205" t="s">
        <v>2010</v>
      </c>
      <c r="N1205" t="s">
        <v>2011</v>
      </c>
      <c r="O1205" t="s">
        <v>2012</v>
      </c>
      <c r="P1205" t="s">
        <v>2013</v>
      </c>
    </row>
    <row r="1206" spans="1:16">
      <c r="A1206" t="s">
        <v>2201</v>
      </c>
      <c r="B1206" t="s">
        <v>2202</v>
      </c>
      <c r="C1206" t="s">
        <v>169</v>
      </c>
      <c r="D1206" s="2">
        <v>77990</v>
      </c>
      <c r="E1206" t="s">
        <v>13035</v>
      </c>
      <c r="F1206" s="1">
        <v>0.44</v>
      </c>
      <c r="G1206">
        <v>4.7</v>
      </c>
      <c r="H1206" s="4">
        <v>5935</v>
      </c>
      <c r="I1206" t="s">
        <v>2203</v>
      </c>
      <c r="J1206" t="s">
        <v>2204</v>
      </c>
      <c r="K1206" t="s">
        <v>2205</v>
      </c>
      <c r="L1206" t="s">
        <v>2206</v>
      </c>
      <c r="M1206" t="s">
        <v>2207</v>
      </c>
      <c r="N1206" t="s">
        <v>2208</v>
      </c>
      <c r="O1206" t="s">
        <v>2209</v>
      </c>
      <c r="P1206" t="s">
        <v>2210</v>
      </c>
    </row>
    <row r="1207" spans="1:16">
      <c r="A1207" t="s">
        <v>1596</v>
      </c>
      <c r="B1207" t="s">
        <v>1597</v>
      </c>
      <c r="C1207" t="s">
        <v>462</v>
      </c>
      <c r="D1207">
        <v>205</v>
      </c>
      <c r="E1207">
        <v>499</v>
      </c>
      <c r="F1207" s="1">
        <v>0.59</v>
      </c>
      <c r="G1207">
        <v>3.8</v>
      </c>
      <c r="H1207" s="4">
        <v>313</v>
      </c>
      <c r="I1207" t="s">
        <v>1598</v>
      </c>
      <c r="J1207" t="s">
        <v>1599</v>
      </c>
      <c r="K1207" t="s">
        <v>1600</v>
      </c>
      <c r="L1207" t="s">
        <v>1601</v>
      </c>
      <c r="M1207" t="s">
        <v>1602</v>
      </c>
      <c r="N1207" t="s">
        <v>1603</v>
      </c>
      <c r="O1207" t="s">
        <v>1604</v>
      </c>
      <c r="P1207" t="s">
        <v>1605</v>
      </c>
    </row>
    <row r="1208" spans="1:16">
      <c r="A1208" t="s">
        <v>7345</v>
      </c>
      <c r="B1208" t="s">
        <v>7346</v>
      </c>
      <c r="C1208" t="s">
        <v>3066</v>
      </c>
      <c r="D1208" s="2">
        <v>1599</v>
      </c>
      <c r="E1208" s="2">
        <v>2790</v>
      </c>
      <c r="F1208" s="1">
        <v>0.43</v>
      </c>
      <c r="G1208">
        <v>3.6</v>
      </c>
      <c r="H1208" s="4">
        <v>2272</v>
      </c>
      <c r="I1208" t="s">
        <v>7347</v>
      </c>
      <c r="J1208" t="s">
        <v>7348</v>
      </c>
      <c r="K1208" t="s">
        <v>7349</v>
      </c>
      <c r="L1208" t="s">
        <v>7350</v>
      </c>
      <c r="M1208" t="s">
        <v>7351</v>
      </c>
      <c r="N1208" t="s">
        <v>7352</v>
      </c>
      <c r="O1208" t="s">
        <v>7353</v>
      </c>
      <c r="P1208" t="s">
        <v>7354</v>
      </c>
    </row>
    <row r="1209" spans="1:16">
      <c r="A1209" t="s">
        <v>4338</v>
      </c>
      <c r="B1209" t="s">
        <v>4339</v>
      </c>
      <c r="C1209" t="s">
        <v>3940</v>
      </c>
      <c r="D1209">
        <v>499</v>
      </c>
      <c r="E1209" s="2">
        <v>1899</v>
      </c>
      <c r="F1209" s="1">
        <v>0.74</v>
      </c>
      <c r="G1209">
        <v>4.0999999999999996</v>
      </c>
      <c r="H1209" s="4">
        <v>1475</v>
      </c>
      <c r="I1209" t="s">
        <v>4340</v>
      </c>
      <c r="J1209" t="s">
        <v>4341</v>
      </c>
      <c r="K1209" t="s">
        <v>4342</v>
      </c>
      <c r="L1209" t="s">
        <v>4343</v>
      </c>
      <c r="M1209" t="s">
        <v>4344</v>
      </c>
      <c r="N1209" t="s">
        <v>4345</v>
      </c>
      <c r="O1209" t="s">
        <v>4346</v>
      </c>
      <c r="P1209" t="s">
        <v>4347</v>
      </c>
    </row>
    <row r="1210" spans="1:16">
      <c r="A1210" t="s">
        <v>366</v>
      </c>
      <c r="B1210" t="s">
        <v>367</v>
      </c>
      <c r="C1210" t="s">
        <v>18</v>
      </c>
      <c r="D1210">
        <v>199</v>
      </c>
      <c r="E1210">
        <v>999</v>
      </c>
      <c r="F1210" s="1">
        <v>0.8</v>
      </c>
      <c r="G1210">
        <v>4</v>
      </c>
      <c r="H1210" s="4">
        <v>576</v>
      </c>
      <c r="I1210" t="s">
        <v>368</v>
      </c>
      <c r="J1210" t="s">
        <v>369</v>
      </c>
      <c r="K1210" t="s">
        <v>370</v>
      </c>
      <c r="L1210" t="s">
        <v>371</v>
      </c>
      <c r="M1210" t="s">
        <v>372</v>
      </c>
      <c r="N1210" t="s">
        <v>373</v>
      </c>
      <c r="O1210" t="s">
        <v>374</v>
      </c>
      <c r="P1210" t="s">
        <v>375</v>
      </c>
    </row>
    <row r="1211" spans="1:16">
      <c r="A1211" t="s">
        <v>366</v>
      </c>
      <c r="B1211" t="s">
        <v>367</v>
      </c>
      <c r="C1211" t="s">
        <v>18</v>
      </c>
      <c r="D1211">
        <v>199</v>
      </c>
      <c r="E1211">
        <v>999</v>
      </c>
      <c r="F1211" s="1">
        <v>0.8</v>
      </c>
      <c r="G1211">
        <v>4</v>
      </c>
      <c r="H1211" s="4">
        <v>575</v>
      </c>
      <c r="I1211" t="s">
        <v>368</v>
      </c>
      <c r="J1211" t="s">
        <v>369</v>
      </c>
      <c r="K1211" t="s">
        <v>370</v>
      </c>
      <c r="L1211" t="s">
        <v>371</v>
      </c>
      <c r="M1211" t="s">
        <v>372</v>
      </c>
      <c r="N1211" t="s">
        <v>373</v>
      </c>
      <c r="O1211" t="s">
        <v>6992</v>
      </c>
      <c r="P1211" t="s">
        <v>6993</v>
      </c>
    </row>
    <row r="1212" spans="1:16">
      <c r="A1212" t="s">
        <v>37</v>
      </c>
      <c r="B1212" t="s">
        <v>38</v>
      </c>
      <c r="C1212" t="s">
        <v>18</v>
      </c>
      <c r="D1212">
        <v>199</v>
      </c>
      <c r="E1212" s="2">
        <v>1899</v>
      </c>
      <c r="F1212" s="1">
        <v>0.9</v>
      </c>
      <c r="G1212">
        <v>3.9</v>
      </c>
      <c r="H1212" s="4">
        <v>7928</v>
      </c>
      <c r="I1212" t="s">
        <v>39</v>
      </c>
      <c r="J1212" t="s">
        <v>40</v>
      </c>
      <c r="K1212" t="s">
        <v>41</v>
      </c>
      <c r="L1212" t="s">
        <v>42</v>
      </c>
      <c r="M1212" t="s">
        <v>43</v>
      </c>
      <c r="N1212" t="s">
        <v>44</v>
      </c>
      <c r="O1212" t="s">
        <v>45</v>
      </c>
      <c r="P1212" t="s">
        <v>46</v>
      </c>
    </row>
    <row r="1213" spans="1:16">
      <c r="A1213" t="s">
        <v>37</v>
      </c>
      <c r="B1213" t="s">
        <v>38</v>
      </c>
      <c r="C1213" t="s">
        <v>18</v>
      </c>
      <c r="D1213">
        <v>199</v>
      </c>
      <c r="E1213">
        <v>999</v>
      </c>
      <c r="F1213" s="1">
        <v>0.8</v>
      </c>
      <c r="G1213">
        <v>3.9</v>
      </c>
      <c r="H1213" s="4">
        <v>7928</v>
      </c>
      <c r="I1213" t="s">
        <v>3312</v>
      </c>
      <c r="J1213" t="s">
        <v>40</v>
      </c>
      <c r="K1213" t="s">
        <v>41</v>
      </c>
      <c r="L1213" t="s">
        <v>42</v>
      </c>
      <c r="M1213" t="s">
        <v>43</v>
      </c>
      <c r="N1213" t="s">
        <v>3313</v>
      </c>
      <c r="O1213" t="s">
        <v>3314</v>
      </c>
      <c r="P1213" t="s">
        <v>3315</v>
      </c>
    </row>
    <row r="1214" spans="1:16">
      <c r="A1214" t="s">
        <v>37</v>
      </c>
      <c r="B1214" t="s">
        <v>38</v>
      </c>
      <c r="C1214" t="s">
        <v>18</v>
      </c>
      <c r="D1214">
        <v>199</v>
      </c>
      <c r="E1214">
        <v>999</v>
      </c>
      <c r="F1214" s="1">
        <v>0.8</v>
      </c>
      <c r="G1214">
        <v>3.9</v>
      </c>
      <c r="H1214" s="4">
        <v>7928</v>
      </c>
      <c r="I1214" t="s">
        <v>39</v>
      </c>
      <c r="J1214" t="s">
        <v>40</v>
      </c>
      <c r="K1214" t="s">
        <v>41</v>
      </c>
      <c r="L1214" t="s">
        <v>42</v>
      </c>
      <c r="M1214" t="s">
        <v>43</v>
      </c>
      <c r="N1214" t="s">
        <v>44</v>
      </c>
      <c r="O1214" t="s">
        <v>45</v>
      </c>
      <c r="P1214" t="s">
        <v>5112</v>
      </c>
    </row>
    <row r="1215" spans="1:16">
      <c r="A1215" t="s">
        <v>4571</v>
      </c>
      <c r="B1215" t="s">
        <v>4572</v>
      </c>
      <c r="C1215" t="s">
        <v>4573</v>
      </c>
      <c r="D1215">
        <v>120</v>
      </c>
      <c r="E1215">
        <v>999</v>
      </c>
      <c r="F1215" s="1">
        <v>0.88</v>
      </c>
      <c r="G1215">
        <v>3.9</v>
      </c>
      <c r="H1215" s="4">
        <v>6491</v>
      </c>
      <c r="I1215" t="s">
        <v>4574</v>
      </c>
      <c r="J1215" t="s">
        <v>4575</v>
      </c>
      <c r="K1215" t="s">
        <v>4576</v>
      </c>
      <c r="L1215" t="s">
        <v>4577</v>
      </c>
      <c r="M1215" t="s">
        <v>4578</v>
      </c>
      <c r="N1215" t="s">
        <v>4579</v>
      </c>
      <c r="O1215" t="s">
        <v>4580</v>
      </c>
      <c r="P1215" t="s">
        <v>4581</v>
      </c>
    </row>
    <row r="1216" spans="1:16">
      <c r="A1216" t="s">
        <v>4571</v>
      </c>
      <c r="B1216" t="s">
        <v>4572</v>
      </c>
      <c r="C1216" t="s">
        <v>4573</v>
      </c>
      <c r="D1216">
        <v>120</v>
      </c>
      <c r="E1216">
        <v>999</v>
      </c>
      <c r="F1216" s="1">
        <v>0.88</v>
      </c>
      <c r="G1216">
        <v>3.9</v>
      </c>
      <c r="H1216" s="4">
        <v>6491</v>
      </c>
      <c r="I1216" t="s">
        <v>4574</v>
      </c>
      <c r="J1216" t="s">
        <v>4575</v>
      </c>
      <c r="K1216" t="s">
        <v>4576</v>
      </c>
      <c r="L1216" t="s">
        <v>4577</v>
      </c>
      <c r="M1216" t="s">
        <v>4578</v>
      </c>
      <c r="N1216" t="s">
        <v>8048</v>
      </c>
      <c r="O1216" t="s">
        <v>8049</v>
      </c>
      <c r="P1216" t="s">
        <v>8050</v>
      </c>
    </row>
    <row r="1217" spans="1:16">
      <c r="A1217" t="s">
        <v>4471</v>
      </c>
      <c r="B1217" t="s">
        <v>4472</v>
      </c>
      <c r="C1217" t="s">
        <v>3973</v>
      </c>
      <c r="D1217">
        <v>199</v>
      </c>
      <c r="E1217" s="2">
        <v>1899</v>
      </c>
      <c r="F1217" s="1">
        <v>0.9</v>
      </c>
      <c r="G1217">
        <v>4</v>
      </c>
      <c r="H1217" s="4">
        <v>4740</v>
      </c>
      <c r="I1217" t="s">
        <v>4473</v>
      </c>
      <c r="J1217" t="s">
        <v>4474</v>
      </c>
      <c r="K1217" t="s">
        <v>4475</v>
      </c>
      <c r="L1217" t="s">
        <v>4476</v>
      </c>
      <c r="M1217" t="s">
        <v>4477</v>
      </c>
      <c r="N1217" t="s">
        <v>4478</v>
      </c>
      <c r="O1217" t="s">
        <v>4479</v>
      </c>
      <c r="P1217" t="s">
        <v>4480</v>
      </c>
    </row>
    <row r="1218" spans="1:16">
      <c r="A1218" t="s">
        <v>3517</v>
      </c>
      <c r="B1218" t="s">
        <v>3518</v>
      </c>
      <c r="C1218" t="s">
        <v>3519</v>
      </c>
      <c r="D1218">
        <v>99</v>
      </c>
      <c r="E1218">
        <v>999</v>
      </c>
      <c r="F1218" s="1">
        <v>0.9</v>
      </c>
      <c r="G1218">
        <v>4</v>
      </c>
      <c r="H1218" s="4">
        <v>1396</v>
      </c>
      <c r="I1218" t="s">
        <v>3520</v>
      </c>
      <c r="J1218" t="s">
        <v>3521</v>
      </c>
      <c r="K1218" t="s">
        <v>3522</v>
      </c>
      <c r="L1218" t="s">
        <v>3523</v>
      </c>
      <c r="M1218" t="s">
        <v>3524</v>
      </c>
      <c r="N1218" t="s">
        <v>3525</v>
      </c>
      <c r="O1218" t="s">
        <v>3526</v>
      </c>
      <c r="P1218" t="s">
        <v>3527</v>
      </c>
    </row>
    <row r="1219" spans="1:16">
      <c r="A1219" t="s">
        <v>3517</v>
      </c>
      <c r="B1219" t="s">
        <v>3518</v>
      </c>
      <c r="C1219" t="s">
        <v>3519</v>
      </c>
      <c r="D1219">
        <v>99</v>
      </c>
      <c r="E1219">
        <v>999</v>
      </c>
      <c r="F1219" s="1">
        <v>0.9</v>
      </c>
      <c r="G1219">
        <v>4</v>
      </c>
      <c r="H1219" s="4">
        <v>1396</v>
      </c>
      <c r="I1219" t="s">
        <v>3520</v>
      </c>
      <c r="J1219" t="s">
        <v>3521</v>
      </c>
      <c r="K1219" t="s">
        <v>3522</v>
      </c>
      <c r="L1219" t="s">
        <v>3523</v>
      </c>
      <c r="M1219" t="s">
        <v>3524</v>
      </c>
      <c r="N1219" t="s">
        <v>3525</v>
      </c>
      <c r="O1219" t="s">
        <v>5271</v>
      </c>
      <c r="P1219" t="s">
        <v>5272</v>
      </c>
    </row>
    <row r="1220" spans="1:16">
      <c r="A1220" t="s">
        <v>3924</v>
      </c>
      <c r="B1220" t="s">
        <v>3925</v>
      </c>
      <c r="C1220" t="s">
        <v>3777</v>
      </c>
      <c r="D1220">
        <v>999</v>
      </c>
      <c r="E1220" s="2">
        <v>2899</v>
      </c>
      <c r="F1220" s="1">
        <v>0.66</v>
      </c>
      <c r="G1220">
        <v>4.5999999999999996</v>
      </c>
      <c r="H1220" s="4">
        <v>6129</v>
      </c>
      <c r="I1220" t="s">
        <v>3926</v>
      </c>
      <c r="J1220" t="s">
        <v>3927</v>
      </c>
      <c r="K1220" t="s">
        <v>3928</v>
      </c>
      <c r="L1220" t="s">
        <v>3929</v>
      </c>
      <c r="M1220" t="s">
        <v>3930</v>
      </c>
      <c r="N1220" t="s">
        <v>13041</v>
      </c>
      <c r="O1220" t="s">
        <v>3931</v>
      </c>
      <c r="P1220" t="s">
        <v>3932</v>
      </c>
    </row>
    <row r="1221" spans="1:16">
      <c r="A1221" t="s">
        <v>3855</v>
      </c>
      <c r="B1221" t="s">
        <v>3856</v>
      </c>
      <c r="C1221" t="s">
        <v>3777</v>
      </c>
      <c r="D1221">
        <v>999</v>
      </c>
      <c r="E1221" s="2">
        <v>2899</v>
      </c>
      <c r="F1221" s="1">
        <v>0.66</v>
      </c>
      <c r="G1221">
        <v>4.7</v>
      </c>
      <c r="H1221" s="4">
        <v>7779</v>
      </c>
      <c r="I1221" t="s">
        <v>3857</v>
      </c>
      <c r="J1221" t="s">
        <v>3858</v>
      </c>
      <c r="K1221" t="s">
        <v>3859</v>
      </c>
      <c r="L1221" t="s">
        <v>3860</v>
      </c>
      <c r="M1221" t="s">
        <v>3861</v>
      </c>
      <c r="N1221" t="s">
        <v>3862</v>
      </c>
      <c r="O1221" t="s">
        <v>3863</v>
      </c>
      <c r="P1221" t="s">
        <v>3864</v>
      </c>
    </row>
    <row r="1222" spans="1:16">
      <c r="A1222" t="s">
        <v>3775</v>
      </c>
      <c r="B1222" t="s">
        <v>3776</v>
      </c>
      <c r="C1222" t="s">
        <v>3777</v>
      </c>
      <c r="D1222">
        <v>999</v>
      </c>
      <c r="E1222" s="2">
        <v>2899</v>
      </c>
      <c r="F1222" s="1">
        <v>0.66</v>
      </c>
      <c r="G1222">
        <v>4.5999999999999996</v>
      </c>
      <c r="H1222" s="4">
        <v>26603</v>
      </c>
      <c r="I1222" t="s">
        <v>3778</v>
      </c>
      <c r="J1222" t="s">
        <v>3779</v>
      </c>
      <c r="K1222" t="s">
        <v>3780</v>
      </c>
      <c r="L1222" t="s">
        <v>3781</v>
      </c>
      <c r="M1222" t="s">
        <v>3782</v>
      </c>
      <c r="N1222" t="s">
        <v>3783</v>
      </c>
      <c r="O1222" t="s">
        <v>3784</v>
      </c>
      <c r="P1222" t="s">
        <v>3785</v>
      </c>
    </row>
    <row r="1223" spans="1:16">
      <c r="A1223" t="s">
        <v>4594</v>
      </c>
      <c r="B1223" t="s">
        <v>4595</v>
      </c>
      <c r="C1223" t="s">
        <v>3973</v>
      </c>
      <c r="D1223" s="2">
        <v>1599</v>
      </c>
      <c r="E1223" s="2">
        <v>2599</v>
      </c>
      <c r="F1223" s="1">
        <v>0.38</v>
      </c>
      <c r="G1223">
        <v>4.3</v>
      </c>
      <c r="H1223" s="4">
        <v>1801</v>
      </c>
      <c r="I1223" t="s">
        <v>4596</v>
      </c>
      <c r="J1223" t="s">
        <v>4597</v>
      </c>
      <c r="K1223" t="s">
        <v>4598</v>
      </c>
      <c r="L1223" t="s">
        <v>4599</v>
      </c>
      <c r="M1223" t="s">
        <v>4600</v>
      </c>
      <c r="N1223" t="s">
        <v>4601</v>
      </c>
      <c r="O1223" t="s">
        <v>4602</v>
      </c>
      <c r="P1223" t="s">
        <v>4603</v>
      </c>
    </row>
    <row r="1224" spans="1:16">
      <c r="A1224" t="s">
        <v>4854</v>
      </c>
      <c r="B1224" t="s">
        <v>4855</v>
      </c>
      <c r="C1224" t="s">
        <v>4856</v>
      </c>
      <c r="D1224">
        <v>217</v>
      </c>
      <c r="E1224">
        <v>237</v>
      </c>
      <c r="F1224" s="1">
        <v>0.08</v>
      </c>
      <c r="G1224">
        <v>3.8</v>
      </c>
      <c r="H1224" s="4">
        <v>7354</v>
      </c>
      <c r="I1224" t="s">
        <v>4857</v>
      </c>
      <c r="J1224" t="s">
        <v>4858</v>
      </c>
      <c r="K1224" t="s">
        <v>4859</v>
      </c>
      <c r="L1224" t="s">
        <v>4860</v>
      </c>
      <c r="M1224" t="s">
        <v>4861</v>
      </c>
      <c r="N1224" t="s">
        <v>4862</v>
      </c>
      <c r="O1224" t="s">
        <v>4863</v>
      </c>
      <c r="P1224" t="s">
        <v>4864</v>
      </c>
    </row>
    <row r="1225" spans="1:16">
      <c r="A1225" t="s">
        <v>2231</v>
      </c>
      <c r="B1225" t="s">
        <v>2232</v>
      </c>
      <c r="C1225" t="s">
        <v>18</v>
      </c>
      <c r="D1225">
        <v>299</v>
      </c>
      <c r="E1225">
        <v>799</v>
      </c>
      <c r="F1225" s="1">
        <v>0.63</v>
      </c>
      <c r="G1225">
        <v>4.2</v>
      </c>
      <c r="H1225" s="4">
        <v>2117</v>
      </c>
      <c r="I1225" t="s">
        <v>2233</v>
      </c>
      <c r="J1225" t="s">
        <v>2234</v>
      </c>
      <c r="K1225" t="s">
        <v>2235</v>
      </c>
      <c r="L1225" t="s">
        <v>2236</v>
      </c>
      <c r="M1225" t="s">
        <v>2237</v>
      </c>
      <c r="N1225" t="s">
        <v>2238</v>
      </c>
      <c r="O1225" t="s">
        <v>2239</v>
      </c>
      <c r="P1225" t="s">
        <v>2240</v>
      </c>
    </row>
    <row r="1226" spans="1:16">
      <c r="A1226" t="s">
        <v>2516</v>
      </c>
      <c r="B1226" t="s">
        <v>2517</v>
      </c>
      <c r="C1226" t="s">
        <v>18</v>
      </c>
      <c r="D1226">
        <v>249</v>
      </c>
      <c r="E1226">
        <v>999</v>
      </c>
      <c r="F1226" s="1">
        <v>0.75</v>
      </c>
      <c r="G1226">
        <v>4.3</v>
      </c>
      <c r="H1226" s="4">
        <v>112</v>
      </c>
      <c r="I1226" t="s">
        <v>2518</v>
      </c>
      <c r="J1226" t="s">
        <v>2519</v>
      </c>
      <c r="K1226" t="s">
        <v>2520</v>
      </c>
      <c r="L1226" t="s">
        <v>2521</v>
      </c>
      <c r="M1226" t="s">
        <v>2522</v>
      </c>
      <c r="N1226" t="s">
        <v>2523</v>
      </c>
      <c r="O1226" t="s">
        <v>2524</v>
      </c>
      <c r="P1226" t="s">
        <v>2525</v>
      </c>
    </row>
    <row r="1227" spans="1:16">
      <c r="A1227" t="s">
        <v>2841</v>
      </c>
      <c r="B1227" t="s">
        <v>2842</v>
      </c>
      <c r="C1227" t="s">
        <v>18</v>
      </c>
      <c r="D1227">
        <v>299</v>
      </c>
      <c r="E1227">
        <v>699</v>
      </c>
      <c r="F1227" s="1">
        <v>0.56999999999999995</v>
      </c>
      <c r="G1227">
        <v>3.9</v>
      </c>
      <c r="H1227" s="4">
        <v>1454</v>
      </c>
      <c r="I1227" t="s">
        <v>2843</v>
      </c>
      <c r="J1227" t="s">
        <v>2844</v>
      </c>
      <c r="K1227" t="s">
        <v>2845</v>
      </c>
      <c r="L1227" t="s">
        <v>2846</v>
      </c>
      <c r="M1227" t="s">
        <v>2847</v>
      </c>
      <c r="N1227" t="s">
        <v>2848</v>
      </c>
      <c r="O1227" t="s">
        <v>2849</v>
      </c>
      <c r="P1227" t="s">
        <v>2850</v>
      </c>
    </row>
    <row r="1228" spans="1:16">
      <c r="A1228" t="s">
        <v>1764</v>
      </c>
      <c r="B1228" t="s">
        <v>1765</v>
      </c>
      <c r="C1228" t="s">
        <v>18</v>
      </c>
      <c r="D1228">
        <v>259</v>
      </c>
      <c r="E1228">
        <v>699</v>
      </c>
      <c r="F1228" s="1">
        <v>0.63</v>
      </c>
      <c r="G1228">
        <v>3.8</v>
      </c>
      <c r="H1228" s="4">
        <v>2399</v>
      </c>
      <c r="I1228" t="s">
        <v>1766</v>
      </c>
      <c r="J1228" t="s">
        <v>1767</v>
      </c>
      <c r="K1228" t="s">
        <v>1768</v>
      </c>
      <c r="L1228" t="s">
        <v>1769</v>
      </c>
      <c r="M1228" t="s">
        <v>1770</v>
      </c>
      <c r="N1228" t="s">
        <v>1771</v>
      </c>
      <c r="O1228" t="s">
        <v>1772</v>
      </c>
      <c r="P1228" t="s">
        <v>1773</v>
      </c>
    </row>
    <row r="1229" spans="1:16">
      <c r="A1229" t="s">
        <v>1606</v>
      </c>
      <c r="B1229" t="s">
        <v>1607</v>
      </c>
      <c r="C1229" t="s">
        <v>18</v>
      </c>
      <c r="D1229">
        <v>299</v>
      </c>
      <c r="E1229">
        <v>699</v>
      </c>
      <c r="F1229" s="1">
        <v>0.56999999999999995</v>
      </c>
      <c r="G1229">
        <v>4.0999999999999996</v>
      </c>
      <c r="H1229" s="4">
        <v>2957</v>
      </c>
      <c r="I1229" t="s">
        <v>1608</v>
      </c>
      <c r="J1229" t="s">
        <v>1609</v>
      </c>
      <c r="K1229" t="s">
        <v>1610</v>
      </c>
      <c r="L1229" t="s">
        <v>1611</v>
      </c>
      <c r="M1229" t="s">
        <v>1612</v>
      </c>
      <c r="N1229" t="s">
        <v>1613</v>
      </c>
      <c r="O1229" t="s">
        <v>1614</v>
      </c>
      <c r="P1229" t="s">
        <v>1615</v>
      </c>
    </row>
    <row r="1230" spans="1:16">
      <c r="A1230" t="s">
        <v>2936</v>
      </c>
      <c r="B1230" t="s">
        <v>2937</v>
      </c>
      <c r="C1230" t="s">
        <v>18</v>
      </c>
      <c r="D1230">
        <v>299</v>
      </c>
      <c r="E1230">
        <v>799</v>
      </c>
      <c r="F1230" s="1">
        <v>0.63</v>
      </c>
      <c r="G1230">
        <v>4.3</v>
      </c>
      <c r="H1230" s="4">
        <v>1902</v>
      </c>
      <c r="I1230" t="s">
        <v>2938</v>
      </c>
      <c r="J1230" t="s">
        <v>2939</v>
      </c>
      <c r="K1230" t="s">
        <v>2940</v>
      </c>
      <c r="L1230" t="s">
        <v>2941</v>
      </c>
      <c r="M1230" t="s">
        <v>2942</v>
      </c>
      <c r="N1230" t="s">
        <v>2943</v>
      </c>
      <c r="O1230" t="s">
        <v>2944</v>
      </c>
      <c r="P1230" t="s">
        <v>2945</v>
      </c>
    </row>
    <row r="1231" spans="1:16">
      <c r="A1231" t="s">
        <v>4293</v>
      </c>
      <c r="B1231" t="s">
        <v>4294</v>
      </c>
      <c r="C1231" t="s">
        <v>3638</v>
      </c>
      <c r="D1231">
        <v>79</v>
      </c>
      <c r="E1231">
        <v>499</v>
      </c>
      <c r="F1231" s="1">
        <v>0.84</v>
      </c>
      <c r="G1231">
        <v>4.2</v>
      </c>
      <c r="H1231" s="4">
        <v>1949</v>
      </c>
      <c r="I1231" t="s">
        <v>4295</v>
      </c>
      <c r="J1231" t="s">
        <v>4043</v>
      </c>
      <c r="K1231" t="s">
        <v>4044</v>
      </c>
      <c r="L1231" t="s">
        <v>4045</v>
      </c>
      <c r="M1231" t="s">
        <v>4046</v>
      </c>
      <c r="N1231" t="s">
        <v>4047</v>
      </c>
      <c r="O1231" t="s">
        <v>4296</v>
      </c>
      <c r="P1231" t="s">
        <v>4297</v>
      </c>
    </row>
    <row r="1232" spans="1:16">
      <c r="A1232" t="s">
        <v>4040</v>
      </c>
      <c r="B1232" t="s">
        <v>4041</v>
      </c>
      <c r="C1232" t="s">
        <v>3638</v>
      </c>
      <c r="D1232">
        <v>95</v>
      </c>
      <c r="E1232">
        <v>499</v>
      </c>
      <c r="F1232" s="1">
        <v>0.81</v>
      </c>
      <c r="G1232">
        <v>4.2</v>
      </c>
      <c r="H1232" s="4">
        <v>1949</v>
      </c>
      <c r="I1232" t="s">
        <v>4042</v>
      </c>
      <c r="J1232" t="s">
        <v>4043</v>
      </c>
      <c r="K1232" t="s">
        <v>4044</v>
      </c>
      <c r="L1232" t="s">
        <v>4045</v>
      </c>
      <c r="M1232" t="s">
        <v>4046</v>
      </c>
      <c r="N1232" t="s">
        <v>4047</v>
      </c>
      <c r="O1232" t="s">
        <v>4048</v>
      </c>
      <c r="P1232" t="s">
        <v>4049</v>
      </c>
    </row>
    <row r="1233" spans="1:16">
      <c r="A1233" t="s">
        <v>4040</v>
      </c>
      <c r="B1233" t="s">
        <v>4041</v>
      </c>
      <c r="C1233" t="s">
        <v>3638</v>
      </c>
      <c r="D1233">
        <v>95</v>
      </c>
      <c r="E1233">
        <v>499</v>
      </c>
      <c r="F1233" s="1">
        <v>0.81</v>
      </c>
      <c r="G1233">
        <v>4.2</v>
      </c>
      <c r="H1233" s="4">
        <v>1949</v>
      </c>
      <c r="I1233" t="s">
        <v>4042</v>
      </c>
      <c r="J1233" t="s">
        <v>4043</v>
      </c>
      <c r="K1233" t="s">
        <v>4044</v>
      </c>
      <c r="L1233" t="s">
        <v>4045</v>
      </c>
      <c r="M1233" t="s">
        <v>4046</v>
      </c>
      <c r="N1233" t="s">
        <v>4047</v>
      </c>
      <c r="O1233" t="s">
        <v>6026</v>
      </c>
      <c r="P1233" t="s">
        <v>6027</v>
      </c>
    </row>
    <row r="1234" spans="1:16">
      <c r="A1234" t="s">
        <v>4899</v>
      </c>
      <c r="B1234" t="s">
        <v>4900</v>
      </c>
      <c r="C1234" t="s">
        <v>4901</v>
      </c>
      <c r="D1234">
        <v>349</v>
      </c>
      <c r="E1234" s="2">
        <v>1499</v>
      </c>
      <c r="F1234" s="1">
        <v>0.77</v>
      </c>
      <c r="G1234">
        <v>4.3</v>
      </c>
      <c r="H1234" s="4">
        <v>24791</v>
      </c>
      <c r="I1234" t="s">
        <v>4902</v>
      </c>
      <c r="J1234" t="s">
        <v>4903</v>
      </c>
      <c r="K1234" t="s">
        <v>4904</v>
      </c>
      <c r="L1234" t="s">
        <v>4905</v>
      </c>
      <c r="M1234" t="s">
        <v>4906</v>
      </c>
      <c r="N1234" t="s">
        <v>4907</v>
      </c>
      <c r="O1234" t="s">
        <v>4908</v>
      </c>
      <c r="P1234" t="s">
        <v>4909</v>
      </c>
    </row>
    <row r="1235" spans="1:16">
      <c r="A1235" t="s">
        <v>6241</v>
      </c>
      <c r="B1235" t="s">
        <v>6242</v>
      </c>
      <c r="C1235" t="s">
        <v>4901</v>
      </c>
      <c r="D1235">
        <v>299</v>
      </c>
      <c r="E1235" s="2">
        <v>1499</v>
      </c>
      <c r="F1235" s="1">
        <v>0.8</v>
      </c>
      <c r="G1235">
        <v>4.2</v>
      </c>
      <c r="H1235" s="4">
        <v>903</v>
      </c>
      <c r="I1235" t="s">
        <v>6243</v>
      </c>
      <c r="J1235" t="s">
        <v>6244</v>
      </c>
      <c r="K1235" t="s">
        <v>6245</v>
      </c>
      <c r="L1235" t="s">
        <v>6246</v>
      </c>
      <c r="M1235" t="s">
        <v>6247</v>
      </c>
      <c r="N1235" t="s">
        <v>6248</v>
      </c>
      <c r="O1235" t="s">
        <v>6249</v>
      </c>
      <c r="P1235" t="s">
        <v>6250</v>
      </c>
    </row>
    <row r="1236" spans="1:16">
      <c r="A1236" t="s">
        <v>5600</v>
      </c>
      <c r="B1236" t="s">
        <v>5601</v>
      </c>
      <c r="C1236" t="s">
        <v>4876</v>
      </c>
      <c r="D1236">
        <v>449</v>
      </c>
      <c r="E1236">
        <v>999</v>
      </c>
      <c r="F1236" s="1">
        <v>0.55000000000000004</v>
      </c>
      <c r="G1236">
        <v>4</v>
      </c>
      <c r="H1236" s="4">
        <v>2102</v>
      </c>
      <c r="I1236" t="s">
        <v>5602</v>
      </c>
      <c r="J1236" t="s">
        <v>5603</v>
      </c>
      <c r="K1236" t="s">
        <v>5604</v>
      </c>
      <c r="L1236" t="s">
        <v>5605</v>
      </c>
      <c r="M1236" t="s">
        <v>5606</v>
      </c>
      <c r="N1236" t="s">
        <v>5607</v>
      </c>
      <c r="O1236" t="s">
        <v>5608</v>
      </c>
      <c r="P1236" t="s">
        <v>5609</v>
      </c>
    </row>
    <row r="1237" spans="1:16">
      <c r="A1237" t="s">
        <v>5356</v>
      </c>
      <c r="B1237" t="s">
        <v>5357</v>
      </c>
      <c r="C1237" t="s">
        <v>5358</v>
      </c>
      <c r="D1237">
        <v>129</v>
      </c>
      <c r="E1237">
        <v>999</v>
      </c>
      <c r="F1237" s="1">
        <v>0.87</v>
      </c>
      <c r="G1237">
        <v>4.2</v>
      </c>
      <c r="H1237" s="4">
        <v>491</v>
      </c>
      <c r="I1237" t="s">
        <v>5359</v>
      </c>
      <c r="J1237" t="s">
        <v>5360</v>
      </c>
      <c r="K1237" t="s">
        <v>5361</v>
      </c>
      <c r="L1237" t="s">
        <v>5362</v>
      </c>
      <c r="M1237" t="s">
        <v>5363</v>
      </c>
      <c r="N1237" t="s">
        <v>5364</v>
      </c>
      <c r="O1237" t="s">
        <v>5365</v>
      </c>
      <c r="P1237" t="s">
        <v>5366</v>
      </c>
    </row>
    <row r="1238" spans="1:16">
      <c r="A1238" t="s">
        <v>4312</v>
      </c>
      <c r="B1238" t="s">
        <v>4313</v>
      </c>
      <c r="C1238" t="s">
        <v>3495</v>
      </c>
      <c r="D1238">
        <v>99</v>
      </c>
      <c r="E1238">
        <v>499</v>
      </c>
      <c r="F1238" s="1">
        <v>0.8</v>
      </c>
      <c r="G1238">
        <v>4.0999999999999996</v>
      </c>
      <c r="H1238" s="4">
        <v>2451</v>
      </c>
      <c r="I1238" t="s">
        <v>4314</v>
      </c>
      <c r="J1238" t="s">
        <v>4315</v>
      </c>
      <c r="K1238" t="s">
        <v>4316</v>
      </c>
      <c r="L1238" t="s">
        <v>4317</v>
      </c>
      <c r="M1238" t="s">
        <v>4318</v>
      </c>
      <c r="N1238" t="s">
        <v>4319</v>
      </c>
      <c r="O1238" t="s">
        <v>4320</v>
      </c>
      <c r="P1238" t="s">
        <v>4321</v>
      </c>
    </row>
    <row r="1239" spans="1:16">
      <c r="A1239" t="s">
        <v>3493</v>
      </c>
      <c r="B1239" t="s">
        <v>3494</v>
      </c>
      <c r="C1239" t="s">
        <v>3495</v>
      </c>
      <c r="D1239">
        <v>99</v>
      </c>
      <c r="E1239">
        <v>499</v>
      </c>
      <c r="F1239" s="1">
        <v>0.8</v>
      </c>
      <c r="G1239">
        <v>4.3</v>
      </c>
      <c r="H1239" s="4">
        <v>42641</v>
      </c>
      <c r="I1239" t="s">
        <v>3496</v>
      </c>
      <c r="J1239" t="s">
        <v>3497</v>
      </c>
      <c r="K1239" t="s">
        <v>3498</v>
      </c>
      <c r="L1239" t="s">
        <v>3499</v>
      </c>
      <c r="M1239" t="s">
        <v>3500</v>
      </c>
      <c r="N1239" t="s">
        <v>13038</v>
      </c>
      <c r="O1239" t="s">
        <v>3501</v>
      </c>
      <c r="P1239" t="s">
        <v>3502</v>
      </c>
    </row>
    <row r="1240" spans="1:16">
      <c r="A1240" t="s">
        <v>6379</v>
      </c>
      <c r="B1240" t="s">
        <v>6380</v>
      </c>
      <c r="C1240" t="s">
        <v>3495</v>
      </c>
      <c r="D1240">
        <v>99</v>
      </c>
      <c r="E1240">
        <v>499</v>
      </c>
      <c r="F1240" s="1">
        <v>0.8</v>
      </c>
      <c r="G1240">
        <v>4.0999999999999996</v>
      </c>
      <c r="H1240" s="4">
        <v>2451</v>
      </c>
      <c r="I1240" t="s">
        <v>3496</v>
      </c>
      <c r="J1240" t="s">
        <v>6381</v>
      </c>
      <c r="K1240" t="s">
        <v>6382</v>
      </c>
      <c r="L1240" t="s">
        <v>6383</v>
      </c>
      <c r="M1240" t="s">
        <v>6384</v>
      </c>
      <c r="N1240" t="s">
        <v>6385</v>
      </c>
      <c r="O1240" t="s">
        <v>6386</v>
      </c>
      <c r="P1240" t="s">
        <v>6387</v>
      </c>
    </row>
    <row r="1241" spans="1:16">
      <c r="A1241" t="s">
        <v>4765</v>
      </c>
      <c r="B1241" t="s">
        <v>4766</v>
      </c>
      <c r="C1241" t="s">
        <v>4767</v>
      </c>
      <c r="D1241">
        <v>89</v>
      </c>
      <c r="E1241">
        <v>499</v>
      </c>
      <c r="F1241" s="1">
        <v>0.82</v>
      </c>
      <c r="G1241">
        <v>4.0999999999999996</v>
      </c>
      <c r="H1241" s="4">
        <v>9340</v>
      </c>
      <c r="I1241" t="s">
        <v>4768</v>
      </c>
      <c r="J1241" t="s">
        <v>4769</v>
      </c>
      <c r="K1241" t="s">
        <v>4770</v>
      </c>
      <c r="L1241" t="s">
        <v>4771</v>
      </c>
      <c r="M1241" t="s">
        <v>4772</v>
      </c>
      <c r="N1241" t="s">
        <v>4773</v>
      </c>
      <c r="O1241" t="s">
        <v>4774</v>
      </c>
      <c r="P1241" t="s">
        <v>4775</v>
      </c>
    </row>
    <row r="1242" spans="1:16">
      <c r="A1242" t="s">
        <v>8572</v>
      </c>
      <c r="B1242" t="s">
        <v>8573</v>
      </c>
      <c r="C1242" t="s">
        <v>8574</v>
      </c>
      <c r="D1242">
        <v>455</v>
      </c>
      <c r="E1242">
        <v>999</v>
      </c>
      <c r="F1242" s="1">
        <v>0.54</v>
      </c>
      <c r="G1242">
        <v>4.0999999999999996</v>
      </c>
      <c r="H1242" s="4">
        <v>3578</v>
      </c>
      <c r="I1242" t="s">
        <v>8575</v>
      </c>
      <c r="J1242" t="s">
        <v>8576</v>
      </c>
      <c r="K1242" t="s">
        <v>8577</v>
      </c>
      <c r="L1242" t="s">
        <v>8578</v>
      </c>
      <c r="M1242" t="s">
        <v>8579</v>
      </c>
      <c r="N1242" t="s">
        <v>8580</v>
      </c>
      <c r="O1242" t="s">
        <v>8581</v>
      </c>
      <c r="P1242" t="s">
        <v>8582</v>
      </c>
    </row>
    <row r="1243" spans="1:16">
      <c r="A1243" t="s">
        <v>10690</v>
      </c>
      <c r="B1243" t="s">
        <v>10691</v>
      </c>
      <c r="C1243" t="s">
        <v>8688</v>
      </c>
      <c r="D1243">
        <v>210</v>
      </c>
      <c r="E1243">
        <v>699</v>
      </c>
      <c r="F1243" s="1">
        <v>0.7</v>
      </c>
      <c r="G1243">
        <v>3.7</v>
      </c>
      <c r="H1243" s="4">
        <v>74</v>
      </c>
      <c r="I1243" t="s">
        <v>10692</v>
      </c>
      <c r="J1243" t="s">
        <v>10693</v>
      </c>
      <c r="K1243" t="s">
        <v>10694</v>
      </c>
      <c r="L1243" t="s">
        <v>10695</v>
      </c>
      <c r="M1243" t="s">
        <v>10696</v>
      </c>
      <c r="N1243" t="s">
        <v>10697</v>
      </c>
      <c r="O1243" t="s">
        <v>10698</v>
      </c>
      <c r="P1243" t="s">
        <v>10699</v>
      </c>
    </row>
    <row r="1244" spans="1:16">
      <c r="A1244" t="s">
        <v>11947</v>
      </c>
      <c r="B1244" t="s">
        <v>11948</v>
      </c>
      <c r="C1244" t="s">
        <v>11949</v>
      </c>
      <c r="D1244">
        <v>688</v>
      </c>
      <c r="E1244">
        <v>747</v>
      </c>
      <c r="F1244" s="1">
        <v>0.08</v>
      </c>
      <c r="G1244">
        <v>4.5</v>
      </c>
      <c r="H1244" s="4">
        <v>2280</v>
      </c>
      <c r="I1244" t="s">
        <v>11950</v>
      </c>
      <c r="J1244" t="s">
        <v>11951</v>
      </c>
      <c r="K1244" t="s">
        <v>11952</v>
      </c>
      <c r="L1244" t="s">
        <v>11953</v>
      </c>
      <c r="M1244" t="s">
        <v>11954</v>
      </c>
      <c r="N1244" t="s">
        <v>11955</v>
      </c>
      <c r="O1244" t="s">
        <v>11956</v>
      </c>
      <c r="P1244" t="s">
        <v>11957</v>
      </c>
    </row>
    <row r="1245" spans="1:16">
      <c r="A1245" t="s">
        <v>12181</v>
      </c>
      <c r="B1245" t="s">
        <v>12182</v>
      </c>
      <c r="C1245" t="s">
        <v>8710</v>
      </c>
      <c r="D1245" s="2">
        <v>6120</v>
      </c>
      <c r="E1245" s="2">
        <v>8478</v>
      </c>
      <c r="F1245" s="1">
        <v>0.28000000000000003</v>
      </c>
      <c r="G1245">
        <v>4.5999999999999996</v>
      </c>
      <c r="H1245" s="4">
        <v>6550</v>
      </c>
      <c r="I1245" t="s">
        <v>12183</v>
      </c>
      <c r="J1245" t="s">
        <v>12184</v>
      </c>
      <c r="K1245" t="s">
        <v>12185</v>
      </c>
      <c r="L1245" t="s">
        <v>12186</v>
      </c>
      <c r="M1245" t="s">
        <v>12187</v>
      </c>
      <c r="N1245" t="s">
        <v>12188</v>
      </c>
      <c r="O1245" t="s">
        <v>12189</v>
      </c>
      <c r="P1245" t="s">
        <v>12190</v>
      </c>
    </row>
    <row r="1246" spans="1:16">
      <c r="A1246" t="s">
        <v>12653</v>
      </c>
      <c r="B1246" t="s">
        <v>12654</v>
      </c>
      <c r="C1246" t="s">
        <v>8710</v>
      </c>
      <c r="D1246" s="2">
        <v>6120</v>
      </c>
      <c r="E1246" s="2">
        <v>8073</v>
      </c>
      <c r="F1246" s="1">
        <v>0.24</v>
      </c>
      <c r="G1246">
        <v>4.5999999999999996</v>
      </c>
      <c r="H1246" s="4">
        <v>2751</v>
      </c>
      <c r="I1246" t="s">
        <v>12655</v>
      </c>
      <c r="J1246" t="s">
        <v>12656</v>
      </c>
      <c r="K1246" t="s">
        <v>12657</v>
      </c>
      <c r="L1246" t="s">
        <v>12658</v>
      </c>
      <c r="M1246" t="s">
        <v>12659</v>
      </c>
      <c r="N1246" t="s">
        <v>12660</v>
      </c>
      <c r="O1246" t="s">
        <v>12661</v>
      </c>
      <c r="P1246" t="s">
        <v>12662</v>
      </c>
    </row>
    <row r="1247" spans="1:16">
      <c r="A1247" t="s">
        <v>10799</v>
      </c>
      <c r="B1247" t="s">
        <v>10800</v>
      </c>
      <c r="C1247" t="s">
        <v>8938</v>
      </c>
      <c r="D1247" s="2">
        <v>5890</v>
      </c>
      <c r="E1247" s="2">
        <v>7506</v>
      </c>
      <c r="F1247" s="1">
        <v>0.22</v>
      </c>
      <c r="G1247">
        <v>4.5</v>
      </c>
      <c r="H1247" s="4">
        <v>7241</v>
      </c>
      <c r="I1247" t="s">
        <v>10801</v>
      </c>
      <c r="J1247" t="s">
        <v>10802</v>
      </c>
      <c r="K1247" t="s">
        <v>10803</v>
      </c>
      <c r="L1247" t="s">
        <v>10804</v>
      </c>
      <c r="M1247" t="s">
        <v>10805</v>
      </c>
      <c r="N1247" t="s">
        <v>10806</v>
      </c>
      <c r="O1247" t="s">
        <v>10807</v>
      </c>
      <c r="P1247" t="s">
        <v>10808</v>
      </c>
    </row>
    <row r="1248" spans="1:16">
      <c r="A1248" t="s">
        <v>11245</v>
      </c>
      <c r="B1248" t="s">
        <v>11246</v>
      </c>
      <c r="C1248" t="s">
        <v>8938</v>
      </c>
      <c r="D1248" s="2">
        <v>6525</v>
      </c>
      <c r="E1248" s="2">
        <v>8820</v>
      </c>
      <c r="F1248" s="1">
        <v>0.26</v>
      </c>
      <c r="G1248">
        <v>4.5</v>
      </c>
      <c r="H1248" s="4">
        <v>5137</v>
      </c>
      <c r="I1248" t="s">
        <v>11247</v>
      </c>
      <c r="J1248" t="s">
        <v>11248</v>
      </c>
      <c r="K1248" t="s">
        <v>11249</v>
      </c>
      <c r="L1248" t="s">
        <v>11250</v>
      </c>
      <c r="M1248" t="s">
        <v>11251</v>
      </c>
      <c r="N1248" t="s">
        <v>11252</v>
      </c>
      <c r="O1248" t="s">
        <v>11253</v>
      </c>
      <c r="P1248" t="s">
        <v>11254</v>
      </c>
    </row>
    <row r="1249" spans="1:16">
      <c r="A1249" t="s">
        <v>12341</v>
      </c>
      <c r="B1249" t="s">
        <v>12342</v>
      </c>
      <c r="C1249" t="s">
        <v>8938</v>
      </c>
      <c r="D1249" s="2">
        <v>5865</v>
      </c>
      <c r="E1249" s="2">
        <v>7776</v>
      </c>
      <c r="F1249" s="1">
        <v>0.25</v>
      </c>
      <c r="G1249">
        <v>4.4000000000000004</v>
      </c>
      <c r="H1249" s="4">
        <v>2737</v>
      </c>
      <c r="I1249" t="s">
        <v>12343</v>
      </c>
      <c r="J1249" t="s">
        <v>12344</v>
      </c>
      <c r="K1249" t="s">
        <v>12345</v>
      </c>
      <c r="L1249" t="s">
        <v>12346</v>
      </c>
      <c r="M1249" t="s">
        <v>12347</v>
      </c>
      <c r="N1249" t="s">
        <v>12348</v>
      </c>
      <c r="O1249" t="s">
        <v>12349</v>
      </c>
      <c r="P1249" t="s">
        <v>12350</v>
      </c>
    </row>
    <row r="1250" spans="1:16">
      <c r="A1250" t="s">
        <v>12472</v>
      </c>
      <c r="B1250" t="s">
        <v>12473</v>
      </c>
      <c r="C1250" t="s">
        <v>8710</v>
      </c>
      <c r="D1250" s="2">
        <v>5490</v>
      </c>
      <c r="E1250" s="2">
        <v>7200</v>
      </c>
      <c r="F1250" s="1">
        <v>0.24</v>
      </c>
      <c r="G1250">
        <v>4.5</v>
      </c>
      <c r="H1250" s="4">
        <v>1408</v>
      </c>
      <c r="I1250" t="s">
        <v>12474</v>
      </c>
      <c r="J1250" t="s">
        <v>12475</v>
      </c>
      <c r="K1250" t="s">
        <v>12476</v>
      </c>
      <c r="L1250" t="s">
        <v>12477</v>
      </c>
      <c r="M1250" t="s">
        <v>12478</v>
      </c>
      <c r="N1250" t="s">
        <v>12479</v>
      </c>
      <c r="O1250" t="s">
        <v>12480</v>
      </c>
      <c r="P1250" t="s">
        <v>12481</v>
      </c>
    </row>
    <row r="1251" spans="1:16">
      <c r="A1251" t="s">
        <v>7429</v>
      </c>
      <c r="B1251" t="s">
        <v>7430</v>
      </c>
      <c r="C1251" t="s">
        <v>4876</v>
      </c>
      <c r="D1251">
        <v>499</v>
      </c>
      <c r="E1251" s="2">
        <v>1299</v>
      </c>
      <c r="F1251" s="1">
        <v>0.62</v>
      </c>
      <c r="G1251">
        <v>4.5</v>
      </c>
      <c r="H1251" s="4">
        <v>434</v>
      </c>
      <c r="I1251" t="s">
        <v>7431</v>
      </c>
      <c r="J1251" t="s">
        <v>7432</v>
      </c>
      <c r="K1251" t="s">
        <v>7433</v>
      </c>
      <c r="L1251" t="s">
        <v>7434</v>
      </c>
      <c r="M1251" t="s">
        <v>7435</v>
      </c>
      <c r="N1251" t="s">
        <v>7436</v>
      </c>
      <c r="O1251" t="s">
        <v>7437</v>
      </c>
      <c r="P1251" t="s">
        <v>7438</v>
      </c>
    </row>
    <row r="1252" spans="1:16">
      <c r="A1252" t="s">
        <v>10809</v>
      </c>
      <c r="B1252" t="s">
        <v>10810</v>
      </c>
      <c r="C1252" t="s">
        <v>10094</v>
      </c>
      <c r="D1252" s="2">
        <v>9199</v>
      </c>
      <c r="E1252" s="2">
        <v>18000</v>
      </c>
      <c r="F1252" s="1">
        <v>0.49</v>
      </c>
      <c r="G1252">
        <v>4</v>
      </c>
      <c r="H1252" s="4">
        <v>16020</v>
      </c>
      <c r="I1252" t="s">
        <v>10811</v>
      </c>
      <c r="J1252" t="s">
        <v>10812</v>
      </c>
      <c r="K1252" t="s">
        <v>10813</v>
      </c>
      <c r="L1252" t="s">
        <v>10814</v>
      </c>
      <c r="M1252" t="s">
        <v>10815</v>
      </c>
      <c r="N1252" t="s">
        <v>10816</v>
      </c>
      <c r="O1252" t="s">
        <v>10817</v>
      </c>
      <c r="P1252" t="s">
        <v>10818</v>
      </c>
    </row>
    <row r="1253" spans="1:16">
      <c r="A1253" t="s">
        <v>2246</v>
      </c>
      <c r="B1253" t="s">
        <v>2247</v>
      </c>
      <c r="C1253" t="s">
        <v>643</v>
      </c>
      <c r="D1253">
        <v>96</v>
      </c>
      <c r="E1253">
        <v>399</v>
      </c>
      <c r="F1253" s="1">
        <v>0.76</v>
      </c>
      <c r="G1253">
        <v>3.6</v>
      </c>
      <c r="H1253" s="4">
        <v>1796</v>
      </c>
      <c r="I1253" t="s">
        <v>2248</v>
      </c>
      <c r="J1253" t="s">
        <v>2249</v>
      </c>
      <c r="K1253" t="s">
        <v>2250</v>
      </c>
      <c r="L1253" t="s">
        <v>2251</v>
      </c>
      <c r="M1253" t="s">
        <v>2252</v>
      </c>
      <c r="N1253" t="s">
        <v>2253</v>
      </c>
      <c r="O1253" t="s">
        <v>2254</v>
      </c>
      <c r="P1253" t="s">
        <v>2255</v>
      </c>
    </row>
    <row r="1254" spans="1:16">
      <c r="A1254" t="s">
        <v>736</v>
      </c>
      <c r="B1254" t="s">
        <v>737</v>
      </c>
      <c r="C1254" t="s">
        <v>18</v>
      </c>
      <c r="D1254">
        <v>209</v>
      </c>
      <c r="E1254">
        <v>499</v>
      </c>
      <c r="F1254" s="1">
        <v>0.57999999999999996</v>
      </c>
      <c r="G1254">
        <v>3.9</v>
      </c>
      <c r="H1254" s="4">
        <v>536</v>
      </c>
      <c r="I1254" t="s">
        <v>738</v>
      </c>
      <c r="J1254" t="s">
        <v>739</v>
      </c>
      <c r="K1254" t="s">
        <v>740</v>
      </c>
      <c r="L1254" t="s">
        <v>741</v>
      </c>
      <c r="M1254" t="s">
        <v>742</v>
      </c>
      <c r="N1254" t="s">
        <v>743</v>
      </c>
      <c r="O1254" t="s">
        <v>744</v>
      </c>
      <c r="P1254" t="s">
        <v>745</v>
      </c>
    </row>
    <row r="1255" spans="1:16">
      <c r="A1255" t="s">
        <v>736</v>
      </c>
      <c r="B1255" t="s">
        <v>737</v>
      </c>
      <c r="C1255" t="s">
        <v>18</v>
      </c>
      <c r="D1255">
        <v>209</v>
      </c>
      <c r="E1255">
        <v>499</v>
      </c>
      <c r="F1255" s="1">
        <v>0.57999999999999996</v>
      </c>
      <c r="G1255">
        <v>3.9</v>
      </c>
      <c r="H1255" s="4">
        <v>536</v>
      </c>
      <c r="I1255" t="s">
        <v>738</v>
      </c>
      <c r="J1255" t="s">
        <v>739</v>
      </c>
      <c r="K1255" t="s">
        <v>740</v>
      </c>
      <c r="L1255" t="s">
        <v>741</v>
      </c>
      <c r="M1255" t="s">
        <v>742</v>
      </c>
      <c r="N1255" t="s">
        <v>743</v>
      </c>
      <c r="O1255" t="s">
        <v>744</v>
      </c>
      <c r="P1255" t="s">
        <v>8366</v>
      </c>
    </row>
    <row r="1256" spans="1:16">
      <c r="A1256" t="s">
        <v>3938</v>
      </c>
      <c r="B1256" t="s">
        <v>3939</v>
      </c>
      <c r="C1256" t="s">
        <v>3940</v>
      </c>
      <c r="D1256">
        <v>251</v>
      </c>
      <c r="E1256">
        <v>999</v>
      </c>
      <c r="F1256" s="1">
        <v>0.75</v>
      </c>
      <c r="G1256">
        <v>3.7</v>
      </c>
      <c r="H1256" s="4">
        <v>3234</v>
      </c>
      <c r="I1256" t="s">
        <v>3941</v>
      </c>
      <c r="J1256" t="s">
        <v>3942</v>
      </c>
      <c r="K1256" t="s">
        <v>3943</v>
      </c>
      <c r="L1256" t="s">
        <v>3944</v>
      </c>
      <c r="M1256" t="s">
        <v>3945</v>
      </c>
      <c r="N1256" t="s">
        <v>3946</v>
      </c>
      <c r="O1256" t="s">
        <v>3947</v>
      </c>
      <c r="P1256" t="s">
        <v>3948</v>
      </c>
    </row>
    <row r="1257" spans="1:16">
      <c r="A1257" t="s">
        <v>8519</v>
      </c>
      <c r="B1257" t="s">
        <v>8520</v>
      </c>
      <c r="C1257" t="s">
        <v>5829</v>
      </c>
      <c r="D1257">
        <v>298</v>
      </c>
      <c r="E1257">
        <v>999</v>
      </c>
      <c r="F1257" s="1">
        <v>0.7</v>
      </c>
      <c r="G1257">
        <v>4.3</v>
      </c>
      <c r="H1257" s="4">
        <v>1552</v>
      </c>
      <c r="I1257" t="s">
        <v>8521</v>
      </c>
      <c r="J1257" t="s">
        <v>8522</v>
      </c>
      <c r="K1257" t="s">
        <v>8523</v>
      </c>
      <c r="L1257" t="s">
        <v>8524</v>
      </c>
      <c r="M1257" t="s">
        <v>8525</v>
      </c>
      <c r="N1257" t="s">
        <v>8526</v>
      </c>
      <c r="O1257" t="s">
        <v>8527</v>
      </c>
      <c r="P1257" t="s">
        <v>8528</v>
      </c>
    </row>
    <row r="1258" spans="1:16">
      <c r="A1258" t="s">
        <v>9804</v>
      </c>
      <c r="B1258" t="s">
        <v>9805</v>
      </c>
      <c r="C1258" t="s">
        <v>8721</v>
      </c>
      <c r="D1258" s="2">
        <v>1439</v>
      </c>
      <c r="E1258" s="2">
        <v>1999</v>
      </c>
      <c r="F1258" s="1">
        <v>0.28000000000000003</v>
      </c>
      <c r="G1258">
        <v>4.8</v>
      </c>
      <c r="H1258" s="4">
        <v>53803</v>
      </c>
      <c r="I1258" t="s">
        <v>9806</v>
      </c>
      <c r="J1258" t="s">
        <v>9807</v>
      </c>
      <c r="K1258" t="s">
        <v>9808</v>
      </c>
      <c r="L1258" t="s">
        <v>9809</v>
      </c>
      <c r="M1258" t="s">
        <v>9810</v>
      </c>
      <c r="N1258" t="s">
        <v>9811</v>
      </c>
      <c r="O1258" t="s">
        <v>9812</v>
      </c>
      <c r="P1258" t="s">
        <v>9813</v>
      </c>
    </row>
    <row r="1259" spans="1:16">
      <c r="A1259" t="s">
        <v>10611</v>
      </c>
      <c r="B1259" t="s">
        <v>10612</v>
      </c>
      <c r="C1259" t="s">
        <v>8969</v>
      </c>
      <c r="D1259" s="2">
        <v>1547</v>
      </c>
      <c r="E1259" s="2">
        <v>2890</v>
      </c>
      <c r="F1259" s="1">
        <v>0.46</v>
      </c>
      <c r="G1259">
        <v>3.9</v>
      </c>
      <c r="H1259" s="4">
        <v>463</v>
      </c>
      <c r="I1259" t="s">
        <v>10613</v>
      </c>
      <c r="J1259" t="s">
        <v>10614</v>
      </c>
      <c r="K1259" t="s">
        <v>10615</v>
      </c>
      <c r="L1259" t="s">
        <v>10616</v>
      </c>
      <c r="M1259" t="s">
        <v>10617</v>
      </c>
      <c r="N1259" t="s">
        <v>10618</v>
      </c>
      <c r="O1259" t="s">
        <v>10619</v>
      </c>
      <c r="P1259" t="s">
        <v>10620</v>
      </c>
    </row>
    <row r="1260" spans="1:16">
      <c r="A1260" t="s">
        <v>1550</v>
      </c>
      <c r="B1260" t="s">
        <v>1551</v>
      </c>
      <c r="C1260" t="s">
        <v>18</v>
      </c>
      <c r="D1260">
        <v>399</v>
      </c>
      <c r="E1260" s="2">
        <v>1999</v>
      </c>
      <c r="F1260" s="1">
        <v>0.8</v>
      </c>
      <c r="G1260">
        <v>5</v>
      </c>
      <c r="H1260" s="4">
        <v>5</v>
      </c>
      <c r="I1260" t="s">
        <v>1552</v>
      </c>
      <c r="J1260" t="s">
        <v>1553</v>
      </c>
      <c r="K1260" t="s">
        <v>1554</v>
      </c>
      <c r="L1260" t="s">
        <v>1555</v>
      </c>
      <c r="M1260" t="s">
        <v>1556</v>
      </c>
      <c r="N1260" t="s">
        <v>1557</v>
      </c>
      <c r="O1260" t="s">
        <v>1558</v>
      </c>
      <c r="P1260" t="s">
        <v>1559</v>
      </c>
    </row>
    <row r="1261" spans="1:16">
      <c r="A1261" t="s">
        <v>2891</v>
      </c>
      <c r="B1261" t="s">
        <v>2892</v>
      </c>
      <c r="C1261" t="s">
        <v>18</v>
      </c>
      <c r="D1261">
        <v>349</v>
      </c>
      <c r="E1261">
        <v>999</v>
      </c>
      <c r="F1261" s="1">
        <v>0.65</v>
      </c>
      <c r="G1261">
        <v>4.3</v>
      </c>
      <c r="H1261" s="4">
        <v>838</v>
      </c>
      <c r="I1261" t="s">
        <v>2893</v>
      </c>
      <c r="J1261" t="s">
        <v>2765</v>
      </c>
      <c r="K1261" t="s">
        <v>2766</v>
      </c>
      <c r="L1261" t="s">
        <v>2767</v>
      </c>
      <c r="M1261" t="s">
        <v>2768</v>
      </c>
      <c r="N1261" t="s">
        <v>2769</v>
      </c>
      <c r="O1261" t="s">
        <v>2894</v>
      </c>
      <c r="P1261" t="s">
        <v>2895</v>
      </c>
    </row>
    <row r="1262" spans="1:16">
      <c r="A1262" t="s">
        <v>2762</v>
      </c>
      <c r="B1262" t="s">
        <v>2763</v>
      </c>
      <c r="C1262" t="s">
        <v>18</v>
      </c>
      <c r="D1262">
        <v>389</v>
      </c>
      <c r="E1262">
        <v>999</v>
      </c>
      <c r="F1262" s="1">
        <v>0.61</v>
      </c>
      <c r="G1262">
        <v>4.3</v>
      </c>
      <c r="H1262" s="4">
        <v>838</v>
      </c>
      <c r="I1262" t="s">
        <v>2764</v>
      </c>
      <c r="J1262" t="s">
        <v>2765</v>
      </c>
      <c r="K1262" t="s">
        <v>2766</v>
      </c>
      <c r="L1262" t="s">
        <v>2767</v>
      </c>
      <c r="M1262" t="s">
        <v>2768</v>
      </c>
      <c r="N1262" t="s">
        <v>2769</v>
      </c>
      <c r="O1262" t="s">
        <v>2770</v>
      </c>
      <c r="P1262" t="s">
        <v>2771</v>
      </c>
    </row>
    <row r="1263" spans="1:16">
      <c r="A1263" t="s">
        <v>2716</v>
      </c>
      <c r="B1263" t="s">
        <v>2717</v>
      </c>
      <c r="C1263" t="s">
        <v>18</v>
      </c>
      <c r="D1263">
        <v>379</v>
      </c>
      <c r="E1263" s="2">
        <v>1099</v>
      </c>
      <c r="F1263" s="1">
        <v>0.66</v>
      </c>
      <c r="G1263">
        <v>4.3</v>
      </c>
      <c r="H1263" s="4">
        <v>3049</v>
      </c>
      <c r="I1263" t="s">
        <v>2718</v>
      </c>
      <c r="J1263" t="s">
        <v>2719</v>
      </c>
      <c r="K1263" t="s">
        <v>2720</v>
      </c>
      <c r="L1263" t="s">
        <v>2721</v>
      </c>
      <c r="M1263" t="s">
        <v>2722</v>
      </c>
      <c r="N1263" t="s">
        <v>2723</v>
      </c>
      <c r="O1263" t="s">
        <v>2724</v>
      </c>
      <c r="P1263" t="s">
        <v>2725</v>
      </c>
    </row>
    <row r="1264" spans="1:16">
      <c r="A1264" t="s">
        <v>12844</v>
      </c>
      <c r="B1264" t="s">
        <v>12845</v>
      </c>
      <c r="C1264" t="s">
        <v>8699</v>
      </c>
      <c r="D1264">
        <v>457</v>
      </c>
      <c r="E1264">
        <v>799</v>
      </c>
      <c r="F1264" s="1">
        <v>0.43</v>
      </c>
      <c r="G1264">
        <v>4.3</v>
      </c>
      <c r="H1264" s="4">
        <v>1868</v>
      </c>
      <c r="I1264" t="s">
        <v>12846</v>
      </c>
      <c r="J1264" t="s">
        <v>12847</v>
      </c>
      <c r="K1264" t="s">
        <v>12848</v>
      </c>
      <c r="L1264" t="s">
        <v>12849</v>
      </c>
      <c r="M1264" t="s">
        <v>12850</v>
      </c>
      <c r="N1264" t="s">
        <v>12851</v>
      </c>
      <c r="O1264" t="s">
        <v>12852</v>
      </c>
      <c r="P1264" t="s">
        <v>12853</v>
      </c>
    </row>
    <row r="1265" spans="1:16">
      <c r="A1265" t="s">
        <v>5164</v>
      </c>
      <c r="B1265" t="s">
        <v>5165</v>
      </c>
      <c r="C1265" t="s">
        <v>5166</v>
      </c>
      <c r="D1265">
        <v>799</v>
      </c>
      <c r="E1265" s="2">
        <v>3990</v>
      </c>
      <c r="F1265" s="1">
        <v>0.8</v>
      </c>
      <c r="G1265">
        <v>4.3</v>
      </c>
      <c r="H1265" s="4">
        <v>27139</v>
      </c>
      <c r="I1265" t="s">
        <v>5167</v>
      </c>
      <c r="J1265" t="s">
        <v>5168</v>
      </c>
      <c r="K1265" t="s">
        <v>5169</v>
      </c>
      <c r="L1265" t="s">
        <v>5170</v>
      </c>
      <c r="M1265" t="s">
        <v>5171</v>
      </c>
      <c r="N1265" t="s">
        <v>5172</v>
      </c>
      <c r="O1265" t="s">
        <v>5173</v>
      </c>
      <c r="P1265" t="s">
        <v>5174</v>
      </c>
    </row>
    <row r="1266" spans="1:16">
      <c r="A1266" t="s">
        <v>12311</v>
      </c>
      <c r="B1266" t="s">
        <v>12312</v>
      </c>
      <c r="C1266" t="s">
        <v>8688</v>
      </c>
      <c r="D1266">
        <v>549</v>
      </c>
      <c r="E1266">
        <v>999</v>
      </c>
      <c r="F1266" s="1">
        <v>0.45</v>
      </c>
      <c r="G1266">
        <v>4</v>
      </c>
      <c r="H1266" s="4">
        <v>1313</v>
      </c>
      <c r="I1266" t="s">
        <v>12313</v>
      </c>
      <c r="J1266" t="s">
        <v>12314</v>
      </c>
      <c r="K1266" t="s">
        <v>12315</v>
      </c>
      <c r="L1266" t="s">
        <v>12316</v>
      </c>
      <c r="M1266" t="s">
        <v>12317</v>
      </c>
      <c r="N1266" t="s">
        <v>12318</v>
      </c>
      <c r="O1266" t="s">
        <v>12319</v>
      </c>
      <c r="P1266" t="s">
        <v>12320</v>
      </c>
    </row>
    <row r="1267" spans="1:16">
      <c r="A1267" t="s">
        <v>7910</v>
      </c>
      <c r="B1267" t="s">
        <v>7911</v>
      </c>
      <c r="C1267" t="s">
        <v>6200</v>
      </c>
      <c r="D1267">
        <v>299</v>
      </c>
      <c r="E1267" s="2">
        <v>1499</v>
      </c>
      <c r="F1267" s="1">
        <v>0.8</v>
      </c>
      <c r="G1267">
        <v>4.2</v>
      </c>
      <c r="H1267" s="4">
        <v>2868</v>
      </c>
      <c r="I1267" t="s">
        <v>7912</v>
      </c>
      <c r="J1267" t="s">
        <v>7913</v>
      </c>
      <c r="K1267" t="s">
        <v>7914</v>
      </c>
      <c r="L1267" t="s">
        <v>7915</v>
      </c>
      <c r="M1267" t="s">
        <v>7916</v>
      </c>
      <c r="N1267" t="s">
        <v>7917</v>
      </c>
      <c r="O1267" t="s">
        <v>7918</v>
      </c>
      <c r="P1267" t="s">
        <v>7919</v>
      </c>
    </row>
    <row r="1268" spans="1:16">
      <c r="A1268" t="s">
        <v>6645</v>
      </c>
      <c r="B1268" t="s">
        <v>6646</v>
      </c>
      <c r="C1268" t="s">
        <v>6647</v>
      </c>
      <c r="D1268" s="2">
        <v>1399</v>
      </c>
      <c r="E1268" s="2">
        <v>2490</v>
      </c>
      <c r="F1268" s="1">
        <v>0.44</v>
      </c>
      <c r="G1268">
        <v>4.3</v>
      </c>
      <c r="H1268" s="4">
        <v>11074</v>
      </c>
      <c r="I1268" t="s">
        <v>6648</v>
      </c>
      <c r="J1268" t="s">
        <v>6649</v>
      </c>
      <c r="K1268" t="s">
        <v>6650</v>
      </c>
      <c r="L1268" t="s">
        <v>6651</v>
      </c>
      <c r="M1268" t="s">
        <v>6652</v>
      </c>
      <c r="N1268" t="s">
        <v>6653</v>
      </c>
      <c r="O1268" t="s">
        <v>6654</v>
      </c>
      <c r="P1268" t="s">
        <v>6655</v>
      </c>
    </row>
    <row r="1269" spans="1:16">
      <c r="A1269" t="s">
        <v>6326</v>
      </c>
      <c r="B1269" t="s">
        <v>6327</v>
      </c>
      <c r="C1269" t="s">
        <v>4876</v>
      </c>
      <c r="D1269">
        <v>999</v>
      </c>
      <c r="E1269" s="2">
        <v>2499</v>
      </c>
      <c r="F1269" s="1">
        <v>0.6</v>
      </c>
      <c r="G1269">
        <v>4.3</v>
      </c>
      <c r="H1269" s="4">
        <v>1690</v>
      </c>
      <c r="I1269" t="s">
        <v>6328</v>
      </c>
      <c r="J1269" t="s">
        <v>6329</v>
      </c>
      <c r="K1269" t="s">
        <v>6330</v>
      </c>
      <c r="L1269" t="s">
        <v>6331</v>
      </c>
      <c r="M1269" t="s">
        <v>6332</v>
      </c>
      <c r="N1269" t="s">
        <v>6333</v>
      </c>
      <c r="O1269" t="s">
        <v>6334</v>
      </c>
      <c r="P1269" t="s">
        <v>6335</v>
      </c>
    </row>
    <row r="1270" spans="1:16">
      <c r="A1270" t="s">
        <v>2491</v>
      </c>
      <c r="B1270" t="s">
        <v>2492</v>
      </c>
      <c r="C1270" t="s">
        <v>462</v>
      </c>
      <c r="D1270">
        <v>215</v>
      </c>
      <c r="E1270">
        <v>499</v>
      </c>
      <c r="F1270" s="1">
        <v>0.56999999999999995</v>
      </c>
      <c r="G1270">
        <v>3.5</v>
      </c>
      <c r="H1270" s="4">
        <v>121</v>
      </c>
      <c r="I1270" t="s">
        <v>2493</v>
      </c>
      <c r="J1270" t="s">
        <v>2494</v>
      </c>
      <c r="K1270" t="s">
        <v>2495</v>
      </c>
      <c r="L1270" t="s">
        <v>2496</v>
      </c>
      <c r="M1270" t="s">
        <v>2497</v>
      </c>
      <c r="N1270" t="s">
        <v>2498</v>
      </c>
      <c r="O1270" t="s">
        <v>2499</v>
      </c>
      <c r="P1270" t="s">
        <v>2500</v>
      </c>
    </row>
    <row r="1271" spans="1:16">
      <c r="A1271" t="s">
        <v>1983</v>
      </c>
      <c r="B1271" t="s">
        <v>1984</v>
      </c>
      <c r="C1271" t="s">
        <v>1985</v>
      </c>
      <c r="D1271" s="2">
        <v>1249</v>
      </c>
      <c r="E1271" s="2">
        <v>2299</v>
      </c>
      <c r="F1271" s="1">
        <v>0.46</v>
      </c>
      <c r="G1271">
        <v>4.3</v>
      </c>
      <c r="H1271" s="4">
        <v>7636</v>
      </c>
      <c r="I1271" t="s">
        <v>1986</v>
      </c>
      <c r="J1271" t="s">
        <v>1987</v>
      </c>
      <c r="K1271" t="s">
        <v>1988</v>
      </c>
      <c r="L1271" t="s">
        <v>1989</v>
      </c>
      <c r="M1271" t="s">
        <v>1990</v>
      </c>
      <c r="N1271" t="s">
        <v>1991</v>
      </c>
      <c r="O1271" t="s">
        <v>1992</v>
      </c>
      <c r="P1271" t="s">
        <v>1993</v>
      </c>
    </row>
    <row r="1272" spans="1:16">
      <c r="A1272" t="s">
        <v>526</v>
      </c>
      <c r="B1272" t="s">
        <v>527</v>
      </c>
      <c r="C1272" t="s">
        <v>462</v>
      </c>
      <c r="D1272">
        <v>230</v>
      </c>
      <c r="E1272">
        <v>499</v>
      </c>
      <c r="F1272" s="1">
        <v>0.54</v>
      </c>
      <c r="G1272">
        <v>3.7</v>
      </c>
      <c r="H1272" s="4">
        <v>2960</v>
      </c>
      <c r="I1272" t="s">
        <v>528</v>
      </c>
      <c r="J1272" t="s">
        <v>529</v>
      </c>
      <c r="K1272" t="s">
        <v>530</v>
      </c>
      <c r="L1272" t="s">
        <v>531</v>
      </c>
      <c r="M1272" t="s">
        <v>532</v>
      </c>
      <c r="N1272" t="s">
        <v>533</v>
      </c>
      <c r="O1272" t="s">
        <v>534</v>
      </c>
      <c r="P1272" t="s">
        <v>535</v>
      </c>
    </row>
    <row r="1273" spans="1:16">
      <c r="A1273" t="s">
        <v>1843</v>
      </c>
      <c r="B1273" t="s">
        <v>1844</v>
      </c>
      <c r="C1273" t="s">
        <v>462</v>
      </c>
      <c r="D1273">
        <v>204</v>
      </c>
      <c r="E1273">
        <v>599</v>
      </c>
      <c r="F1273" s="1">
        <v>0.66</v>
      </c>
      <c r="G1273">
        <v>3.6</v>
      </c>
      <c r="H1273" s="4">
        <v>339</v>
      </c>
      <c r="I1273" t="s">
        <v>1845</v>
      </c>
      <c r="J1273" t="s">
        <v>1846</v>
      </c>
      <c r="K1273" t="s">
        <v>1847</v>
      </c>
      <c r="L1273" t="s">
        <v>1848</v>
      </c>
      <c r="M1273" t="s">
        <v>1849</v>
      </c>
      <c r="N1273" t="s">
        <v>1850</v>
      </c>
      <c r="O1273" t="s">
        <v>1851</v>
      </c>
      <c r="P1273" t="s">
        <v>1852</v>
      </c>
    </row>
    <row r="1274" spans="1:16">
      <c r="A1274" t="s">
        <v>10092</v>
      </c>
      <c r="B1274" t="s">
        <v>10093</v>
      </c>
      <c r="C1274" t="s">
        <v>10094</v>
      </c>
      <c r="D1274">
        <v>698</v>
      </c>
      <c r="E1274">
        <v>699</v>
      </c>
      <c r="F1274" s="1">
        <v>0</v>
      </c>
      <c r="G1274">
        <v>4.2</v>
      </c>
      <c r="H1274" s="4">
        <v>3160</v>
      </c>
      <c r="I1274" t="s">
        <v>10095</v>
      </c>
      <c r="J1274" t="s">
        <v>10096</v>
      </c>
      <c r="K1274" t="s">
        <v>10097</v>
      </c>
      <c r="L1274" t="s">
        <v>10098</v>
      </c>
      <c r="M1274" t="s">
        <v>10099</v>
      </c>
      <c r="N1274" t="s">
        <v>10100</v>
      </c>
      <c r="O1274" t="s">
        <v>10101</v>
      </c>
      <c r="P1274" t="s">
        <v>10102</v>
      </c>
    </row>
    <row r="1275" spans="1:16">
      <c r="A1275" t="s">
        <v>857</v>
      </c>
      <c r="B1275" t="s">
        <v>858</v>
      </c>
      <c r="C1275" t="s">
        <v>169</v>
      </c>
      <c r="D1275" s="2">
        <v>18990</v>
      </c>
      <c r="E1275" s="2">
        <v>40990</v>
      </c>
      <c r="F1275" s="1">
        <v>0.54</v>
      </c>
      <c r="G1275">
        <v>4.2</v>
      </c>
      <c r="H1275" s="4">
        <v>6659</v>
      </c>
      <c r="I1275" t="s">
        <v>859</v>
      </c>
      <c r="J1275" t="s">
        <v>860</v>
      </c>
      <c r="K1275" t="s">
        <v>861</v>
      </c>
      <c r="L1275" t="s">
        <v>862</v>
      </c>
      <c r="M1275" t="s">
        <v>863</v>
      </c>
      <c r="N1275" t="s">
        <v>864</v>
      </c>
      <c r="O1275" t="s">
        <v>865</v>
      </c>
      <c r="P1275" t="s">
        <v>866</v>
      </c>
    </row>
    <row r="1276" spans="1:16">
      <c r="A1276" t="s">
        <v>2851</v>
      </c>
      <c r="B1276" t="s">
        <v>2852</v>
      </c>
      <c r="C1276" t="s">
        <v>169</v>
      </c>
      <c r="D1276" s="2">
        <v>24990</v>
      </c>
      <c r="E1276" s="2">
        <v>51990</v>
      </c>
      <c r="F1276" s="1">
        <v>0.52</v>
      </c>
      <c r="G1276">
        <v>4.2</v>
      </c>
      <c r="H1276" s="4">
        <v>2951</v>
      </c>
      <c r="I1276" t="s">
        <v>2853</v>
      </c>
      <c r="J1276" t="s">
        <v>2854</v>
      </c>
      <c r="K1276" t="s">
        <v>2855</v>
      </c>
      <c r="L1276" t="s">
        <v>2856</v>
      </c>
      <c r="M1276" t="s">
        <v>2857</v>
      </c>
      <c r="N1276" t="s">
        <v>2858</v>
      </c>
      <c r="O1276" t="s">
        <v>2859</v>
      </c>
      <c r="P1276" t="s">
        <v>2860</v>
      </c>
    </row>
    <row r="1277" spans="1:16">
      <c r="A1277" t="s">
        <v>726</v>
      </c>
      <c r="B1277" t="s">
        <v>727</v>
      </c>
      <c r="C1277" t="s">
        <v>169</v>
      </c>
      <c r="D1277" s="2">
        <v>10901</v>
      </c>
      <c r="E1277" s="2">
        <v>30990</v>
      </c>
      <c r="F1277" s="1">
        <v>0.65</v>
      </c>
      <c r="G1277">
        <v>4.0999999999999996</v>
      </c>
      <c r="H1277" s="4">
        <v>398</v>
      </c>
      <c r="I1277" t="s">
        <v>728</v>
      </c>
      <c r="J1277" t="s">
        <v>729</v>
      </c>
      <c r="K1277" t="s">
        <v>730</v>
      </c>
      <c r="L1277" t="s">
        <v>731</v>
      </c>
      <c r="M1277" t="s">
        <v>732</v>
      </c>
      <c r="N1277" t="s">
        <v>733</v>
      </c>
      <c r="O1277" t="s">
        <v>734</v>
      </c>
      <c r="P1277" t="s">
        <v>735</v>
      </c>
    </row>
    <row r="1278" spans="1:16">
      <c r="A1278" t="s">
        <v>1814</v>
      </c>
      <c r="B1278" t="s">
        <v>1815</v>
      </c>
      <c r="C1278" t="s">
        <v>169</v>
      </c>
      <c r="D1278" s="2">
        <v>11990</v>
      </c>
      <c r="E1278" s="2">
        <v>31990</v>
      </c>
      <c r="F1278" s="1">
        <v>0.63</v>
      </c>
      <c r="G1278">
        <v>4.2</v>
      </c>
      <c r="H1278" s="4">
        <v>64</v>
      </c>
      <c r="I1278" t="s">
        <v>728</v>
      </c>
      <c r="J1278" t="s">
        <v>1816</v>
      </c>
      <c r="K1278" t="s">
        <v>1817</v>
      </c>
      <c r="L1278" t="s">
        <v>1818</v>
      </c>
      <c r="M1278" t="s">
        <v>1819</v>
      </c>
      <c r="N1278" t="s">
        <v>1820</v>
      </c>
      <c r="O1278" t="s">
        <v>1821</v>
      </c>
      <c r="P1278" t="s">
        <v>1822</v>
      </c>
    </row>
    <row r="1279" spans="1:16">
      <c r="A1279" t="s">
        <v>12151</v>
      </c>
      <c r="B1279" t="s">
        <v>12152</v>
      </c>
      <c r="C1279" t="s">
        <v>8721</v>
      </c>
      <c r="D1279" s="2">
        <v>1449</v>
      </c>
      <c r="E1279" s="2">
        <v>4999</v>
      </c>
      <c r="F1279" s="1">
        <v>0.71</v>
      </c>
      <c r="G1279">
        <v>3.6</v>
      </c>
      <c r="H1279" s="4">
        <v>63</v>
      </c>
      <c r="I1279" t="s">
        <v>12153</v>
      </c>
      <c r="J1279" t="s">
        <v>12154</v>
      </c>
      <c r="K1279" t="s">
        <v>12155</v>
      </c>
      <c r="L1279" t="s">
        <v>12156</v>
      </c>
      <c r="M1279" t="s">
        <v>12157</v>
      </c>
      <c r="N1279" t="s">
        <v>12158</v>
      </c>
      <c r="O1279" t="s">
        <v>12159</v>
      </c>
      <c r="P1279" t="s">
        <v>12160</v>
      </c>
    </row>
    <row r="1280" spans="1:16">
      <c r="A1280" t="s">
        <v>2647</v>
      </c>
      <c r="B1280" t="s">
        <v>2648</v>
      </c>
      <c r="C1280" t="s">
        <v>129</v>
      </c>
      <c r="D1280">
        <v>185</v>
      </c>
      <c r="E1280">
        <v>499</v>
      </c>
      <c r="F1280" s="1">
        <v>0.63</v>
      </c>
      <c r="G1280">
        <v>4.2</v>
      </c>
      <c r="H1280" s="4">
        <v>25</v>
      </c>
      <c r="I1280" t="s">
        <v>2649</v>
      </c>
      <c r="J1280" t="s">
        <v>2650</v>
      </c>
      <c r="K1280" t="s">
        <v>2651</v>
      </c>
      <c r="L1280" t="s">
        <v>2652</v>
      </c>
      <c r="M1280" t="s">
        <v>2653</v>
      </c>
      <c r="N1280" t="s">
        <v>2654</v>
      </c>
      <c r="O1280" t="s">
        <v>2655</v>
      </c>
      <c r="P1280" t="s">
        <v>2656</v>
      </c>
    </row>
    <row r="1281" spans="1:16">
      <c r="A1281" t="s">
        <v>4368</v>
      </c>
      <c r="B1281" t="s">
        <v>4369</v>
      </c>
      <c r="C1281" t="s">
        <v>2990</v>
      </c>
      <c r="D1281" s="2">
        <v>8499</v>
      </c>
      <c r="E1281" s="2">
        <v>12999</v>
      </c>
      <c r="F1281" s="1">
        <v>0.35</v>
      </c>
      <c r="G1281">
        <v>4.0999999999999996</v>
      </c>
      <c r="H1281" s="4">
        <v>6662</v>
      </c>
      <c r="I1281" t="s">
        <v>4370</v>
      </c>
      <c r="J1281" t="s">
        <v>4371</v>
      </c>
      <c r="K1281" t="s">
        <v>4372</v>
      </c>
      <c r="L1281" t="s">
        <v>4373</v>
      </c>
      <c r="M1281" t="s">
        <v>4374</v>
      </c>
      <c r="N1281" t="s">
        <v>4375</v>
      </c>
      <c r="O1281" t="s">
        <v>4376</v>
      </c>
      <c r="P1281" t="s">
        <v>4377</v>
      </c>
    </row>
    <row r="1282" spans="1:16">
      <c r="A1282" t="s">
        <v>3992</v>
      </c>
      <c r="B1282" t="s">
        <v>3993</v>
      </c>
      <c r="C1282" t="s">
        <v>2990</v>
      </c>
      <c r="D1282" s="2">
        <v>8999</v>
      </c>
      <c r="E1282" s="2">
        <v>13499</v>
      </c>
      <c r="F1282" s="1">
        <v>0.33</v>
      </c>
      <c r="G1282">
        <v>3.8</v>
      </c>
      <c r="H1282" s="4">
        <v>3145</v>
      </c>
      <c r="I1282" t="s">
        <v>3994</v>
      </c>
      <c r="J1282" t="s">
        <v>3995</v>
      </c>
      <c r="K1282" t="s">
        <v>3996</v>
      </c>
      <c r="L1282" t="s">
        <v>3997</v>
      </c>
      <c r="M1282" t="s">
        <v>3998</v>
      </c>
      <c r="N1282" t="s">
        <v>3999</v>
      </c>
      <c r="O1282" t="s">
        <v>4000</v>
      </c>
      <c r="P1282" t="s">
        <v>4001</v>
      </c>
    </row>
    <row r="1283" spans="1:16">
      <c r="A1283" t="s">
        <v>10840</v>
      </c>
      <c r="B1283" t="s">
        <v>10841</v>
      </c>
      <c r="C1283" t="s">
        <v>8762</v>
      </c>
      <c r="D1283" s="2">
        <v>1349</v>
      </c>
      <c r="E1283" s="2">
        <v>1850</v>
      </c>
      <c r="F1283" s="1">
        <v>0.27</v>
      </c>
      <c r="G1283">
        <v>4.4000000000000004</v>
      </c>
      <c r="H1283" s="4">
        <v>638</v>
      </c>
      <c r="I1283" t="s">
        <v>10842</v>
      </c>
      <c r="J1283" t="s">
        <v>10843</v>
      </c>
      <c r="K1283" t="s">
        <v>10844</v>
      </c>
      <c r="L1283" t="s">
        <v>10845</v>
      </c>
      <c r="M1283" t="s">
        <v>10846</v>
      </c>
      <c r="N1283" t="s">
        <v>10847</v>
      </c>
      <c r="O1283" t="s">
        <v>10848</v>
      </c>
      <c r="P1283" t="s">
        <v>10849</v>
      </c>
    </row>
    <row r="1284" spans="1:16">
      <c r="A1284" t="s">
        <v>9673</v>
      </c>
      <c r="B1284" t="s">
        <v>9674</v>
      </c>
      <c r="C1284" t="s">
        <v>9030</v>
      </c>
      <c r="D1284">
        <v>368</v>
      </c>
      <c r="E1284">
        <v>699</v>
      </c>
      <c r="F1284" s="1">
        <v>0.47</v>
      </c>
      <c r="G1284">
        <v>4.0999999999999996</v>
      </c>
      <c r="H1284" s="4">
        <v>1240</v>
      </c>
      <c r="I1284" t="s">
        <v>9675</v>
      </c>
      <c r="J1284" t="s">
        <v>9676</v>
      </c>
      <c r="K1284" t="s">
        <v>9677</v>
      </c>
      <c r="L1284" t="s">
        <v>9678</v>
      </c>
      <c r="M1284" t="s">
        <v>9679</v>
      </c>
      <c r="N1284" t="s">
        <v>9680</v>
      </c>
      <c r="O1284" t="s">
        <v>9681</v>
      </c>
      <c r="P1284" t="s">
        <v>9682</v>
      </c>
    </row>
    <row r="1285" spans="1:16">
      <c r="A1285" t="s">
        <v>12261</v>
      </c>
      <c r="B1285" t="s">
        <v>12262</v>
      </c>
      <c r="C1285" t="s">
        <v>8585</v>
      </c>
      <c r="D1285">
        <v>759</v>
      </c>
      <c r="E1285" s="2">
        <v>1999</v>
      </c>
      <c r="F1285" s="1">
        <v>0.62</v>
      </c>
      <c r="G1285">
        <v>4.3</v>
      </c>
      <c r="H1285" s="4">
        <v>532</v>
      </c>
      <c r="I1285" t="s">
        <v>12263</v>
      </c>
      <c r="J1285" t="s">
        <v>12264</v>
      </c>
      <c r="K1285" t="s">
        <v>12265</v>
      </c>
      <c r="L1285" t="s">
        <v>12266</v>
      </c>
      <c r="M1285" t="s">
        <v>12267</v>
      </c>
      <c r="N1285" t="s">
        <v>12268</v>
      </c>
      <c r="O1285" t="s">
        <v>12269</v>
      </c>
      <c r="P1285" t="s">
        <v>12270</v>
      </c>
    </row>
    <row r="1286" spans="1:16">
      <c r="A1286" t="s">
        <v>1744</v>
      </c>
      <c r="B1286" t="s">
        <v>1745</v>
      </c>
      <c r="C1286" t="s">
        <v>18</v>
      </c>
      <c r="D1286">
        <v>225</v>
      </c>
      <c r="E1286">
        <v>499</v>
      </c>
      <c r="F1286" s="1">
        <v>0.55000000000000004</v>
      </c>
      <c r="G1286">
        <v>4.0999999999999996</v>
      </c>
      <c r="H1286" s="4">
        <v>789</v>
      </c>
      <c r="I1286" t="s">
        <v>1746</v>
      </c>
      <c r="J1286" t="s">
        <v>1747</v>
      </c>
      <c r="K1286" t="s">
        <v>1748</v>
      </c>
      <c r="L1286" t="s">
        <v>1749</v>
      </c>
      <c r="M1286" t="s">
        <v>1750</v>
      </c>
      <c r="N1286" t="s">
        <v>1751</v>
      </c>
      <c r="O1286" t="s">
        <v>1752</v>
      </c>
      <c r="P1286" t="s">
        <v>1753</v>
      </c>
    </row>
    <row r="1287" spans="1:16">
      <c r="A1287" t="s">
        <v>213</v>
      </c>
      <c r="B1287" t="s">
        <v>214</v>
      </c>
      <c r="C1287" t="s">
        <v>129</v>
      </c>
      <c r="D1287">
        <v>279</v>
      </c>
      <c r="E1287">
        <v>499</v>
      </c>
      <c r="F1287" s="1">
        <v>0.44</v>
      </c>
      <c r="G1287">
        <v>3.7</v>
      </c>
      <c r="H1287" s="4">
        <v>10962</v>
      </c>
      <c r="I1287" t="s">
        <v>215</v>
      </c>
      <c r="J1287" t="s">
        <v>216</v>
      </c>
      <c r="K1287" t="s">
        <v>217</v>
      </c>
      <c r="L1287" t="s">
        <v>218</v>
      </c>
      <c r="M1287" t="s">
        <v>219</v>
      </c>
      <c r="N1287" t="s">
        <v>220</v>
      </c>
      <c r="O1287" t="s">
        <v>221</v>
      </c>
      <c r="P1287" t="s">
        <v>222</v>
      </c>
    </row>
    <row r="1288" spans="1:16">
      <c r="A1288" t="s">
        <v>213</v>
      </c>
      <c r="B1288" t="s">
        <v>214</v>
      </c>
      <c r="C1288" t="s">
        <v>129</v>
      </c>
      <c r="D1288">
        <v>279</v>
      </c>
      <c r="E1288">
        <v>499</v>
      </c>
      <c r="F1288" s="1">
        <v>0.44</v>
      </c>
      <c r="G1288">
        <v>3.7</v>
      </c>
      <c r="H1288" s="4">
        <v>10962</v>
      </c>
      <c r="I1288" t="s">
        <v>215</v>
      </c>
      <c r="J1288" t="s">
        <v>216</v>
      </c>
      <c r="K1288" t="s">
        <v>217</v>
      </c>
      <c r="L1288" t="s">
        <v>218</v>
      </c>
      <c r="M1288" t="s">
        <v>219</v>
      </c>
      <c r="N1288" t="s">
        <v>220</v>
      </c>
      <c r="O1288" t="s">
        <v>5933</v>
      </c>
      <c r="P1288" t="s">
        <v>5934</v>
      </c>
    </row>
    <row r="1289" spans="1:16">
      <c r="A1289" t="s">
        <v>2642</v>
      </c>
      <c r="B1289" t="s">
        <v>2643</v>
      </c>
      <c r="C1289" t="s">
        <v>129</v>
      </c>
      <c r="D1289">
        <v>379</v>
      </c>
      <c r="E1289">
        <v>999</v>
      </c>
      <c r="F1289" s="1">
        <v>0.62</v>
      </c>
      <c r="G1289">
        <v>4.2</v>
      </c>
      <c r="H1289" s="4">
        <v>12153</v>
      </c>
      <c r="I1289" t="s">
        <v>2644</v>
      </c>
      <c r="J1289" t="s">
        <v>255</v>
      </c>
      <c r="K1289" t="s">
        <v>256</v>
      </c>
      <c r="L1289" t="s">
        <v>257</v>
      </c>
      <c r="M1289" t="s">
        <v>258</v>
      </c>
      <c r="N1289" t="s">
        <v>259</v>
      </c>
      <c r="O1289" t="s">
        <v>2645</v>
      </c>
      <c r="P1289" t="s">
        <v>2646</v>
      </c>
    </row>
    <row r="1290" spans="1:16">
      <c r="A1290" t="s">
        <v>252</v>
      </c>
      <c r="B1290" t="s">
        <v>253</v>
      </c>
      <c r="C1290" t="s">
        <v>129</v>
      </c>
      <c r="D1290">
        <v>199</v>
      </c>
      <c r="E1290">
        <v>699</v>
      </c>
      <c r="F1290" s="1">
        <v>0.72</v>
      </c>
      <c r="G1290">
        <v>4.2</v>
      </c>
      <c r="H1290" s="4">
        <v>12153</v>
      </c>
      <c r="I1290" t="s">
        <v>254</v>
      </c>
      <c r="J1290" t="s">
        <v>255</v>
      </c>
      <c r="K1290" t="s">
        <v>256</v>
      </c>
      <c r="L1290" t="s">
        <v>257</v>
      </c>
      <c r="M1290" t="s">
        <v>258</v>
      </c>
      <c r="N1290" t="s">
        <v>259</v>
      </c>
      <c r="O1290" t="s">
        <v>260</v>
      </c>
      <c r="P1290" t="s">
        <v>261</v>
      </c>
    </row>
    <row r="1291" spans="1:16">
      <c r="A1291" t="s">
        <v>252</v>
      </c>
      <c r="B1291" t="s">
        <v>253</v>
      </c>
      <c r="C1291" t="s">
        <v>129</v>
      </c>
      <c r="D1291">
        <v>199</v>
      </c>
      <c r="E1291">
        <v>699</v>
      </c>
      <c r="F1291" s="1">
        <v>0.72</v>
      </c>
      <c r="G1291">
        <v>4.2</v>
      </c>
      <c r="H1291" s="4">
        <v>12153</v>
      </c>
      <c r="I1291" t="s">
        <v>254</v>
      </c>
      <c r="J1291" t="s">
        <v>255</v>
      </c>
      <c r="K1291" t="s">
        <v>256</v>
      </c>
      <c r="L1291" t="s">
        <v>257</v>
      </c>
      <c r="M1291" t="s">
        <v>258</v>
      </c>
      <c r="N1291" t="s">
        <v>259</v>
      </c>
      <c r="O1291" t="s">
        <v>260</v>
      </c>
      <c r="P1291" t="s">
        <v>5993</v>
      </c>
    </row>
    <row r="1292" spans="1:16">
      <c r="A1292" t="s">
        <v>5561</v>
      </c>
      <c r="B1292" t="s">
        <v>5562</v>
      </c>
      <c r="C1292" t="s">
        <v>5358</v>
      </c>
      <c r="D1292">
        <v>169</v>
      </c>
      <c r="E1292">
        <v>299</v>
      </c>
      <c r="F1292" s="1">
        <v>0.43</v>
      </c>
      <c r="G1292">
        <v>4.4000000000000004</v>
      </c>
      <c r="H1292" s="4">
        <v>5176</v>
      </c>
      <c r="I1292" t="s">
        <v>5563</v>
      </c>
      <c r="J1292" t="s">
        <v>5564</v>
      </c>
      <c r="K1292" t="s">
        <v>5565</v>
      </c>
      <c r="L1292" t="s">
        <v>5566</v>
      </c>
      <c r="M1292" t="s">
        <v>5567</v>
      </c>
      <c r="N1292" t="s">
        <v>5568</v>
      </c>
      <c r="O1292" t="s">
        <v>5569</v>
      </c>
      <c r="P1292" t="s">
        <v>5570</v>
      </c>
    </row>
    <row r="1293" spans="1:16">
      <c r="A1293" t="s">
        <v>4551</v>
      </c>
      <c r="B1293" t="s">
        <v>4552</v>
      </c>
      <c r="C1293" t="s">
        <v>2948</v>
      </c>
      <c r="D1293">
        <v>899</v>
      </c>
      <c r="E1293" s="2">
        <v>3499</v>
      </c>
      <c r="F1293" s="1">
        <v>0.74</v>
      </c>
      <c r="G1293">
        <v>3</v>
      </c>
      <c r="H1293" s="4">
        <v>681</v>
      </c>
      <c r="I1293" t="s">
        <v>4553</v>
      </c>
      <c r="J1293" t="s">
        <v>4554</v>
      </c>
      <c r="K1293" t="s">
        <v>4555</v>
      </c>
      <c r="L1293" t="s">
        <v>4556</v>
      </c>
      <c r="M1293" t="s">
        <v>4557</v>
      </c>
      <c r="N1293" t="s">
        <v>4558</v>
      </c>
      <c r="O1293" t="s">
        <v>4559</v>
      </c>
      <c r="P1293" t="s">
        <v>4560</v>
      </c>
    </row>
    <row r="1294" spans="1:16">
      <c r="A1294" t="s">
        <v>11052</v>
      </c>
      <c r="B1294" t="s">
        <v>11053</v>
      </c>
      <c r="C1294" t="s">
        <v>8886</v>
      </c>
      <c r="D1294">
        <v>351</v>
      </c>
      <c r="E1294">
        <v>899</v>
      </c>
      <c r="F1294" s="1">
        <v>0.61</v>
      </c>
      <c r="G1294">
        <v>3.9</v>
      </c>
      <c r="H1294" s="4">
        <v>296</v>
      </c>
      <c r="I1294" t="s">
        <v>11054</v>
      </c>
      <c r="J1294" t="s">
        <v>11055</v>
      </c>
      <c r="K1294" t="s">
        <v>11056</v>
      </c>
      <c r="L1294" t="s">
        <v>11057</v>
      </c>
      <c r="M1294" t="s">
        <v>11058</v>
      </c>
      <c r="N1294" t="s">
        <v>11059</v>
      </c>
      <c r="O1294" t="s">
        <v>11060</v>
      </c>
      <c r="P1294" t="s">
        <v>11061</v>
      </c>
    </row>
    <row r="1295" spans="1:16">
      <c r="A1295" t="s">
        <v>10244</v>
      </c>
      <c r="B1295" t="s">
        <v>10245</v>
      </c>
      <c r="C1295" t="s">
        <v>9061</v>
      </c>
      <c r="D1295">
        <v>260</v>
      </c>
      <c r="E1295">
        <v>350</v>
      </c>
      <c r="F1295" s="1">
        <v>0.26</v>
      </c>
      <c r="G1295">
        <v>3.9</v>
      </c>
      <c r="H1295" s="4">
        <v>13127</v>
      </c>
      <c r="I1295" t="s">
        <v>10246</v>
      </c>
      <c r="J1295" t="s">
        <v>10247</v>
      </c>
      <c r="K1295" t="s">
        <v>10248</v>
      </c>
      <c r="L1295" t="s">
        <v>10249</v>
      </c>
      <c r="M1295" t="s">
        <v>10250</v>
      </c>
      <c r="N1295" t="s">
        <v>10251</v>
      </c>
      <c r="O1295" t="s">
        <v>10252</v>
      </c>
      <c r="P1295" t="s">
        <v>10253</v>
      </c>
    </row>
    <row r="1296" spans="1:16">
      <c r="A1296" t="s">
        <v>2457</v>
      </c>
      <c r="B1296" t="s">
        <v>2458</v>
      </c>
      <c r="C1296" t="s">
        <v>169</v>
      </c>
      <c r="D1296" s="2">
        <v>21990</v>
      </c>
      <c r="E1296" s="2">
        <v>34990</v>
      </c>
      <c r="F1296" s="1">
        <v>0.37</v>
      </c>
      <c r="G1296">
        <v>4.3</v>
      </c>
      <c r="H1296" s="4">
        <v>1657</v>
      </c>
      <c r="I1296" t="s">
        <v>2459</v>
      </c>
      <c r="J1296" t="s">
        <v>2460</v>
      </c>
      <c r="K1296" t="s">
        <v>2461</v>
      </c>
      <c r="L1296" t="s">
        <v>2462</v>
      </c>
      <c r="M1296" t="s">
        <v>2463</v>
      </c>
      <c r="N1296" t="s">
        <v>2464</v>
      </c>
      <c r="O1296" t="s">
        <v>2465</v>
      </c>
      <c r="P1296" t="s">
        <v>2466</v>
      </c>
    </row>
    <row r="1297" spans="1:16">
      <c r="A1297" t="s">
        <v>8005</v>
      </c>
      <c r="B1297" t="s">
        <v>8006</v>
      </c>
      <c r="C1297" t="s">
        <v>5443</v>
      </c>
      <c r="D1297" s="2">
        <v>2499</v>
      </c>
      <c r="E1297" s="2">
        <v>3999</v>
      </c>
      <c r="F1297" s="1">
        <v>0.38</v>
      </c>
      <c r="G1297">
        <v>4.4000000000000004</v>
      </c>
      <c r="H1297" s="4">
        <v>12679</v>
      </c>
      <c r="I1297" t="s">
        <v>8007</v>
      </c>
      <c r="J1297" t="s">
        <v>8008</v>
      </c>
      <c r="K1297" t="s">
        <v>8009</v>
      </c>
      <c r="L1297" t="s">
        <v>8010</v>
      </c>
      <c r="M1297" t="s">
        <v>8011</v>
      </c>
      <c r="N1297" t="s">
        <v>8012</v>
      </c>
      <c r="O1297" t="s">
        <v>5450</v>
      </c>
      <c r="P1297" t="s">
        <v>8013</v>
      </c>
    </row>
    <row r="1298" spans="1:16">
      <c r="A1298" t="s">
        <v>1272</v>
      </c>
      <c r="B1298" t="s">
        <v>1273</v>
      </c>
      <c r="C1298" t="s">
        <v>98</v>
      </c>
      <c r="D1298" s="2">
        <v>1699</v>
      </c>
      <c r="E1298" s="2">
        <v>2999</v>
      </c>
      <c r="F1298" s="1">
        <v>0.43</v>
      </c>
      <c r="G1298">
        <v>4.4000000000000004</v>
      </c>
      <c r="H1298" s="4">
        <v>24780</v>
      </c>
      <c r="I1298" t="s">
        <v>1274</v>
      </c>
      <c r="J1298" t="s">
        <v>484</v>
      </c>
      <c r="K1298" t="s">
        <v>485</v>
      </c>
      <c r="L1298" t="s">
        <v>486</v>
      </c>
      <c r="M1298" t="s">
        <v>487</v>
      </c>
      <c r="N1298" t="s">
        <v>488</v>
      </c>
      <c r="O1298" t="s">
        <v>1275</v>
      </c>
      <c r="P1298" t="s">
        <v>1276</v>
      </c>
    </row>
    <row r="1299" spans="1:16">
      <c r="A1299" t="s">
        <v>1521</v>
      </c>
      <c r="B1299" t="s">
        <v>1522</v>
      </c>
      <c r="C1299" t="s">
        <v>98</v>
      </c>
      <c r="D1299" s="2">
        <v>1399</v>
      </c>
      <c r="E1299" s="2">
        <v>2499</v>
      </c>
      <c r="F1299" s="1">
        <v>0.44</v>
      </c>
      <c r="G1299">
        <v>4.4000000000000004</v>
      </c>
      <c r="H1299" s="4">
        <v>23169</v>
      </c>
      <c r="I1299" t="s">
        <v>1523</v>
      </c>
      <c r="J1299" t="s">
        <v>1524</v>
      </c>
      <c r="K1299" t="s">
        <v>1525</v>
      </c>
      <c r="L1299" t="s">
        <v>1526</v>
      </c>
      <c r="M1299" t="s">
        <v>1527</v>
      </c>
      <c r="N1299" t="s">
        <v>1528</v>
      </c>
      <c r="O1299" t="s">
        <v>1529</v>
      </c>
      <c r="P1299" t="s">
        <v>1530</v>
      </c>
    </row>
    <row r="1300" spans="1:16">
      <c r="A1300" t="s">
        <v>481</v>
      </c>
      <c r="B1300" t="s">
        <v>482</v>
      </c>
      <c r="C1300" t="s">
        <v>98</v>
      </c>
      <c r="D1300" s="2">
        <v>1199</v>
      </c>
      <c r="E1300" s="2">
        <v>2199</v>
      </c>
      <c r="F1300" s="1">
        <v>0.45</v>
      </c>
      <c r="G1300">
        <v>4.4000000000000004</v>
      </c>
      <c r="H1300" s="4">
        <v>24780</v>
      </c>
      <c r="I1300" t="s">
        <v>483</v>
      </c>
      <c r="J1300" t="s">
        <v>484</v>
      </c>
      <c r="K1300" t="s">
        <v>485</v>
      </c>
      <c r="L1300" t="s">
        <v>486</v>
      </c>
      <c r="M1300" t="s">
        <v>487</v>
      </c>
      <c r="N1300" t="s">
        <v>488</v>
      </c>
      <c r="O1300" t="s">
        <v>489</v>
      </c>
      <c r="P1300" t="s">
        <v>490</v>
      </c>
    </row>
    <row r="1301" spans="1:16">
      <c r="A1301" t="s">
        <v>481</v>
      </c>
      <c r="B1301" t="s">
        <v>482</v>
      </c>
      <c r="C1301" t="s">
        <v>98</v>
      </c>
      <c r="D1301" s="2">
        <v>1199</v>
      </c>
      <c r="E1301" s="2">
        <v>2199</v>
      </c>
      <c r="F1301" s="1">
        <v>0.45</v>
      </c>
      <c r="G1301">
        <v>4.4000000000000004</v>
      </c>
      <c r="H1301" s="4">
        <v>24780</v>
      </c>
      <c r="I1301" t="s">
        <v>483</v>
      </c>
      <c r="J1301" t="s">
        <v>484</v>
      </c>
      <c r="K1301" t="s">
        <v>485</v>
      </c>
      <c r="L1301" t="s">
        <v>486</v>
      </c>
      <c r="M1301" t="s">
        <v>487</v>
      </c>
      <c r="N1301" t="s">
        <v>488</v>
      </c>
      <c r="O1301" t="s">
        <v>489</v>
      </c>
      <c r="P1301" t="s">
        <v>7469</v>
      </c>
    </row>
    <row r="1302" spans="1:16">
      <c r="A1302" t="s">
        <v>6220</v>
      </c>
      <c r="B1302" t="s">
        <v>6221</v>
      </c>
      <c r="C1302" t="s">
        <v>5443</v>
      </c>
      <c r="D1302" s="2">
        <v>1529</v>
      </c>
      <c r="E1302" s="2">
        <v>2399</v>
      </c>
      <c r="F1302" s="1">
        <v>0.36</v>
      </c>
      <c r="G1302">
        <v>4.3</v>
      </c>
      <c r="H1302" s="4">
        <v>68409</v>
      </c>
      <c r="I1302" t="s">
        <v>6222</v>
      </c>
      <c r="J1302" t="s">
        <v>6223</v>
      </c>
      <c r="K1302" t="s">
        <v>6224</v>
      </c>
      <c r="L1302" t="s">
        <v>6225</v>
      </c>
      <c r="M1302" t="s">
        <v>6226</v>
      </c>
      <c r="N1302" t="s">
        <v>6227</v>
      </c>
      <c r="O1302" t="s">
        <v>6228</v>
      </c>
      <c r="P1302" t="s">
        <v>6229</v>
      </c>
    </row>
    <row r="1303" spans="1:16">
      <c r="A1303" t="s">
        <v>5221</v>
      </c>
      <c r="B1303" t="s">
        <v>5222</v>
      </c>
      <c r="C1303" t="s">
        <v>5223</v>
      </c>
      <c r="D1303" s="2">
        <v>1889</v>
      </c>
      <c r="E1303" s="2">
        <v>5499</v>
      </c>
      <c r="F1303" s="1">
        <v>0.66</v>
      </c>
      <c r="G1303">
        <v>4.2</v>
      </c>
      <c r="H1303" s="4">
        <v>49551</v>
      </c>
      <c r="I1303" t="s">
        <v>5224</v>
      </c>
      <c r="J1303" t="s">
        <v>5225</v>
      </c>
      <c r="K1303" t="s">
        <v>5226</v>
      </c>
      <c r="L1303" t="s">
        <v>5227</v>
      </c>
      <c r="M1303" t="s">
        <v>5228</v>
      </c>
      <c r="N1303" t="s">
        <v>5229</v>
      </c>
      <c r="O1303" t="s">
        <v>5230</v>
      </c>
      <c r="P1303" t="s">
        <v>5231</v>
      </c>
    </row>
    <row r="1304" spans="1:16">
      <c r="A1304" t="s">
        <v>5441</v>
      </c>
      <c r="B1304" t="s">
        <v>5442</v>
      </c>
      <c r="C1304" t="s">
        <v>5443</v>
      </c>
      <c r="D1304" s="2">
        <v>2499</v>
      </c>
      <c r="E1304" s="2">
        <v>4999</v>
      </c>
      <c r="F1304" s="1">
        <v>0.5</v>
      </c>
      <c r="G1304">
        <v>4.4000000000000004</v>
      </c>
      <c r="H1304" s="4">
        <v>35024</v>
      </c>
      <c r="I1304" t="s">
        <v>5444</v>
      </c>
      <c r="J1304" t="s">
        <v>5445</v>
      </c>
      <c r="K1304" t="s">
        <v>5446</v>
      </c>
      <c r="L1304" t="s">
        <v>5447</v>
      </c>
      <c r="M1304" t="s">
        <v>5448</v>
      </c>
      <c r="N1304" t="s">
        <v>5449</v>
      </c>
      <c r="O1304" t="s">
        <v>5450</v>
      </c>
      <c r="P1304" t="s">
        <v>5451</v>
      </c>
    </row>
    <row r="1305" spans="1:16">
      <c r="A1305" t="s">
        <v>6028</v>
      </c>
      <c r="B1305" t="s">
        <v>6029</v>
      </c>
      <c r="C1305" t="s">
        <v>5443</v>
      </c>
      <c r="D1305" s="2">
        <v>1149</v>
      </c>
      <c r="E1305" s="2">
        <v>1699</v>
      </c>
      <c r="F1305" s="1">
        <v>0.32</v>
      </c>
      <c r="G1305">
        <v>4.2</v>
      </c>
      <c r="H1305" s="4">
        <v>122478</v>
      </c>
      <c r="I1305" t="s">
        <v>6030</v>
      </c>
      <c r="J1305" t="s">
        <v>6031</v>
      </c>
      <c r="K1305" t="s">
        <v>6032</v>
      </c>
      <c r="L1305" t="s">
        <v>6033</v>
      </c>
      <c r="M1305" t="s">
        <v>6034</v>
      </c>
      <c r="N1305" t="s">
        <v>6035</v>
      </c>
      <c r="O1305" t="s">
        <v>6036</v>
      </c>
      <c r="P1305" t="s">
        <v>6037</v>
      </c>
    </row>
    <row r="1306" spans="1:16">
      <c r="A1306" t="s">
        <v>420</v>
      </c>
      <c r="B1306" t="s">
        <v>421</v>
      </c>
      <c r="C1306" t="s">
        <v>98</v>
      </c>
      <c r="D1306">
        <v>999</v>
      </c>
      <c r="E1306" s="2">
        <v>1599</v>
      </c>
      <c r="F1306" s="1">
        <v>0.38</v>
      </c>
      <c r="G1306">
        <v>4.3</v>
      </c>
      <c r="H1306" s="4">
        <v>12093</v>
      </c>
      <c r="I1306" t="s">
        <v>422</v>
      </c>
      <c r="J1306" t="s">
        <v>423</v>
      </c>
      <c r="K1306" t="s">
        <v>424</v>
      </c>
      <c r="L1306" t="s">
        <v>425</v>
      </c>
      <c r="M1306" t="s">
        <v>426</v>
      </c>
      <c r="N1306" t="s">
        <v>427</v>
      </c>
      <c r="O1306" t="s">
        <v>428</v>
      </c>
      <c r="P1306" t="s">
        <v>429</v>
      </c>
    </row>
    <row r="1307" spans="1:16">
      <c r="A1307" t="s">
        <v>420</v>
      </c>
      <c r="B1307" t="s">
        <v>421</v>
      </c>
      <c r="C1307" t="s">
        <v>98</v>
      </c>
      <c r="D1307">
        <v>999</v>
      </c>
      <c r="E1307" s="2">
        <v>1599</v>
      </c>
      <c r="F1307" s="1">
        <v>0.38</v>
      </c>
      <c r="G1307">
        <v>4.3</v>
      </c>
      <c r="H1307" s="4">
        <v>12093</v>
      </c>
      <c r="I1307" t="s">
        <v>422</v>
      </c>
      <c r="J1307" t="s">
        <v>423</v>
      </c>
      <c r="K1307" t="s">
        <v>424</v>
      </c>
      <c r="L1307" t="s">
        <v>425</v>
      </c>
      <c r="M1307" t="s">
        <v>426</v>
      </c>
      <c r="N1307" t="s">
        <v>427</v>
      </c>
      <c r="O1307" t="s">
        <v>7252</v>
      </c>
      <c r="P1307" t="s">
        <v>7253</v>
      </c>
    </row>
    <row r="1308" spans="1:16">
      <c r="A1308" t="s">
        <v>1287</v>
      </c>
      <c r="B1308" t="s">
        <v>1288</v>
      </c>
      <c r="C1308" t="s">
        <v>98</v>
      </c>
      <c r="D1308">
        <v>749</v>
      </c>
      <c r="E1308" s="2">
        <v>1339</v>
      </c>
      <c r="F1308" s="1">
        <v>0.44</v>
      </c>
      <c r="G1308">
        <v>4.2</v>
      </c>
      <c r="H1308" s="4">
        <v>179692</v>
      </c>
      <c r="I1308" t="s">
        <v>1289</v>
      </c>
      <c r="J1308" t="s">
        <v>100</v>
      </c>
      <c r="K1308" t="s">
        <v>101</v>
      </c>
      <c r="L1308" t="s">
        <v>102</v>
      </c>
      <c r="M1308" t="s">
        <v>103</v>
      </c>
      <c r="N1308" t="s">
        <v>104</v>
      </c>
      <c r="O1308" t="s">
        <v>1290</v>
      </c>
      <c r="P1308" t="s">
        <v>1291</v>
      </c>
    </row>
    <row r="1309" spans="1:16">
      <c r="A1309" t="s">
        <v>5902</v>
      </c>
      <c r="B1309" t="s">
        <v>5903</v>
      </c>
      <c r="C1309" t="s">
        <v>5904</v>
      </c>
      <c r="D1309" s="2">
        <v>2499</v>
      </c>
      <c r="E1309" s="2">
        <v>3299</v>
      </c>
      <c r="F1309" s="1">
        <v>0.24</v>
      </c>
      <c r="G1309">
        <v>4.2</v>
      </c>
      <c r="H1309" s="4">
        <v>93112</v>
      </c>
      <c r="I1309" t="s">
        <v>5905</v>
      </c>
      <c r="J1309" t="s">
        <v>5906</v>
      </c>
      <c r="K1309" t="s">
        <v>5907</v>
      </c>
      <c r="L1309" t="s">
        <v>5908</v>
      </c>
      <c r="M1309" t="s">
        <v>5909</v>
      </c>
      <c r="N1309" t="s">
        <v>5910</v>
      </c>
      <c r="O1309" t="s">
        <v>5911</v>
      </c>
      <c r="P1309" t="s">
        <v>5912</v>
      </c>
    </row>
    <row r="1310" spans="1:16">
      <c r="A1310" t="s">
        <v>5743</v>
      </c>
      <c r="B1310" t="s">
        <v>5744</v>
      </c>
      <c r="C1310" t="s">
        <v>5223</v>
      </c>
      <c r="D1310" s="2">
        <v>1469</v>
      </c>
      <c r="E1310" s="2">
        <v>2499</v>
      </c>
      <c r="F1310" s="1">
        <v>0.41</v>
      </c>
      <c r="G1310">
        <v>4.2</v>
      </c>
      <c r="H1310" s="4">
        <v>156638</v>
      </c>
      <c r="I1310" t="s">
        <v>5745</v>
      </c>
      <c r="J1310" t="s">
        <v>5746</v>
      </c>
      <c r="K1310" t="s">
        <v>5747</v>
      </c>
      <c r="L1310" t="s">
        <v>5748</v>
      </c>
      <c r="M1310" t="s">
        <v>5749</v>
      </c>
      <c r="N1310" t="s">
        <v>5750</v>
      </c>
      <c r="O1310" t="s">
        <v>5751</v>
      </c>
      <c r="P1310" t="s">
        <v>5752</v>
      </c>
    </row>
    <row r="1311" spans="1:16">
      <c r="A1311" t="s">
        <v>8346</v>
      </c>
      <c r="B1311" t="s">
        <v>8347</v>
      </c>
      <c r="C1311" t="s">
        <v>5223</v>
      </c>
      <c r="D1311" s="2">
        <v>1599</v>
      </c>
      <c r="E1311" s="2">
        <v>3599</v>
      </c>
      <c r="F1311" s="1">
        <v>0.56000000000000005</v>
      </c>
      <c r="G1311">
        <v>4.2</v>
      </c>
      <c r="H1311" s="4">
        <v>16182</v>
      </c>
      <c r="I1311" t="s">
        <v>8348</v>
      </c>
      <c r="J1311" t="s">
        <v>8349</v>
      </c>
      <c r="K1311" t="s">
        <v>8350</v>
      </c>
      <c r="L1311" t="s">
        <v>8351</v>
      </c>
      <c r="M1311" t="s">
        <v>8352</v>
      </c>
      <c r="N1311" t="s">
        <v>8353</v>
      </c>
      <c r="O1311" t="s">
        <v>8354</v>
      </c>
      <c r="P1311" t="s">
        <v>8355</v>
      </c>
    </row>
    <row r="1312" spans="1:16">
      <c r="A1312" t="s">
        <v>897</v>
      </c>
      <c r="B1312" t="s">
        <v>898</v>
      </c>
      <c r="C1312" t="s">
        <v>98</v>
      </c>
      <c r="D1312" s="2">
        <v>1099</v>
      </c>
      <c r="E1312" s="2">
        <v>1899</v>
      </c>
      <c r="F1312" s="1">
        <v>0.42</v>
      </c>
      <c r="G1312">
        <v>4.5</v>
      </c>
      <c r="H1312" s="4">
        <v>22420</v>
      </c>
      <c r="I1312" t="s">
        <v>899</v>
      </c>
      <c r="J1312" t="s">
        <v>900</v>
      </c>
      <c r="K1312" t="s">
        <v>901</v>
      </c>
      <c r="L1312" t="s">
        <v>902</v>
      </c>
      <c r="M1312" t="s">
        <v>903</v>
      </c>
      <c r="N1312" t="s">
        <v>904</v>
      </c>
      <c r="O1312" t="s">
        <v>905</v>
      </c>
      <c r="P1312" t="s">
        <v>906</v>
      </c>
    </row>
    <row r="1313" spans="1:16">
      <c r="A1313" t="s">
        <v>7846</v>
      </c>
      <c r="B1313" t="s">
        <v>7847</v>
      </c>
      <c r="C1313" t="s">
        <v>7848</v>
      </c>
      <c r="D1313" s="2">
        <v>1199</v>
      </c>
      <c r="E1313" s="2">
        <v>1999</v>
      </c>
      <c r="F1313" s="1">
        <v>0.4</v>
      </c>
      <c r="G1313">
        <v>4.5</v>
      </c>
      <c r="H1313" s="4">
        <v>22420</v>
      </c>
      <c r="I1313" t="s">
        <v>7849</v>
      </c>
      <c r="J1313" t="s">
        <v>900</v>
      </c>
      <c r="K1313" t="s">
        <v>901</v>
      </c>
      <c r="L1313" t="s">
        <v>902</v>
      </c>
      <c r="M1313" t="s">
        <v>903</v>
      </c>
      <c r="N1313" t="s">
        <v>904</v>
      </c>
      <c r="O1313" t="s">
        <v>7850</v>
      </c>
      <c r="P1313" t="s">
        <v>7851</v>
      </c>
    </row>
    <row r="1314" spans="1:16">
      <c r="A1314" t="s">
        <v>5667</v>
      </c>
      <c r="B1314" t="s">
        <v>5668</v>
      </c>
      <c r="C1314" t="s">
        <v>5669</v>
      </c>
      <c r="D1314">
        <v>599</v>
      </c>
      <c r="E1314">
        <v>899</v>
      </c>
      <c r="F1314" s="1">
        <v>0.33</v>
      </c>
      <c r="G1314">
        <v>4.3</v>
      </c>
      <c r="H1314" s="4">
        <v>95116</v>
      </c>
      <c r="I1314" t="s">
        <v>5670</v>
      </c>
      <c r="J1314" t="s">
        <v>5671</v>
      </c>
      <c r="K1314" t="s">
        <v>5672</v>
      </c>
      <c r="L1314" t="s">
        <v>5673</v>
      </c>
      <c r="M1314" t="s">
        <v>5674</v>
      </c>
      <c r="N1314" t="s">
        <v>5675</v>
      </c>
      <c r="O1314" t="s">
        <v>5676</v>
      </c>
      <c r="P1314" t="s">
        <v>5677</v>
      </c>
    </row>
    <row r="1315" spans="1:16">
      <c r="A1315" t="s">
        <v>96</v>
      </c>
      <c r="B1315" t="s">
        <v>97</v>
      </c>
      <c r="C1315" t="s">
        <v>98</v>
      </c>
      <c r="D1315">
        <v>499</v>
      </c>
      <c r="E1315">
        <v>999</v>
      </c>
      <c r="F1315" s="1">
        <v>0.5</v>
      </c>
      <c r="G1315">
        <v>4.2</v>
      </c>
      <c r="H1315" s="4">
        <v>179691</v>
      </c>
      <c r="I1315" t="s">
        <v>99</v>
      </c>
      <c r="J1315" t="s">
        <v>100</v>
      </c>
      <c r="K1315" t="s">
        <v>101</v>
      </c>
      <c r="L1315" t="s">
        <v>102</v>
      </c>
      <c r="M1315" t="s">
        <v>103</v>
      </c>
      <c r="N1315" t="s">
        <v>104</v>
      </c>
      <c r="O1315" t="s">
        <v>105</v>
      </c>
      <c r="P1315" t="s">
        <v>106</v>
      </c>
    </row>
    <row r="1316" spans="1:16">
      <c r="A1316" t="s">
        <v>536</v>
      </c>
      <c r="B1316" t="s">
        <v>537</v>
      </c>
      <c r="C1316" t="s">
        <v>98</v>
      </c>
      <c r="D1316">
        <v>649</v>
      </c>
      <c r="E1316" s="2">
        <v>1399</v>
      </c>
      <c r="F1316" s="1">
        <v>0.54</v>
      </c>
      <c r="G1316">
        <v>4.2</v>
      </c>
      <c r="H1316" s="4">
        <v>179691</v>
      </c>
      <c r="I1316" t="s">
        <v>538</v>
      </c>
      <c r="J1316" t="s">
        <v>100</v>
      </c>
      <c r="K1316" t="s">
        <v>101</v>
      </c>
      <c r="L1316" t="s">
        <v>102</v>
      </c>
      <c r="M1316" t="s">
        <v>103</v>
      </c>
      <c r="N1316" t="s">
        <v>104</v>
      </c>
      <c r="O1316" t="s">
        <v>539</v>
      </c>
      <c r="P1316" t="s">
        <v>540</v>
      </c>
    </row>
    <row r="1317" spans="1:16">
      <c r="A1317" t="s">
        <v>12201</v>
      </c>
      <c r="B1317" t="s">
        <v>12202</v>
      </c>
      <c r="C1317" t="s">
        <v>8710</v>
      </c>
      <c r="D1317" s="2">
        <v>2199</v>
      </c>
      <c r="E1317" s="2">
        <v>3895</v>
      </c>
      <c r="F1317" s="1">
        <v>0.44</v>
      </c>
      <c r="G1317">
        <v>3.9</v>
      </c>
      <c r="H1317" s="4">
        <v>1085</v>
      </c>
      <c r="I1317" t="s">
        <v>12203</v>
      </c>
      <c r="J1317" t="s">
        <v>12204</v>
      </c>
      <c r="K1317" t="s">
        <v>12205</v>
      </c>
      <c r="L1317" t="s">
        <v>12206</v>
      </c>
      <c r="M1317" t="s">
        <v>12207</v>
      </c>
      <c r="N1317" t="s">
        <v>12208</v>
      </c>
      <c r="O1317" t="s">
        <v>12209</v>
      </c>
      <c r="P1317" t="s">
        <v>12210</v>
      </c>
    </row>
    <row r="1318" spans="1:16">
      <c r="A1318" t="s">
        <v>2570</v>
      </c>
      <c r="B1318" t="s">
        <v>2571</v>
      </c>
      <c r="C1318" t="s">
        <v>129</v>
      </c>
      <c r="D1318">
        <v>599</v>
      </c>
      <c r="E1318" s="2">
        <v>1999</v>
      </c>
      <c r="F1318" s="1">
        <v>0.7</v>
      </c>
      <c r="G1318">
        <v>4.2</v>
      </c>
      <c r="H1318" s="4">
        <v>47</v>
      </c>
      <c r="I1318" t="s">
        <v>2572</v>
      </c>
      <c r="J1318" t="s">
        <v>2573</v>
      </c>
      <c r="K1318" t="s">
        <v>2574</v>
      </c>
      <c r="L1318" t="s">
        <v>2575</v>
      </c>
      <c r="M1318" t="s">
        <v>2576</v>
      </c>
      <c r="N1318" t="s">
        <v>2577</v>
      </c>
      <c r="O1318" t="s">
        <v>2578</v>
      </c>
      <c r="P1318" t="s">
        <v>2579</v>
      </c>
    </row>
    <row r="1319" spans="1:16">
      <c r="A1319" t="s">
        <v>4009</v>
      </c>
      <c r="B1319" t="s">
        <v>4010</v>
      </c>
      <c r="C1319" t="s">
        <v>3867</v>
      </c>
      <c r="D1319">
        <v>349</v>
      </c>
      <c r="E1319">
        <v>999</v>
      </c>
      <c r="F1319" s="1">
        <v>0.65</v>
      </c>
      <c r="G1319">
        <v>3.8</v>
      </c>
      <c r="H1319" s="4">
        <v>16557</v>
      </c>
      <c r="I1319" t="s">
        <v>4011</v>
      </c>
      <c r="J1319" t="s">
        <v>4012</v>
      </c>
      <c r="K1319" t="s">
        <v>4013</v>
      </c>
      <c r="L1319" t="s">
        <v>4014</v>
      </c>
      <c r="M1319" t="s">
        <v>4015</v>
      </c>
      <c r="N1319" t="s">
        <v>4016</v>
      </c>
      <c r="O1319" t="s">
        <v>4017</v>
      </c>
      <c r="P1319" t="s">
        <v>4018</v>
      </c>
    </row>
    <row r="1320" spans="1:16">
      <c r="A1320" t="s">
        <v>4009</v>
      </c>
      <c r="B1320" t="s">
        <v>4010</v>
      </c>
      <c r="C1320" t="s">
        <v>3867</v>
      </c>
      <c r="D1320">
        <v>349</v>
      </c>
      <c r="E1320">
        <v>999</v>
      </c>
      <c r="F1320" s="1">
        <v>0.65</v>
      </c>
      <c r="G1320">
        <v>3.8</v>
      </c>
      <c r="H1320" s="4">
        <v>16557</v>
      </c>
      <c r="I1320" t="s">
        <v>4011</v>
      </c>
      <c r="J1320" t="s">
        <v>4012</v>
      </c>
      <c r="K1320" t="s">
        <v>4013</v>
      </c>
      <c r="L1320" t="s">
        <v>4014</v>
      </c>
      <c r="M1320" t="s">
        <v>4015</v>
      </c>
      <c r="N1320" t="s">
        <v>4016</v>
      </c>
      <c r="O1320" t="s">
        <v>6069</v>
      </c>
      <c r="P1320" t="s">
        <v>6070</v>
      </c>
    </row>
    <row r="1321" spans="1:16">
      <c r="A1321" t="s">
        <v>4021</v>
      </c>
      <c r="B1321" t="s">
        <v>4022</v>
      </c>
      <c r="C1321" t="s">
        <v>3867</v>
      </c>
      <c r="D1321">
        <v>349</v>
      </c>
      <c r="E1321">
        <v>999</v>
      </c>
      <c r="F1321" s="1">
        <v>0.65</v>
      </c>
      <c r="G1321">
        <v>3.8</v>
      </c>
      <c r="H1321" s="4">
        <v>16557</v>
      </c>
      <c r="I1321" t="s">
        <v>4023</v>
      </c>
      <c r="J1321" t="s">
        <v>4012</v>
      </c>
      <c r="K1321" t="s">
        <v>4013</v>
      </c>
      <c r="L1321" t="s">
        <v>4014</v>
      </c>
      <c r="M1321" t="s">
        <v>4015</v>
      </c>
      <c r="N1321" t="s">
        <v>4016</v>
      </c>
      <c r="O1321" t="s">
        <v>4024</v>
      </c>
      <c r="P1321" t="s">
        <v>4025</v>
      </c>
    </row>
    <row r="1322" spans="1:16">
      <c r="A1322" t="s">
        <v>8207</v>
      </c>
      <c r="B1322" t="s">
        <v>8208</v>
      </c>
      <c r="C1322" t="s">
        <v>3495</v>
      </c>
      <c r="D1322">
        <v>279</v>
      </c>
      <c r="E1322" s="2">
        <v>1299</v>
      </c>
      <c r="F1322" s="1">
        <v>0.79</v>
      </c>
      <c r="G1322">
        <v>4</v>
      </c>
      <c r="H1322" s="4">
        <v>5072</v>
      </c>
      <c r="I1322" t="s">
        <v>8209</v>
      </c>
      <c r="J1322" t="s">
        <v>8210</v>
      </c>
      <c r="K1322" t="s">
        <v>8211</v>
      </c>
      <c r="L1322" t="s">
        <v>8212</v>
      </c>
      <c r="M1322" t="s">
        <v>8213</v>
      </c>
      <c r="N1322" t="s">
        <v>8214</v>
      </c>
      <c r="O1322" t="s">
        <v>8215</v>
      </c>
      <c r="P1322" t="s">
        <v>8216</v>
      </c>
    </row>
    <row r="1323" spans="1:16">
      <c r="A1323" t="s">
        <v>7367</v>
      </c>
      <c r="B1323" t="s">
        <v>7368</v>
      </c>
      <c r="C1323" t="s">
        <v>5358</v>
      </c>
      <c r="D1323">
        <v>425</v>
      </c>
      <c r="E1323">
        <v>899</v>
      </c>
      <c r="F1323" s="1">
        <v>0.53</v>
      </c>
      <c r="G1323">
        <v>4.5</v>
      </c>
      <c r="H1323" s="4">
        <v>4219</v>
      </c>
      <c r="I1323" t="s">
        <v>7369</v>
      </c>
      <c r="J1323" t="s">
        <v>7370</v>
      </c>
      <c r="K1323" t="s">
        <v>7371</v>
      </c>
      <c r="L1323" t="s">
        <v>7372</v>
      </c>
      <c r="M1323" t="s">
        <v>7373</v>
      </c>
      <c r="N1323" t="s">
        <v>7374</v>
      </c>
      <c r="O1323" t="s">
        <v>7375</v>
      </c>
      <c r="P1323" t="s">
        <v>7376</v>
      </c>
    </row>
    <row r="1324" spans="1:16">
      <c r="A1324" t="s">
        <v>7481</v>
      </c>
      <c r="B1324" t="s">
        <v>7482</v>
      </c>
      <c r="C1324" t="s">
        <v>3867</v>
      </c>
      <c r="D1324" s="2">
        <v>2025</v>
      </c>
      <c r="E1324" s="2">
        <v>5999</v>
      </c>
      <c r="F1324" s="1">
        <v>0.66</v>
      </c>
      <c r="G1324">
        <v>4.2</v>
      </c>
      <c r="H1324" s="4">
        <v>6233</v>
      </c>
      <c r="I1324" t="s">
        <v>7483</v>
      </c>
      <c r="J1324" t="s">
        <v>7484</v>
      </c>
      <c r="K1324" t="s">
        <v>7485</v>
      </c>
      <c r="L1324" t="s">
        <v>7486</v>
      </c>
      <c r="M1324" t="s">
        <v>7487</v>
      </c>
      <c r="N1324" t="s">
        <v>7488</v>
      </c>
      <c r="O1324" t="s">
        <v>7489</v>
      </c>
      <c r="P1324" t="s">
        <v>7490</v>
      </c>
    </row>
    <row r="1325" spans="1:16">
      <c r="A1325" t="s">
        <v>6803</v>
      </c>
      <c r="B1325" t="s">
        <v>6804</v>
      </c>
      <c r="C1325" t="s">
        <v>4856</v>
      </c>
      <c r="D1325">
        <v>249</v>
      </c>
      <c r="E1325">
        <v>600</v>
      </c>
      <c r="F1325" s="1">
        <v>0.59</v>
      </c>
      <c r="G1325">
        <v>4</v>
      </c>
      <c r="H1325" s="4">
        <v>1208</v>
      </c>
      <c r="I1325" t="s">
        <v>6805</v>
      </c>
      <c r="J1325" t="s">
        <v>6806</v>
      </c>
      <c r="K1325" t="s">
        <v>6807</v>
      </c>
      <c r="L1325" t="s">
        <v>6808</v>
      </c>
      <c r="M1325" t="s">
        <v>6809</v>
      </c>
      <c r="N1325" t="s">
        <v>6810</v>
      </c>
      <c r="O1325" t="s">
        <v>6811</v>
      </c>
      <c r="P1325" t="s">
        <v>6812</v>
      </c>
    </row>
    <row r="1326" spans="1:16">
      <c r="A1326" t="s">
        <v>7784</v>
      </c>
      <c r="B1326" t="s">
        <v>7785</v>
      </c>
      <c r="C1326" t="s">
        <v>4856</v>
      </c>
      <c r="D1326">
        <v>354</v>
      </c>
      <c r="E1326" s="2">
        <v>1500</v>
      </c>
      <c r="F1326" s="1">
        <v>0.76</v>
      </c>
      <c r="G1326">
        <v>4</v>
      </c>
      <c r="H1326" s="4">
        <v>1026</v>
      </c>
      <c r="I1326" t="s">
        <v>7786</v>
      </c>
      <c r="J1326" t="s">
        <v>7787</v>
      </c>
      <c r="K1326" t="s">
        <v>7788</v>
      </c>
      <c r="L1326" t="s">
        <v>7789</v>
      </c>
      <c r="M1326" t="s">
        <v>7790</v>
      </c>
      <c r="N1326" t="s">
        <v>7791</v>
      </c>
      <c r="O1326" t="s">
        <v>7792</v>
      </c>
      <c r="P1326" t="s">
        <v>7793</v>
      </c>
    </row>
    <row r="1327" spans="1:16">
      <c r="A1327" t="s">
        <v>5410</v>
      </c>
      <c r="B1327" t="s">
        <v>5411</v>
      </c>
      <c r="C1327" t="s">
        <v>5412</v>
      </c>
      <c r="D1327">
        <v>799</v>
      </c>
      <c r="E1327" s="2">
        <v>1999</v>
      </c>
      <c r="F1327" s="1">
        <v>0.6</v>
      </c>
      <c r="G1327">
        <v>3.8</v>
      </c>
      <c r="H1327" s="4">
        <v>12958</v>
      </c>
      <c r="I1327" t="s">
        <v>5413</v>
      </c>
      <c r="J1327" t="s">
        <v>5414</v>
      </c>
      <c r="K1327" t="s">
        <v>5415</v>
      </c>
      <c r="L1327" t="s">
        <v>5416</v>
      </c>
      <c r="M1327" t="s">
        <v>5417</v>
      </c>
      <c r="N1327" t="s">
        <v>5418</v>
      </c>
      <c r="O1327" t="s">
        <v>5419</v>
      </c>
      <c r="P1327" t="s">
        <v>5420</v>
      </c>
    </row>
    <row r="1328" spans="1:16">
      <c r="A1328" t="s">
        <v>3431</v>
      </c>
      <c r="B1328" t="s">
        <v>3432</v>
      </c>
      <c r="C1328" t="s">
        <v>3433</v>
      </c>
      <c r="D1328">
        <v>399</v>
      </c>
      <c r="E1328" s="2">
        <v>1999</v>
      </c>
      <c r="F1328" s="1">
        <v>0.8</v>
      </c>
      <c r="G1328">
        <v>4</v>
      </c>
      <c r="H1328" s="4">
        <v>3382</v>
      </c>
      <c r="I1328" t="s">
        <v>3434</v>
      </c>
      <c r="J1328" t="s">
        <v>3435</v>
      </c>
      <c r="K1328" t="s">
        <v>3436</v>
      </c>
      <c r="L1328" t="s">
        <v>3437</v>
      </c>
      <c r="M1328" t="s">
        <v>3438</v>
      </c>
      <c r="N1328" t="s">
        <v>13037</v>
      </c>
      <c r="O1328" t="s">
        <v>3439</v>
      </c>
      <c r="P1328" t="s">
        <v>3440</v>
      </c>
    </row>
    <row r="1329" spans="1:16">
      <c r="A1329" t="s">
        <v>3431</v>
      </c>
      <c r="B1329" t="s">
        <v>3432</v>
      </c>
      <c r="C1329" t="s">
        <v>3433</v>
      </c>
      <c r="D1329">
        <v>399</v>
      </c>
      <c r="E1329" s="2">
        <v>1999</v>
      </c>
      <c r="F1329" s="1">
        <v>0.8</v>
      </c>
      <c r="G1329">
        <v>4</v>
      </c>
      <c r="H1329" s="4">
        <v>3382</v>
      </c>
      <c r="I1329" t="s">
        <v>3434</v>
      </c>
      <c r="J1329" t="s">
        <v>3435</v>
      </c>
      <c r="K1329" t="s">
        <v>3436</v>
      </c>
      <c r="L1329" t="s">
        <v>3437</v>
      </c>
      <c r="M1329" t="s">
        <v>3438</v>
      </c>
      <c r="N1329" t="s">
        <v>13037</v>
      </c>
      <c r="O1329" t="s">
        <v>5199</v>
      </c>
      <c r="P1329" t="s">
        <v>5200</v>
      </c>
    </row>
    <row r="1330" spans="1:16">
      <c r="A1330" t="s">
        <v>1774</v>
      </c>
      <c r="B1330" t="s">
        <v>1775</v>
      </c>
      <c r="C1330" t="s">
        <v>462</v>
      </c>
      <c r="D1330">
        <v>239</v>
      </c>
      <c r="E1330">
        <v>699</v>
      </c>
      <c r="F1330" s="1">
        <v>0.66</v>
      </c>
      <c r="G1330">
        <v>4.4000000000000004</v>
      </c>
      <c r="H1330" s="4">
        <v>2640</v>
      </c>
      <c r="I1330" t="s">
        <v>1776</v>
      </c>
      <c r="J1330" t="s">
        <v>1777</v>
      </c>
      <c r="K1330" t="s">
        <v>1778</v>
      </c>
      <c r="L1330" t="s">
        <v>1779</v>
      </c>
      <c r="M1330" t="s">
        <v>1780</v>
      </c>
      <c r="N1330" t="s">
        <v>1781</v>
      </c>
      <c r="O1330" t="s">
        <v>1782</v>
      </c>
      <c r="P1330" t="s">
        <v>1783</v>
      </c>
    </row>
    <row r="1331" spans="1:16">
      <c r="A1331" t="s">
        <v>7524</v>
      </c>
      <c r="B1331" t="s">
        <v>7525</v>
      </c>
      <c r="C1331" t="s">
        <v>2979</v>
      </c>
      <c r="D1331">
        <v>900</v>
      </c>
      <c r="E1331" s="2">
        <v>2499</v>
      </c>
      <c r="F1331" s="1">
        <v>0.64</v>
      </c>
      <c r="G1331">
        <v>4</v>
      </c>
      <c r="H1331" s="4">
        <v>36384</v>
      </c>
      <c r="I1331" t="s">
        <v>7526</v>
      </c>
      <c r="J1331" t="s">
        <v>4564</v>
      </c>
      <c r="K1331" t="s">
        <v>4565</v>
      </c>
      <c r="L1331" t="s">
        <v>4566</v>
      </c>
      <c r="M1331" t="s">
        <v>4567</v>
      </c>
      <c r="N1331" t="s">
        <v>4568</v>
      </c>
      <c r="O1331" t="s">
        <v>7527</v>
      </c>
      <c r="P1331" t="s">
        <v>7528</v>
      </c>
    </row>
    <row r="1332" spans="1:16">
      <c r="A1332" t="s">
        <v>4378</v>
      </c>
      <c r="B1332" t="s">
        <v>4379</v>
      </c>
      <c r="C1332" t="s">
        <v>2979</v>
      </c>
      <c r="D1332" s="2">
        <v>2179</v>
      </c>
      <c r="E1332" s="2">
        <v>3999</v>
      </c>
      <c r="F1332" s="1">
        <v>0.46</v>
      </c>
      <c r="G1332">
        <v>4</v>
      </c>
      <c r="H1332" s="4">
        <v>8380</v>
      </c>
      <c r="I1332" t="s">
        <v>4380</v>
      </c>
      <c r="J1332" t="s">
        <v>4381</v>
      </c>
      <c r="K1332" t="s">
        <v>4382</v>
      </c>
      <c r="L1332" t="s">
        <v>4383</v>
      </c>
      <c r="M1332" t="s">
        <v>4384</v>
      </c>
      <c r="N1332" t="s">
        <v>4385</v>
      </c>
      <c r="O1332" t="s">
        <v>4386</v>
      </c>
      <c r="P1332" t="s">
        <v>4387</v>
      </c>
    </row>
    <row r="1333" spans="1:16">
      <c r="A1333" t="s">
        <v>4561</v>
      </c>
      <c r="B1333" t="s">
        <v>4562</v>
      </c>
      <c r="C1333" t="s">
        <v>2979</v>
      </c>
      <c r="D1333" s="2">
        <v>1599</v>
      </c>
      <c r="E1333" s="2">
        <v>3499</v>
      </c>
      <c r="F1333" s="1">
        <v>0.54</v>
      </c>
      <c r="G1333">
        <v>4</v>
      </c>
      <c r="H1333" s="4">
        <v>36384</v>
      </c>
      <c r="I1333" t="s">
        <v>4563</v>
      </c>
      <c r="J1333" t="s">
        <v>4564</v>
      </c>
      <c r="K1333" t="s">
        <v>4565</v>
      </c>
      <c r="L1333" t="s">
        <v>4566</v>
      </c>
      <c r="M1333" t="s">
        <v>4567</v>
      </c>
      <c r="N1333" t="s">
        <v>4568</v>
      </c>
      <c r="O1333" t="s">
        <v>4569</v>
      </c>
      <c r="P1333" t="s">
        <v>4570</v>
      </c>
    </row>
    <row r="1334" spans="1:16">
      <c r="A1334" t="s">
        <v>3663</v>
      </c>
      <c r="B1334" t="s">
        <v>3664</v>
      </c>
      <c r="C1334" t="s">
        <v>3162</v>
      </c>
      <c r="D1334">
        <v>249</v>
      </c>
      <c r="E1334">
        <v>649</v>
      </c>
      <c r="F1334" s="1">
        <v>0.62</v>
      </c>
      <c r="G1334">
        <v>4</v>
      </c>
      <c r="H1334" s="4">
        <v>14404</v>
      </c>
      <c r="I1334" t="s">
        <v>3665</v>
      </c>
      <c r="J1334" t="s">
        <v>3666</v>
      </c>
      <c r="K1334" t="s">
        <v>3667</v>
      </c>
      <c r="L1334" t="s">
        <v>3668</v>
      </c>
      <c r="M1334" t="s">
        <v>3669</v>
      </c>
      <c r="N1334" t="s">
        <v>3670</v>
      </c>
      <c r="O1334" t="s">
        <v>3671</v>
      </c>
      <c r="P1334" t="s">
        <v>3672</v>
      </c>
    </row>
    <row r="1335" spans="1:16">
      <c r="A1335" t="s">
        <v>12924</v>
      </c>
      <c r="B1335" t="s">
        <v>12925</v>
      </c>
      <c r="C1335" t="s">
        <v>8552</v>
      </c>
      <c r="D1335" s="3">
        <v>3487.77</v>
      </c>
      <c r="E1335" s="2">
        <v>4990</v>
      </c>
      <c r="F1335" s="1">
        <v>0.3</v>
      </c>
      <c r="G1335">
        <v>4.0999999999999996</v>
      </c>
      <c r="H1335" s="4">
        <v>1127</v>
      </c>
      <c r="I1335" t="s">
        <v>12926</v>
      </c>
      <c r="J1335" t="s">
        <v>12927</v>
      </c>
      <c r="K1335" t="s">
        <v>12928</v>
      </c>
      <c r="L1335" t="s">
        <v>12929</v>
      </c>
      <c r="M1335" t="s">
        <v>12930</v>
      </c>
      <c r="N1335" t="s">
        <v>12931</v>
      </c>
      <c r="O1335" t="s">
        <v>12932</v>
      </c>
      <c r="P1335" t="s">
        <v>12933</v>
      </c>
    </row>
    <row r="1336" spans="1:16">
      <c r="A1336" t="s">
        <v>9160</v>
      </c>
      <c r="B1336" t="s">
        <v>9161</v>
      </c>
      <c r="C1336" t="s">
        <v>8699</v>
      </c>
      <c r="D1336">
        <v>599</v>
      </c>
      <c r="E1336">
        <v>990</v>
      </c>
      <c r="F1336" s="1">
        <v>0.39</v>
      </c>
      <c r="G1336">
        <v>3.9</v>
      </c>
      <c r="H1336" s="4">
        <v>16166</v>
      </c>
      <c r="I1336" t="s">
        <v>9162</v>
      </c>
      <c r="J1336" t="s">
        <v>9163</v>
      </c>
      <c r="K1336" t="s">
        <v>9164</v>
      </c>
      <c r="L1336" t="s">
        <v>9165</v>
      </c>
      <c r="M1336" t="s">
        <v>9166</v>
      </c>
      <c r="N1336" t="s">
        <v>9167</v>
      </c>
      <c r="O1336" t="s">
        <v>9168</v>
      </c>
      <c r="P1336" t="s">
        <v>9169</v>
      </c>
    </row>
    <row r="1337" spans="1:16">
      <c r="A1337" t="s">
        <v>11416</v>
      </c>
      <c r="B1337" t="s">
        <v>11417</v>
      </c>
      <c r="C1337" t="s">
        <v>8699</v>
      </c>
      <c r="D1337">
        <v>717</v>
      </c>
      <c r="E1337" s="2">
        <v>1390</v>
      </c>
      <c r="F1337" s="1">
        <v>0.48</v>
      </c>
      <c r="G1337">
        <v>4</v>
      </c>
      <c r="H1337" s="4">
        <v>4867</v>
      </c>
      <c r="I1337" t="s">
        <v>11418</v>
      </c>
      <c r="J1337" t="s">
        <v>11419</v>
      </c>
      <c r="K1337" t="s">
        <v>11420</v>
      </c>
      <c r="L1337" t="s">
        <v>11421</v>
      </c>
      <c r="M1337" t="s">
        <v>11422</v>
      </c>
      <c r="N1337" t="s">
        <v>11423</v>
      </c>
      <c r="O1337" t="s">
        <v>11424</v>
      </c>
      <c r="P1337" t="s">
        <v>11425</v>
      </c>
    </row>
    <row r="1338" spans="1:16">
      <c r="A1338" t="s">
        <v>9911</v>
      </c>
      <c r="B1338" t="s">
        <v>9912</v>
      </c>
      <c r="C1338" t="s">
        <v>8647</v>
      </c>
      <c r="D1338" s="2">
        <v>2089</v>
      </c>
      <c r="E1338" s="2">
        <v>4000</v>
      </c>
      <c r="F1338" s="1">
        <v>0.48</v>
      </c>
      <c r="G1338">
        <v>4.2</v>
      </c>
      <c r="H1338" s="4">
        <v>11199</v>
      </c>
      <c r="I1338" t="s">
        <v>9913</v>
      </c>
      <c r="J1338" t="s">
        <v>9914</v>
      </c>
      <c r="K1338" t="s">
        <v>9915</v>
      </c>
      <c r="L1338" t="s">
        <v>9916</v>
      </c>
      <c r="M1338" t="s">
        <v>9917</v>
      </c>
      <c r="N1338" t="s">
        <v>9918</v>
      </c>
      <c r="O1338" t="s">
        <v>9919</v>
      </c>
      <c r="P1338" t="s">
        <v>9920</v>
      </c>
    </row>
    <row r="1339" spans="1:16">
      <c r="A1339" t="s">
        <v>9714</v>
      </c>
      <c r="B1339" t="s">
        <v>9715</v>
      </c>
      <c r="C1339" t="s">
        <v>8699</v>
      </c>
      <c r="D1339">
        <v>616</v>
      </c>
      <c r="E1339" s="2">
        <v>1190</v>
      </c>
      <c r="F1339" s="1">
        <v>0.48</v>
      </c>
      <c r="G1339">
        <v>4.0999999999999996</v>
      </c>
      <c r="H1339" s="4">
        <v>37126</v>
      </c>
      <c r="I1339" t="s">
        <v>9716</v>
      </c>
      <c r="J1339" t="s">
        <v>9717</v>
      </c>
      <c r="K1339" t="s">
        <v>9718</v>
      </c>
      <c r="L1339" t="s">
        <v>9719</v>
      </c>
      <c r="M1339" t="s">
        <v>9720</v>
      </c>
      <c r="N1339" t="s">
        <v>9721</v>
      </c>
      <c r="O1339" t="s">
        <v>9722</v>
      </c>
      <c r="P1339" t="s">
        <v>9723</v>
      </c>
    </row>
    <row r="1340" spans="1:16">
      <c r="A1340" t="s">
        <v>12241</v>
      </c>
      <c r="B1340" t="s">
        <v>12242</v>
      </c>
      <c r="C1340" t="s">
        <v>8699</v>
      </c>
      <c r="D1340" s="2">
        <v>1110</v>
      </c>
      <c r="E1340" s="2">
        <v>1599</v>
      </c>
      <c r="F1340" s="1">
        <v>0.31</v>
      </c>
      <c r="G1340">
        <v>4.3</v>
      </c>
      <c r="H1340" s="4">
        <v>4022</v>
      </c>
      <c r="I1340" t="s">
        <v>12243</v>
      </c>
      <c r="J1340" t="s">
        <v>12244</v>
      </c>
      <c r="K1340" t="s">
        <v>12245</v>
      </c>
      <c r="L1340" t="s">
        <v>12246</v>
      </c>
      <c r="M1340" t="s">
        <v>12247</v>
      </c>
      <c r="N1340" t="s">
        <v>12248</v>
      </c>
      <c r="O1340" t="s">
        <v>12249</v>
      </c>
      <c r="P1340" t="s">
        <v>12250</v>
      </c>
    </row>
    <row r="1341" spans="1:16">
      <c r="A1341" t="s">
        <v>10549</v>
      </c>
      <c r="B1341" t="s">
        <v>10550</v>
      </c>
      <c r="C1341" t="s">
        <v>8699</v>
      </c>
      <c r="D1341" s="2">
        <v>1199</v>
      </c>
      <c r="E1341" s="2">
        <v>1690</v>
      </c>
      <c r="F1341" s="1">
        <v>0.28999999999999998</v>
      </c>
      <c r="G1341">
        <v>4.2</v>
      </c>
      <c r="H1341" s="4">
        <v>4580</v>
      </c>
      <c r="I1341" t="s">
        <v>10551</v>
      </c>
      <c r="J1341" t="s">
        <v>10552</v>
      </c>
      <c r="K1341" t="s">
        <v>10553</v>
      </c>
      <c r="L1341" t="s">
        <v>10554</v>
      </c>
      <c r="M1341" t="s">
        <v>10555</v>
      </c>
      <c r="N1341" t="s">
        <v>10556</v>
      </c>
      <c r="O1341" t="s">
        <v>10557</v>
      </c>
      <c r="P1341" t="s">
        <v>10558</v>
      </c>
    </row>
    <row r="1342" spans="1:16">
      <c r="A1342" t="s">
        <v>12904</v>
      </c>
      <c r="B1342" t="s">
        <v>12905</v>
      </c>
      <c r="C1342" t="s">
        <v>8563</v>
      </c>
      <c r="D1342" s="2">
        <v>2320</v>
      </c>
      <c r="E1342" s="2">
        <v>3290</v>
      </c>
      <c r="F1342" s="1">
        <v>0.28999999999999998</v>
      </c>
      <c r="G1342">
        <v>3.8</v>
      </c>
      <c r="H1342" s="4">
        <v>195</v>
      </c>
      <c r="I1342" t="s">
        <v>12906</v>
      </c>
      <c r="J1342" t="s">
        <v>12907</v>
      </c>
      <c r="K1342" t="s">
        <v>12908</v>
      </c>
      <c r="L1342" t="s">
        <v>12909</v>
      </c>
      <c r="M1342" t="s">
        <v>12910</v>
      </c>
      <c r="N1342" t="s">
        <v>12911</v>
      </c>
      <c r="O1342" t="s">
        <v>12912</v>
      </c>
      <c r="P1342" t="s">
        <v>12913</v>
      </c>
    </row>
    <row r="1343" spans="1:16">
      <c r="A1343" t="s">
        <v>9477</v>
      </c>
      <c r="B1343" t="s">
        <v>9478</v>
      </c>
      <c r="C1343" t="s">
        <v>9479</v>
      </c>
      <c r="D1343" s="2">
        <v>2199</v>
      </c>
      <c r="E1343" s="2">
        <v>2990</v>
      </c>
      <c r="F1343" s="1">
        <v>0.26</v>
      </c>
      <c r="G1343">
        <v>3.8</v>
      </c>
      <c r="H1343" s="4">
        <v>1558</v>
      </c>
      <c r="I1343" t="s">
        <v>9480</v>
      </c>
      <c r="J1343" t="s">
        <v>9481</v>
      </c>
      <c r="K1343" t="s">
        <v>9482</v>
      </c>
      <c r="L1343" t="s">
        <v>9483</v>
      </c>
      <c r="M1343" t="s">
        <v>9484</v>
      </c>
      <c r="N1343" t="s">
        <v>9485</v>
      </c>
      <c r="O1343" t="s">
        <v>9486</v>
      </c>
      <c r="P1343" t="s">
        <v>9487</v>
      </c>
    </row>
    <row r="1344" spans="1:16">
      <c r="A1344" t="s">
        <v>10631</v>
      </c>
      <c r="B1344" t="s">
        <v>10632</v>
      </c>
      <c r="C1344" t="s">
        <v>8844</v>
      </c>
      <c r="D1344">
        <v>510</v>
      </c>
      <c r="E1344">
        <v>640</v>
      </c>
      <c r="F1344" s="1">
        <v>0.2</v>
      </c>
      <c r="G1344">
        <v>4.0999999999999996</v>
      </c>
      <c r="H1344" s="4">
        <v>7229</v>
      </c>
      <c r="I1344" t="s">
        <v>10633</v>
      </c>
      <c r="J1344" t="s">
        <v>10634</v>
      </c>
      <c r="K1344" t="s">
        <v>10635</v>
      </c>
      <c r="L1344" t="s">
        <v>10636</v>
      </c>
      <c r="M1344" t="s">
        <v>10637</v>
      </c>
      <c r="N1344" t="s">
        <v>10638</v>
      </c>
      <c r="O1344" t="s">
        <v>10639</v>
      </c>
      <c r="P1344" t="s">
        <v>10640</v>
      </c>
    </row>
    <row r="1345" spans="1:16">
      <c r="A1345" t="s">
        <v>10770</v>
      </c>
      <c r="B1345" t="s">
        <v>10771</v>
      </c>
      <c r="C1345" t="s">
        <v>10266</v>
      </c>
      <c r="D1345" s="2">
        <v>9799</v>
      </c>
      <c r="E1345" s="2">
        <v>12150</v>
      </c>
      <c r="F1345" s="1">
        <v>0.19</v>
      </c>
      <c r="G1345">
        <v>4.3</v>
      </c>
      <c r="H1345" s="4">
        <v>13251</v>
      </c>
      <c r="I1345" t="s">
        <v>13070</v>
      </c>
      <c r="J1345" t="s">
        <v>10772</v>
      </c>
      <c r="K1345" t="s">
        <v>10773</v>
      </c>
      <c r="L1345" t="s">
        <v>10774</v>
      </c>
      <c r="M1345" t="s">
        <v>10775</v>
      </c>
      <c r="N1345" t="s">
        <v>10776</v>
      </c>
      <c r="O1345" t="s">
        <v>10777</v>
      </c>
      <c r="P1345" t="s">
        <v>10778</v>
      </c>
    </row>
    <row r="1346" spans="1:16">
      <c r="A1346" t="s">
        <v>8550</v>
      </c>
      <c r="B1346" t="s">
        <v>8551</v>
      </c>
      <c r="C1346" t="s">
        <v>8552</v>
      </c>
      <c r="D1346" s="2">
        <v>1199</v>
      </c>
      <c r="E1346" s="2">
        <v>1695</v>
      </c>
      <c r="F1346" s="1">
        <v>0.28999999999999998</v>
      </c>
      <c r="G1346">
        <v>3.6</v>
      </c>
      <c r="H1346" s="4">
        <v>13300</v>
      </c>
      <c r="I1346" t="s">
        <v>8553</v>
      </c>
      <c r="J1346" t="s">
        <v>8554</v>
      </c>
      <c r="K1346" t="s">
        <v>8555</v>
      </c>
      <c r="L1346" t="s">
        <v>8556</v>
      </c>
      <c r="M1346" t="s">
        <v>8557</v>
      </c>
      <c r="N1346" t="s">
        <v>8558</v>
      </c>
      <c r="O1346" t="s">
        <v>8559</v>
      </c>
      <c r="P1346" t="s">
        <v>8560</v>
      </c>
    </row>
    <row r="1347" spans="1:16">
      <c r="A1347" t="s">
        <v>11467</v>
      </c>
      <c r="B1347" t="s">
        <v>11468</v>
      </c>
      <c r="C1347" t="s">
        <v>8710</v>
      </c>
      <c r="D1347" s="2">
        <v>2449</v>
      </c>
      <c r="E1347" s="2">
        <v>3390</v>
      </c>
      <c r="F1347" s="1">
        <v>0.28000000000000003</v>
      </c>
      <c r="G1347">
        <v>4</v>
      </c>
      <c r="H1347" s="4">
        <v>5206</v>
      </c>
      <c r="I1347" t="s">
        <v>11469</v>
      </c>
      <c r="J1347" t="s">
        <v>11470</v>
      </c>
      <c r="K1347" t="s">
        <v>11471</v>
      </c>
      <c r="L1347" t="s">
        <v>11472</v>
      </c>
      <c r="M1347" t="s">
        <v>11473</v>
      </c>
      <c r="N1347" t="s">
        <v>11474</v>
      </c>
      <c r="O1347" t="s">
        <v>11475</v>
      </c>
      <c r="P1347" t="s">
        <v>11476</v>
      </c>
    </row>
    <row r="1348" spans="1:16">
      <c r="A1348" t="s">
        <v>10275</v>
      </c>
      <c r="B1348" t="s">
        <v>10276</v>
      </c>
      <c r="C1348" t="s">
        <v>8897</v>
      </c>
      <c r="D1348">
        <v>999</v>
      </c>
      <c r="E1348" s="2">
        <v>1560</v>
      </c>
      <c r="F1348" s="1">
        <v>0.36</v>
      </c>
      <c r="G1348">
        <v>3.6</v>
      </c>
      <c r="H1348" s="4">
        <v>4881</v>
      </c>
      <c r="I1348" t="s">
        <v>10277</v>
      </c>
      <c r="J1348" t="s">
        <v>10278</v>
      </c>
      <c r="K1348" t="s">
        <v>10279</v>
      </c>
      <c r="L1348" t="s">
        <v>10280</v>
      </c>
      <c r="M1348" t="s">
        <v>10281</v>
      </c>
      <c r="N1348" t="s">
        <v>10282</v>
      </c>
      <c r="O1348" t="s">
        <v>10283</v>
      </c>
      <c r="P1348" t="s">
        <v>10284</v>
      </c>
    </row>
    <row r="1349" spans="1:16">
      <c r="A1349" t="s">
        <v>12221</v>
      </c>
      <c r="B1349" t="s">
        <v>12222</v>
      </c>
      <c r="C1349" t="s">
        <v>8938</v>
      </c>
      <c r="D1349">
        <v>649</v>
      </c>
      <c r="E1349">
        <v>999</v>
      </c>
      <c r="F1349" s="1">
        <v>0.35</v>
      </c>
      <c r="G1349">
        <v>3.6</v>
      </c>
      <c r="H1349" s="4">
        <v>4</v>
      </c>
      <c r="I1349" t="s">
        <v>12223</v>
      </c>
      <c r="J1349" t="s">
        <v>12224</v>
      </c>
      <c r="K1349" t="s">
        <v>12225</v>
      </c>
      <c r="L1349" t="s">
        <v>12226</v>
      </c>
      <c r="M1349" t="s">
        <v>12227</v>
      </c>
      <c r="N1349" t="s">
        <v>12228</v>
      </c>
      <c r="O1349" t="s">
        <v>12229</v>
      </c>
      <c r="P1349" t="s">
        <v>12230</v>
      </c>
    </row>
    <row r="1350" spans="1:16">
      <c r="A1350" t="s">
        <v>10325</v>
      </c>
      <c r="B1350" t="s">
        <v>10326</v>
      </c>
      <c r="C1350" t="s">
        <v>10327</v>
      </c>
      <c r="D1350">
        <v>189</v>
      </c>
      <c r="E1350">
        <v>299</v>
      </c>
      <c r="F1350" s="1">
        <v>0.37</v>
      </c>
      <c r="G1350">
        <v>4.2</v>
      </c>
      <c r="H1350" s="4">
        <v>2737</v>
      </c>
      <c r="I1350" t="s">
        <v>10328</v>
      </c>
      <c r="J1350" t="s">
        <v>10329</v>
      </c>
      <c r="K1350" t="s">
        <v>10330</v>
      </c>
      <c r="L1350" t="s">
        <v>10331</v>
      </c>
      <c r="M1350" t="s">
        <v>10332</v>
      </c>
      <c r="N1350" t="s">
        <v>10333</v>
      </c>
      <c r="O1350" t="s">
        <v>10334</v>
      </c>
      <c r="P1350" t="s">
        <v>10335</v>
      </c>
    </row>
    <row r="1351" spans="1:16">
      <c r="A1351" t="s">
        <v>10154</v>
      </c>
      <c r="B1351" t="s">
        <v>10155</v>
      </c>
      <c r="C1351" t="s">
        <v>8585</v>
      </c>
      <c r="D1351">
        <v>599</v>
      </c>
      <c r="E1351" s="2">
        <v>2799</v>
      </c>
      <c r="F1351" s="1">
        <v>0.79</v>
      </c>
      <c r="G1351">
        <v>3.9</v>
      </c>
      <c r="H1351" s="4">
        <v>578</v>
      </c>
      <c r="I1351" t="s">
        <v>10156</v>
      </c>
      <c r="J1351" t="s">
        <v>10157</v>
      </c>
      <c r="K1351" t="s">
        <v>10158</v>
      </c>
      <c r="L1351" t="s">
        <v>10159</v>
      </c>
      <c r="M1351" t="s">
        <v>10160</v>
      </c>
      <c r="N1351" t="s">
        <v>10161</v>
      </c>
      <c r="O1351" t="s">
        <v>10162</v>
      </c>
      <c r="P1351" t="s">
        <v>10163</v>
      </c>
    </row>
    <row r="1352" spans="1:16">
      <c r="A1352" t="s">
        <v>7014</v>
      </c>
      <c r="B1352" t="s">
        <v>7015</v>
      </c>
      <c r="C1352" t="s">
        <v>6103</v>
      </c>
      <c r="D1352" s="2">
        <v>1187</v>
      </c>
      <c r="E1352" s="2">
        <v>1929</v>
      </c>
      <c r="F1352" s="1">
        <v>0.38</v>
      </c>
      <c r="G1352">
        <v>4.0999999999999996</v>
      </c>
      <c r="H1352" s="4">
        <v>1662</v>
      </c>
      <c r="I1352" t="s">
        <v>7016</v>
      </c>
      <c r="J1352" t="s">
        <v>7017</v>
      </c>
      <c r="K1352" t="s">
        <v>7018</v>
      </c>
      <c r="L1352" t="s">
        <v>7019</v>
      </c>
      <c r="M1352" t="s">
        <v>7020</v>
      </c>
      <c r="N1352" t="s">
        <v>7021</v>
      </c>
      <c r="O1352" t="s">
        <v>7022</v>
      </c>
      <c r="P1352" t="s">
        <v>7023</v>
      </c>
    </row>
    <row r="1353" spans="1:16">
      <c r="A1353" t="s">
        <v>10254</v>
      </c>
      <c r="B1353" t="s">
        <v>10255</v>
      </c>
      <c r="C1353" t="s">
        <v>8773</v>
      </c>
      <c r="D1353" s="2">
        <v>6499</v>
      </c>
      <c r="E1353" s="2">
        <v>8500</v>
      </c>
      <c r="F1353" s="1">
        <v>0.24</v>
      </c>
      <c r="G1353">
        <v>4.4000000000000004</v>
      </c>
      <c r="H1353" s="4">
        <v>5865</v>
      </c>
      <c r="I1353" t="s">
        <v>10256</v>
      </c>
      <c r="J1353" t="s">
        <v>10257</v>
      </c>
      <c r="K1353" t="s">
        <v>10258</v>
      </c>
      <c r="L1353" t="s">
        <v>10259</v>
      </c>
      <c r="M1353" t="s">
        <v>10260</v>
      </c>
      <c r="N1353" t="s">
        <v>10261</v>
      </c>
      <c r="O1353" t="s">
        <v>10262</v>
      </c>
      <c r="P1353" t="s">
        <v>10263</v>
      </c>
    </row>
    <row r="1354" spans="1:16">
      <c r="A1354" t="s">
        <v>12492</v>
      </c>
      <c r="B1354" t="s">
        <v>12493</v>
      </c>
      <c r="C1354" t="s">
        <v>10094</v>
      </c>
      <c r="D1354" s="2">
        <v>8699</v>
      </c>
      <c r="E1354" s="2">
        <v>13049</v>
      </c>
      <c r="F1354" s="1">
        <v>0.33</v>
      </c>
      <c r="G1354">
        <v>4.3</v>
      </c>
      <c r="H1354" s="4">
        <v>5891</v>
      </c>
      <c r="I1354" t="s">
        <v>12494</v>
      </c>
      <c r="J1354" t="s">
        <v>12495</v>
      </c>
      <c r="K1354" t="s">
        <v>12496</v>
      </c>
      <c r="L1354" t="s">
        <v>12497</v>
      </c>
      <c r="M1354" t="s">
        <v>12498</v>
      </c>
      <c r="N1354" t="s">
        <v>12499</v>
      </c>
      <c r="O1354" t="s">
        <v>12500</v>
      </c>
      <c r="P1354" t="s">
        <v>12501</v>
      </c>
    </row>
    <row r="1355" spans="1:16">
      <c r="A1355" t="s">
        <v>9982</v>
      </c>
      <c r="B1355" t="s">
        <v>9983</v>
      </c>
      <c r="C1355" t="s">
        <v>8721</v>
      </c>
      <c r="D1355" s="2">
        <v>2699</v>
      </c>
      <c r="E1355" s="2">
        <v>4700</v>
      </c>
      <c r="F1355" s="1">
        <v>0.43</v>
      </c>
      <c r="G1355">
        <v>4.2</v>
      </c>
      <c r="H1355" s="4">
        <v>1296</v>
      </c>
      <c r="I1355" t="s">
        <v>9984</v>
      </c>
      <c r="J1355" t="s">
        <v>9985</v>
      </c>
      <c r="K1355" t="s">
        <v>9986</v>
      </c>
      <c r="L1355" t="s">
        <v>9987</v>
      </c>
      <c r="M1355" t="s">
        <v>9988</v>
      </c>
      <c r="N1355" t="s">
        <v>9989</v>
      </c>
      <c r="O1355" t="s">
        <v>9990</v>
      </c>
      <c r="P1355" t="s">
        <v>9991</v>
      </c>
    </row>
    <row r="1356" spans="1:16">
      <c r="A1356" t="s">
        <v>9282</v>
      </c>
      <c r="B1356" t="s">
        <v>9283</v>
      </c>
      <c r="C1356" t="s">
        <v>9284</v>
      </c>
      <c r="D1356">
        <v>89</v>
      </c>
      <c r="E1356">
        <v>89</v>
      </c>
      <c r="F1356" s="1">
        <v>0</v>
      </c>
      <c r="G1356">
        <v>4.2</v>
      </c>
      <c r="H1356" s="4">
        <v>19621</v>
      </c>
      <c r="I1356" t="s">
        <v>9285</v>
      </c>
      <c r="J1356" t="s">
        <v>9286</v>
      </c>
      <c r="K1356" t="s">
        <v>9287</v>
      </c>
      <c r="L1356" t="s">
        <v>9288</v>
      </c>
      <c r="M1356" t="s">
        <v>9289</v>
      </c>
      <c r="N1356" t="s">
        <v>9290</v>
      </c>
      <c r="O1356" t="s">
        <v>9291</v>
      </c>
      <c r="P1356" t="s">
        <v>9292</v>
      </c>
    </row>
    <row r="1357" spans="1:16">
      <c r="A1357" t="s">
        <v>10519</v>
      </c>
      <c r="B1357" t="s">
        <v>10520</v>
      </c>
      <c r="C1357" t="s">
        <v>8574</v>
      </c>
      <c r="D1357">
        <v>499</v>
      </c>
      <c r="E1357">
        <v>999</v>
      </c>
      <c r="F1357" s="1">
        <v>0.5</v>
      </c>
      <c r="G1357">
        <v>4.5999999999999996</v>
      </c>
      <c r="H1357" s="4">
        <v>79</v>
      </c>
      <c r="I1357" t="s">
        <v>10521</v>
      </c>
      <c r="J1357" t="s">
        <v>10522</v>
      </c>
      <c r="K1357" t="s">
        <v>10523</v>
      </c>
      <c r="L1357" t="s">
        <v>10524</v>
      </c>
      <c r="M1357" t="s">
        <v>10525</v>
      </c>
      <c r="N1357" t="s">
        <v>10526</v>
      </c>
      <c r="O1357" t="s">
        <v>10527</v>
      </c>
      <c r="P1357" t="s">
        <v>10528</v>
      </c>
    </row>
    <row r="1358" spans="1:16">
      <c r="A1358" t="s">
        <v>2506</v>
      </c>
      <c r="B1358" t="s">
        <v>2507</v>
      </c>
      <c r="C1358" t="s">
        <v>169</v>
      </c>
      <c r="D1358" s="2">
        <v>18999</v>
      </c>
      <c r="E1358" s="2">
        <v>35000</v>
      </c>
      <c r="F1358" s="1">
        <v>0.46</v>
      </c>
      <c r="G1358">
        <v>4</v>
      </c>
      <c r="H1358" s="4">
        <v>1001</v>
      </c>
      <c r="I1358" t="s">
        <v>2508</v>
      </c>
      <c r="J1358" t="s">
        <v>2509</v>
      </c>
      <c r="K1358" t="s">
        <v>2510</v>
      </c>
      <c r="L1358" t="s">
        <v>2511</v>
      </c>
      <c r="M1358" t="s">
        <v>2512</v>
      </c>
      <c r="N1358" t="s">
        <v>2513</v>
      </c>
      <c r="O1358" t="s">
        <v>2514</v>
      </c>
      <c r="P1358" t="s">
        <v>2515</v>
      </c>
    </row>
    <row r="1359" spans="1:16">
      <c r="A1359" t="s">
        <v>1352</v>
      </c>
      <c r="B1359" t="s">
        <v>1353</v>
      </c>
      <c r="C1359" t="s">
        <v>169</v>
      </c>
      <c r="D1359" s="2">
        <v>29990</v>
      </c>
      <c r="E1359" s="2">
        <v>65000</v>
      </c>
      <c r="F1359" s="1">
        <v>0.54</v>
      </c>
      <c r="G1359">
        <v>4.0999999999999996</v>
      </c>
      <c r="H1359" s="4">
        <v>211</v>
      </c>
      <c r="I1359" t="s">
        <v>1354</v>
      </c>
      <c r="J1359" t="s">
        <v>1355</v>
      </c>
      <c r="K1359" t="s">
        <v>1356</v>
      </c>
      <c r="L1359" t="s">
        <v>1357</v>
      </c>
      <c r="M1359" t="s">
        <v>1358</v>
      </c>
      <c r="N1359" t="s">
        <v>1359</v>
      </c>
      <c r="O1359" t="s">
        <v>1360</v>
      </c>
      <c r="P1359" t="s">
        <v>1361</v>
      </c>
    </row>
    <row r="1360" spans="1:16">
      <c r="A1360" t="s">
        <v>985</v>
      </c>
      <c r="B1360" t="s">
        <v>986</v>
      </c>
      <c r="C1360" t="s">
        <v>169</v>
      </c>
      <c r="D1360" s="2">
        <v>37999</v>
      </c>
      <c r="E1360" s="2">
        <v>65000</v>
      </c>
      <c r="F1360" s="1">
        <v>0.42</v>
      </c>
      <c r="G1360">
        <v>4.3</v>
      </c>
      <c r="H1360" s="4">
        <v>3587</v>
      </c>
      <c r="I1360" t="s">
        <v>987</v>
      </c>
      <c r="J1360" t="s">
        <v>988</v>
      </c>
      <c r="K1360" t="s">
        <v>989</v>
      </c>
      <c r="L1360" t="s">
        <v>990</v>
      </c>
      <c r="M1360" t="s">
        <v>991</v>
      </c>
      <c r="N1360" t="s">
        <v>992</v>
      </c>
      <c r="O1360" t="s">
        <v>993</v>
      </c>
      <c r="P1360" t="s">
        <v>994</v>
      </c>
    </row>
    <row r="1361" spans="1:16">
      <c r="A1361" t="s">
        <v>2256</v>
      </c>
      <c r="B1361" t="s">
        <v>2257</v>
      </c>
      <c r="C1361" t="s">
        <v>169</v>
      </c>
      <c r="D1361" s="2">
        <v>54990</v>
      </c>
      <c r="E1361" s="2">
        <v>85000</v>
      </c>
      <c r="F1361" s="1">
        <v>0.35</v>
      </c>
      <c r="G1361">
        <v>4.3</v>
      </c>
      <c r="H1361" s="4">
        <v>3587</v>
      </c>
      <c r="I1361" t="s">
        <v>987</v>
      </c>
      <c r="J1361" t="s">
        <v>988</v>
      </c>
      <c r="K1361" t="s">
        <v>989</v>
      </c>
      <c r="L1361" t="s">
        <v>990</v>
      </c>
      <c r="M1361" t="s">
        <v>991</v>
      </c>
      <c r="N1361" t="s">
        <v>992</v>
      </c>
      <c r="O1361" t="s">
        <v>2258</v>
      </c>
      <c r="P1361" t="s">
        <v>2259</v>
      </c>
    </row>
    <row r="1362" spans="1:16">
      <c r="A1362" t="s">
        <v>1676</v>
      </c>
      <c r="B1362" t="s">
        <v>1677</v>
      </c>
      <c r="C1362" t="s">
        <v>508</v>
      </c>
      <c r="D1362" s="2">
        <v>5699</v>
      </c>
      <c r="E1362" s="2">
        <v>11000</v>
      </c>
      <c r="F1362" s="1">
        <v>0.48</v>
      </c>
      <c r="G1362">
        <v>4.2</v>
      </c>
      <c r="H1362" s="4">
        <v>4003</v>
      </c>
      <c r="I1362" t="s">
        <v>1678</v>
      </c>
      <c r="J1362" t="s">
        <v>510</v>
      </c>
      <c r="K1362" t="s">
        <v>511</v>
      </c>
      <c r="L1362" t="s">
        <v>512</v>
      </c>
      <c r="M1362" t="s">
        <v>513</v>
      </c>
      <c r="N1362" t="s">
        <v>13032</v>
      </c>
      <c r="O1362" t="s">
        <v>1679</v>
      </c>
      <c r="P1362" t="s">
        <v>1680</v>
      </c>
    </row>
    <row r="1363" spans="1:16">
      <c r="A1363" t="s">
        <v>506</v>
      </c>
      <c r="B1363" t="s">
        <v>507</v>
      </c>
      <c r="C1363" t="s">
        <v>508</v>
      </c>
      <c r="D1363" s="2">
        <v>6999</v>
      </c>
      <c r="E1363" s="2">
        <v>12999</v>
      </c>
      <c r="F1363" s="1">
        <v>0.46</v>
      </c>
      <c r="G1363">
        <v>4.2</v>
      </c>
      <c r="H1363" s="4">
        <v>4003</v>
      </c>
      <c r="I1363" t="s">
        <v>509</v>
      </c>
      <c r="J1363" t="s">
        <v>510</v>
      </c>
      <c r="K1363" t="s">
        <v>511</v>
      </c>
      <c r="L1363" t="s">
        <v>512</v>
      </c>
      <c r="M1363" t="s">
        <v>513</v>
      </c>
      <c r="N1363" t="s">
        <v>13028</v>
      </c>
      <c r="O1363" t="s">
        <v>514</v>
      </c>
      <c r="P1363" t="s">
        <v>515</v>
      </c>
    </row>
    <row r="1364" spans="1:16">
      <c r="A1364" t="s">
        <v>2397</v>
      </c>
      <c r="B1364" t="s">
        <v>2398</v>
      </c>
      <c r="C1364" t="s">
        <v>169</v>
      </c>
      <c r="D1364" s="2">
        <v>8999</v>
      </c>
      <c r="E1364" s="2">
        <v>18999</v>
      </c>
      <c r="F1364" s="1">
        <v>0.53</v>
      </c>
      <c r="G1364">
        <v>4</v>
      </c>
      <c r="H1364" s="4">
        <v>6347</v>
      </c>
      <c r="I1364" t="s">
        <v>2399</v>
      </c>
      <c r="J1364" t="s">
        <v>2400</v>
      </c>
      <c r="K1364" t="s">
        <v>2401</v>
      </c>
      <c r="L1364" t="s">
        <v>2402</v>
      </c>
      <c r="M1364" t="s">
        <v>2403</v>
      </c>
      <c r="N1364" t="s">
        <v>2404</v>
      </c>
      <c r="O1364" t="s">
        <v>2405</v>
      </c>
      <c r="P1364" t="s">
        <v>2406</v>
      </c>
    </row>
    <row r="1365" spans="1:16">
      <c r="A1365" t="s">
        <v>1106</v>
      </c>
      <c r="B1365" t="s">
        <v>1107</v>
      </c>
      <c r="C1365" t="s">
        <v>169</v>
      </c>
      <c r="D1365" s="2">
        <v>8499</v>
      </c>
      <c r="E1365" s="2">
        <v>15999</v>
      </c>
      <c r="F1365" s="1">
        <v>0.47</v>
      </c>
      <c r="G1365">
        <v>4.3</v>
      </c>
      <c r="H1365" s="4">
        <v>592</v>
      </c>
      <c r="I1365" t="s">
        <v>1108</v>
      </c>
      <c r="J1365" t="s">
        <v>1109</v>
      </c>
      <c r="K1365" t="s">
        <v>1110</v>
      </c>
      <c r="L1365" t="s">
        <v>1111</v>
      </c>
      <c r="M1365" t="s">
        <v>1112</v>
      </c>
      <c r="N1365" t="s">
        <v>1113</v>
      </c>
      <c r="O1365" t="s">
        <v>1114</v>
      </c>
      <c r="P1365" t="s">
        <v>1115</v>
      </c>
    </row>
    <row r="1366" spans="1:16">
      <c r="A1366" t="s">
        <v>7315</v>
      </c>
      <c r="B1366" t="s">
        <v>7316</v>
      </c>
      <c r="C1366" t="s">
        <v>4856</v>
      </c>
      <c r="D1366" s="2">
        <v>3303</v>
      </c>
      <c r="E1366" s="2">
        <v>4699</v>
      </c>
      <c r="F1366" s="1">
        <v>0.3</v>
      </c>
      <c r="G1366">
        <v>4.4000000000000004</v>
      </c>
      <c r="H1366" s="4">
        <v>13544</v>
      </c>
      <c r="I1366" t="s">
        <v>7317</v>
      </c>
      <c r="J1366" t="s">
        <v>7318</v>
      </c>
      <c r="K1366" t="s">
        <v>7319</v>
      </c>
      <c r="L1366" t="s">
        <v>7320</v>
      </c>
      <c r="M1366" t="s">
        <v>7321</v>
      </c>
      <c r="N1366" t="s">
        <v>7322</v>
      </c>
      <c r="O1366" t="s">
        <v>7323</v>
      </c>
      <c r="P1366" t="s">
        <v>7324</v>
      </c>
    </row>
    <row r="1367" spans="1:16">
      <c r="A1367" t="s">
        <v>2622</v>
      </c>
      <c r="B1367" t="s">
        <v>2623</v>
      </c>
      <c r="C1367" t="s">
        <v>1404</v>
      </c>
      <c r="D1367" s="2">
        <v>13990</v>
      </c>
      <c r="E1367" s="2">
        <v>28900</v>
      </c>
      <c r="F1367" s="1">
        <v>0.52</v>
      </c>
      <c r="G1367">
        <v>4.5</v>
      </c>
      <c r="H1367" s="4">
        <v>7</v>
      </c>
      <c r="I1367" t="s">
        <v>2624</v>
      </c>
      <c r="J1367" t="s">
        <v>2625</v>
      </c>
      <c r="K1367" t="s">
        <v>2626</v>
      </c>
      <c r="L1367" t="s">
        <v>2627</v>
      </c>
      <c r="M1367" t="s">
        <v>2628</v>
      </c>
      <c r="N1367" t="s">
        <v>2629</v>
      </c>
      <c r="O1367" t="s">
        <v>2630</v>
      </c>
      <c r="P1367" t="s">
        <v>2631</v>
      </c>
    </row>
    <row r="1368" spans="1:16">
      <c r="A1368" t="s">
        <v>2108</v>
      </c>
      <c r="B1368" t="s">
        <v>2109</v>
      </c>
      <c r="C1368" t="s">
        <v>18</v>
      </c>
      <c r="D1368">
        <v>449</v>
      </c>
      <c r="E1368" s="2">
        <v>1099</v>
      </c>
      <c r="F1368" s="1">
        <v>0.59</v>
      </c>
      <c r="G1368">
        <v>4</v>
      </c>
      <c r="H1368" s="4">
        <v>242</v>
      </c>
      <c r="I1368" t="s">
        <v>2110</v>
      </c>
      <c r="J1368" t="s">
        <v>2111</v>
      </c>
      <c r="K1368" t="s">
        <v>2112</v>
      </c>
      <c r="L1368" t="s">
        <v>2113</v>
      </c>
      <c r="M1368" t="s">
        <v>2114</v>
      </c>
      <c r="N1368" t="s">
        <v>2115</v>
      </c>
      <c r="O1368" t="s">
        <v>2116</v>
      </c>
      <c r="P1368" t="s">
        <v>2117</v>
      </c>
    </row>
    <row r="1369" spans="1:16">
      <c r="A1369" t="s">
        <v>823</v>
      </c>
      <c r="B1369" t="s">
        <v>824</v>
      </c>
      <c r="C1369" t="s">
        <v>18</v>
      </c>
      <c r="D1369">
        <v>649</v>
      </c>
      <c r="E1369" s="2">
        <v>1999</v>
      </c>
      <c r="F1369" s="1">
        <v>0.68</v>
      </c>
      <c r="G1369">
        <v>4.2</v>
      </c>
      <c r="H1369" s="4">
        <v>24269</v>
      </c>
      <c r="I1369" t="s">
        <v>417</v>
      </c>
      <c r="J1369" t="s">
        <v>20</v>
      </c>
      <c r="K1369" t="s">
        <v>21</v>
      </c>
      <c r="L1369" t="s">
        <v>22</v>
      </c>
      <c r="M1369" t="s">
        <v>23</v>
      </c>
      <c r="N1369" t="s">
        <v>825</v>
      </c>
      <c r="O1369" t="s">
        <v>826</v>
      </c>
      <c r="P1369" t="s">
        <v>827</v>
      </c>
    </row>
    <row r="1370" spans="1:16">
      <c r="A1370" t="s">
        <v>971</v>
      </c>
      <c r="B1370" t="s">
        <v>972</v>
      </c>
      <c r="C1370" t="s">
        <v>18</v>
      </c>
      <c r="D1370">
        <v>449</v>
      </c>
      <c r="E1370" s="2">
        <v>1299</v>
      </c>
      <c r="F1370" s="1">
        <v>0.65</v>
      </c>
      <c r="G1370">
        <v>4.2</v>
      </c>
      <c r="H1370" s="4">
        <v>24269</v>
      </c>
      <c r="I1370" t="s">
        <v>973</v>
      </c>
      <c r="J1370" t="s">
        <v>20</v>
      </c>
      <c r="K1370" t="s">
        <v>21</v>
      </c>
      <c r="L1370" t="s">
        <v>22</v>
      </c>
      <c r="M1370" t="s">
        <v>23</v>
      </c>
      <c r="N1370" t="s">
        <v>24</v>
      </c>
      <c r="O1370" t="s">
        <v>25</v>
      </c>
      <c r="P1370" t="s">
        <v>974</v>
      </c>
    </row>
    <row r="1371" spans="1:16">
      <c r="A1371" t="s">
        <v>415</v>
      </c>
      <c r="B1371" t="s">
        <v>416</v>
      </c>
      <c r="C1371" t="s">
        <v>18</v>
      </c>
      <c r="D1371">
        <v>399</v>
      </c>
      <c r="E1371" s="2">
        <v>1099</v>
      </c>
      <c r="F1371" s="1">
        <v>0.64</v>
      </c>
      <c r="G1371">
        <v>4.2</v>
      </c>
      <c r="H1371" s="4">
        <v>24269</v>
      </c>
      <c r="I1371" t="s">
        <v>417</v>
      </c>
      <c r="J1371" t="s">
        <v>20</v>
      </c>
      <c r="K1371" t="s">
        <v>21</v>
      </c>
      <c r="L1371" t="s">
        <v>22</v>
      </c>
      <c r="M1371" t="s">
        <v>23</v>
      </c>
      <c r="N1371" t="s">
        <v>24</v>
      </c>
      <c r="O1371" t="s">
        <v>418</v>
      </c>
      <c r="P1371" t="s">
        <v>419</v>
      </c>
    </row>
    <row r="1372" spans="1:16">
      <c r="A1372" t="s">
        <v>1486</v>
      </c>
      <c r="B1372" t="s">
        <v>1487</v>
      </c>
      <c r="C1372" t="s">
        <v>18</v>
      </c>
      <c r="D1372">
        <v>399</v>
      </c>
      <c r="E1372" s="2">
        <v>1299</v>
      </c>
      <c r="F1372" s="1">
        <v>0.69</v>
      </c>
      <c r="G1372">
        <v>4.2</v>
      </c>
      <c r="H1372" s="4">
        <v>13120</v>
      </c>
      <c r="I1372" t="s">
        <v>1488</v>
      </c>
      <c r="J1372" t="s">
        <v>954</v>
      </c>
      <c r="K1372" t="s">
        <v>955</v>
      </c>
      <c r="L1372" t="s">
        <v>956</v>
      </c>
      <c r="M1372" t="s">
        <v>957</v>
      </c>
      <c r="N1372" t="s">
        <v>958</v>
      </c>
      <c r="O1372" t="s">
        <v>1489</v>
      </c>
      <c r="P1372" t="s">
        <v>1490</v>
      </c>
    </row>
    <row r="1373" spans="1:16">
      <c r="A1373" t="s">
        <v>951</v>
      </c>
      <c r="B1373" t="s">
        <v>952</v>
      </c>
      <c r="C1373" t="s">
        <v>18</v>
      </c>
      <c r="D1373">
        <v>349</v>
      </c>
      <c r="E1373">
        <v>999</v>
      </c>
      <c r="F1373" s="1">
        <v>0.65</v>
      </c>
      <c r="G1373">
        <v>4.2</v>
      </c>
      <c r="H1373" s="4">
        <v>13120</v>
      </c>
      <c r="I1373" t="s">
        <v>953</v>
      </c>
      <c r="J1373" t="s">
        <v>954</v>
      </c>
      <c r="K1373" t="s">
        <v>955</v>
      </c>
      <c r="L1373" t="s">
        <v>956</v>
      </c>
      <c r="M1373" t="s">
        <v>957</v>
      </c>
      <c r="N1373" t="s">
        <v>958</v>
      </c>
      <c r="O1373" t="s">
        <v>959</v>
      </c>
      <c r="P1373" t="s">
        <v>960</v>
      </c>
    </row>
    <row r="1374" spans="1:16">
      <c r="A1374" t="s">
        <v>1949</v>
      </c>
      <c r="B1374" t="s">
        <v>1950</v>
      </c>
      <c r="C1374" t="s">
        <v>18</v>
      </c>
      <c r="D1374">
        <v>649</v>
      </c>
      <c r="E1374" s="2">
        <v>1999</v>
      </c>
      <c r="F1374" s="1">
        <v>0.68</v>
      </c>
      <c r="G1374">
        <v>4.2</v>
      </c>
      <c r="H1374" s="4">
        <v>24269</v>
      </c>
      <c r="I1374" t="s">
        <v>1951</v>
      </c>
      <c r="J1374" t="s">
        <v>20</v>
      </c>
      <c r="K1374" t="s">
        <v>21</v>
      </c>
      <c r="L1374" t="s">
        <v>22</v>
      </c>
      <c r="M1374" t="s">
        <v>23</v>
      </c>
      <c r="N1374" t="s">
        <v>825</v>
      </c>
      <c r="O1374" t="s">
        <v>1952</v>
      </c>
      <c r="P1374" t="s">
        <v>1953</v>
      </c>
    </row>
    <row r="1375" spans="1:16">
      <c r="A1375" t="s">
        <v>16</v>
      </c>
      <c r="B1375" t="s">
        <v>17</v>
      </c>
      <c r="C1375" t="s">
        <v>18</v>
      </c>
      <c r="D1375">
        <v>399</v>
      </c>
      <c r="E1375" s="2">
        <v>1099</v>
      </c>
      <c r="F1375" s="1">
        <v>0.64</v>
      </c>
      <c r="G1375">
        <v>4.2</v>
      </c>
      <c r="H1375" s="4">
        <v>24269</v>
      </c>
      <c r="I1375" t="s">
        <v>19</v>
      </c>
      <c r="J1375" t="s">
        <v>20</v>
      </c>
      <c r="K1375" t="s">
        <v>21</v>
      </c>
      <c r="L1375" t="s">
        <v>22</v>
      </c>
      <c r="M1375" t="s">
        <v>23</v>
      </c>
      <c r="N1375" t="s">
        <v>24</v>
      </c>
      <c r="O1375" t="s">
        <v>25</v>
      </c>
      <c r="P1375" t="s">
        <v>26</v>
      </c>
    </row>
    <row r="1376" spans="1:16">
      <c r="A1376" t="s">
        <v>16</v>
      </c>
      <c r="B1376" t="s">
        <v>17</v>
      </c>
      <c r="C1376" t="s">
        <v>18</v>
      </c>
      <c r="D1376">
        <v>399</v>
      </c>
      <c r="E1376" s="2">
        <v>1099</v>
      </c>
      <c r="F1376" s="1">
        <v>0.64</v>
      </c>
      <c r="G1376">
        <v>4.2</v>
      </c>
      <c r="H1376" s="4">
        <v>24270</v>
      </c>
      <c r="I1376" t="s">
        <v>19</v>
      </c>
      <c r="J1376" t="s">
        <v>20</v>
      </c>
      <c r="K1376" t="s">
        <v>21</v>
      </c>
      <c r="L1376" t="s">
        <v>22</v>
      </c>
      <c r="M1376" t="s">
        <v>23</v>
      </c>
      <c r="N1376" t="s">
        <v>825</v>
      </c>
      <c r="O1376" t="s">
        <v>3248</v>
      </c>
      <c r="P1376" t="s">
        <v>3249</v>
      </c>
    </row>
    <row r="1377" spans="1:16">
      <c r="A1377" t="s">
        <v>16</v>
      </c>
      <c r="B1377" t="s">
        <v>17</v>
      </c>
      <c r="C1377" t="s">
        <v>18</v>
      </c>
      <c r="D1377">
        <v>399</v>
      </c>
      <c r="E1377" s="2">
        <v>1099</v>
      </c>
      <c r="F1377" s="1">
        <v>0.64</v>
      </c>
      <c r="G1377">
        <v>4.2</v>
      </c>
      <c r="H1377" s="4">
        <v>24269</v>
      </c>
      <c r="I1377" t="s">
        <v>19</v>
      </c>
      <c r="J1377" t="s">
        <v>20</v>
      </c>
      <c r="K1377" t="s">
        <v>21</v>
      </c>
      <c r="L1377" t="s">
        <v>22</v>
      </c>
      <c r="M1377" t="s">
        <v>23</v>
      </c>
      <c r="N1377" t="s">
        <v>759</v>
      </c>
      <c r="O1377" t="s">
        <v>5043</v>
      </c>
      <c r="P1377" t="s">
        <v>5044</v>
      </c>
    </row>
    <row r="1378" spans="1:16">
      <c r="A1378" t="s">
        <v>2299</v>
      </c>
      <c r="B1378" t="s">
        <v>2300</v>
      </c>
      <c r="C1378" t="s">
        <v>18</v>
      </c>
      <c r="D1378">
        <v>325</v>
      </c>
      <c r="E1378" s="2">
        <v>1099</v>
      </c>
      <c r="F1378" s="1">
        <v>0.7</v>
      </c>
      <c r="G1378">
        <v>4.2</v>
      </c>
      <c r="H1378" s="4">
        <v>10576</v>
      </c>
      <c r="I1378" t="s">
        <v>2301</v>
      </c>
      <c r="J1378" t="s">
        <v>791</v>
      </c>
      <c r="K1378" t="s">
        <v>792</v>
      </c>
      <c r="L1378" t="s">
        <v>793</v>
      </c>
      <c r="M1378" t="s">
        <v>794</v>
      </c>
      <c r="N1378" t="s">
        <v>795</v>
      </c>
      <c r="O1378" t="s">
        <v>2302</v>
      </c>
      <c r="P1378" t="s">
        <v>2303</v>
      </c>
    </row>
    <row r="1379" spans="1:16">
      <c r="A1379" t="s">
        <v>1443</v>
      </c>
      <c r="B1379" t="s">
        <v>1444</v>
      </c>
      <c r="C1379" t="s">
        <v>18</v>
      </c>
      <c r="D1379">
        <v>339</v>
      </c>
      <c r="E1379">
        <v>999</v>
      </c>
      <c r="F1379" s="1">
        <v>0.66</v>
      </c>
      <c r="G1379">
        <v>4.3</v>
      </c>
      <c r="H1379" s="4">
        <v>6255</v>
      </c>
      <c r="I1379" t="s">
        <v>1445</v>
      </c>
      <c r="J1379" t="s">
        <v>1446</v>
      </c>
      <c r="K1379" t="s">
        <v>1447</v>
      </c>
      <c r="L1379" t="s">
        <v>1448</v>
      </c>
      <c r="M1379" t="s">
        <v>1449</v>
      </c>
      <c r="N1379" t="s">
        <v>13030</v>
      </c>
      <c r="O1379" t="s">
        <v>1450</v>
      </c>
      <c r="P1379" t="s">
        <v>1451</v>
      </c>
    </row>
    <row r="1380" spans="1:16">
      <c r="A1380" t="s">
        <v>2392</v>
      </c>
      <c r="B1380" t="s">
        <v>2393</v>
      </c>
      <c r="C1380" t="s">
        <v>18</v>
      </c>
      <c r="D1380">
        <v>719</v>
      </c>
      <c r="E1380" s="2">
        <v>1499</v>
      </c>
      <c r="F1380" s="1">
        <v>0.52</v>
      </c>
      <c r="G1380">
        <v>4.0999999999999996</v>
      </c>
      <c r="H1380" s="4">
        <v>1045</v>
      </c>
      <c r="I1380" t="s">
        <v>2394</v>
      </c>
      <c r="J1380" t="s">
        <v>910</v>
      </c>
      <c r="K1380" t="s">
        <v>911</v>
      </c>
      <c r="L1380" t="s">
        <v>912</v>
      </c>
      <c r="M1380" t="s">
        <v>913</v>
      </c>
      <c r="N1380" t="s">
        <v>914</v>
      </c>
      <c r="O1380" t="s">
        <v>2395</v>
      </c>
      <c r="P1380" t="s">
        <v>2396</v>
      </c>
    </row>
    <row r="1381" spans="1:16">
      <c r="A1381" t="s">
        <v>907</v>
      </c>
      <c r="B1381" t="s">
        <v>908</v>
      </c>
      <c r="C1381" t="s">
        <v>18</v>
      </c>
      <c r="D1381">
        <v>719</v>
      </c>
      <c r="E1381" s="2">
        <v>1499</v>
      </c>
      <c r="F1381" s="1">
        <v>0.52</v>
      </c>
      <c r="G1381">
        <v>4.0999999999999996</v>
      </c>
      <c r="H1381" s="4">
        <v>1045</v>
      </c>
      <c r="I1381" t="s">
        <v>909</v>
      </c>
      <c r="J1381" t="s">
        <v>910</v>
      </c>
      <c r="K1381" t="s">
        <v>911</v>
      </c>
      <c r="L1381" t="s">
        <v>912</v>
      </c>
      <c r="M1381" t="s">
        <v>913</v>
      </c>
      <c r="N1381" t="s">
        <v>914</v>
      </c>
      <c r="O1381" t="s">
        <v>915</v>
      </c>
      <c r="P1381" t="s">
        <v>916</v>
      </c>
    </row>
    <row r="1382" spans="1:16">
      <c r="A1382" t="s">
        <v>7895</v>
      </c>
      <c r="B1382" t="s">
        <v>7896</v>
      </c>
      <c r="C1382" t="s">
        <v>18</v>
      </c>
      <c r="D1382">
        <v>379</v>
      </c>
      <c r="E1382" s="2">
        <v>1099</v>
      </c>
      <c r="F1382" s="1">
        <v>0.66</v>
      </c>
      <c r="G1382">
        <v>4.3</v>
      </c>
      <c r="H1382" s="4">
        <v>2806</v>
      </c>
      <c r="I1382" t="s">
        <v>7897</v>
      </c>
      <c r="J1382" t="s">
        <v>964</v>
      </c>
      <c r="K1382" t="s">
        <v>965</v>
      </c>
      <c r="L1382" t="s">
        <v>966</v>
      </c>
      <c r="M1382" t="s">
        <v>967</v>
      </c>
      <c r="N1382" t="s">
        <v>968</v>
      </c>
      <c r="O1382" t="s">
        <v>7898</v>
      </c>
      <c r="P1382" t="s">
        <v>7899</v>
      </c>
    </row>
    <row r="1383" spans="1:16">
      <c r="A1383" t="s">
        <v>961</v>
      </c>
      <c r="B1383" t="s">
        <v>962</v>
      </c>
      <c r="C1383" t="s">
        <v>18</v>
      </c>
      <c r="D1383">
        <v>399</v>
      </c>
      <c r="E1383">
        <v>999</v>
      </c>
      <c r="F1383" s="1">
        <v>0.6</v>
      </c>
      <c r="G1383">
        <v>4.3</v>
      </c>
      <c r="H1383" s="4">
        <v>2806</v>
      </c>
      <c r="I1383" t="s">
        <v>963</v>
      </c>
      <c r="J1383" t="s">
        <v>964</v>
      </c>
      <c r="K1383" t="s">
        <v>965</v>
      </c>
      <c r="L1383" t="s">
        <v>966</v>
      </c>
      <c r="M1383" t="s">
        <v>967</v>
      </c>
      <c r="N1383" t="s">
        <v>968</v>
      </c>
      <c r="O1383" t="s">
        <v>969</v>
      </c>
      <c r="P1383" t="s">
        <v>970</v>
      </c>
    </row>
    <row r="1384" spans="1:16">
      <c r="A1384" t="s">
        <v>1656</v>
      </c>
      <c r="B1384" t="s">
        <v>1657</v>
      </c>
      <c r="C1384" t="s">
        <v>18</v>
      </c>
      <c r="D1384">
        <v>379</v>
      </c>
      <c r="E1384" s="2">
        <v>1099</v>
      </c>
      <c r="F1384" s="1">
        <v>0.66</v>
      </c>
      <c r="G1384">
        <v>4.3</v>
      </c>
      <c r="H1384" s="4">
        <v>2806</v>
      </c>
      <c r="I1384" t="s">
        <v>1658</v>
      </c>
      <c r="J1384" t="s">
        <v>964</v>
      </c>
      <c r="K1384" t="s">
        <v>965</v>
      </c>
      <c r="L1384" t="s">
        <v>966</v>
      </c>
      <c r="M1384" t="s">
        <v>967</v>
      </c>
      <c r="N1384" t="s">
        <v>968</v>
      </c>
      <c r="O1384" t="s">
        <v>1659</v>
      </c>
      <c r="P1384" t="s">
        <v>1660</v>
      </c>
    </row>
    <row r="1385" spans="1:16">
      <c r="A1385" t="s">
        <v>756</v>
      </c>
      <c r="B1385" t="s">
        <v>757</v>
      </c>
      <c r="C1385" t="s">
        <v>18</v>
      </c>
      <c r="D1385">
        <v>399</v>
      </c>
      <c r="E1385" s="2">
        <v>1099</v>
      </c>
      <c r="F1385" s="1">
        <v>0.64</v>
      </c>
      <c r="G1385">
        <v>4.2</v>
      </c>
      <c r="H1385" s="4">
        <v>24269</v>
      </c>
      <c r="I1385" t="s">
        <v>758</v>
      </c>
      <c r="J1385" t="s">
        <v>20</v>
      </c>
      <c r="K1385" t="s">
        <v>21</v>
      </c>
      <c r="L1385" t="s">
        <v>22</v>
      </c>
      <c r="M1385" t="s">
        <v>23</v>
      </c>
      <c r="N1385" t="s">
        <v>759</v>
      </c>
      <c r="O1385" t="s">
        <v>760</v>
      </c>
      <c r="P1385" t="s">
        <v>761</v>
      </c>
    </row>
    <row r="1386" spans="1:16">
      <c r="A1386" t="s">
        <v>1186</v>
      </c>
      <c r="B1386" t="s">
        <v>1187</v>
      </c>
      <c r="C1386" t="s">
        <v>18</v>
      </c>
      <c r="D1386">
        <v>399</v>
      </c>
      <c r="E1386">
        <v>999</v>
      </c>
      <c r="F1386" s="1">
        <v>0.6</v>
      </c>
      <c r="G1386">
        <v>4.3</v>
      </c>
      <c r="H1386" s="4">
        <v>2806</v>
      </c>
      <c r="I1386" t="s">
        <v>1188</v>
      </c>
      <c r="J1386" t="s">
        <v>964</v>
      </c>
      <c r="K1386" t="s">
        <v>965</v>
      </c>
      <c r="L1386" t="s">
        <v>966</v>
      </c>
      <c r="M1386" t="s">
        <v>967</v>
      </c>
      <c r="N1386" t="s">
        <v>968</v>
      </c>
      <c r="O1386" t="s">
        <v>1189</v>
      </c>
      <c r="P1386" t="s">
        <v>1190</v>
      </c>
    </row>
    <row r="1387" spans="1:16">
      <c r="A1387" t="s">
        <v>1540</v>
      </c>
      <c r="B1387" t="s">
        <v>1541</v>
      </c>
      <c r="C1387" t="s">
        <v>18</v>
      </c>
      <c r="D1387">
        <v>325</v>
      </c>
      <c r="E1387">
        <v>999</v>
      </c>
      <c r="F1387" s="1">
        <v>0.67</v>
      </c>
      <c r="G1387">
        <v>4.3</v>
      </c>
      <c r="H1387" s="4">
        <v>2651</v>
      </c>
      <c r="I1387" t="s">
        <v>1542</v>
      </c>
      <c r="J1387" t="s">
        <v>1543</v>
      </c>
      <c r="K1387" t="s">
        <v>1544</v>
      </c>
      <c r="L1387" t="s">
        <v>1545</v>
      </c>
      <c r="M1387" t="s">
        <v>1546</v>
      </c>
      <c r="N1387" t="s">
        <v>1547</v>
      </c>
      <c r="O1387" t="s">
        <v>1548</v>
      </c>
      <c r="P1387" t="s">
        <v>1549</v>
      </c>
    </row>
    <row r="1388" spans="1:16">
      <c r="A1388" t="s">
        <v>788</v>
      </c>
      <c r="B1388" t="s">
        <v>789</v>
      </c>
      <c r="C1388" t="s">
        <v>18</v>
      </c>
      <c r="D1388">
        <v>325</v>
      </c>
      <c r="E1388" s="2">
        <v>1299</v>
      </c>
      <c r="F1388" s="1">
        <v>0.75</v>
      </c>
      <c r="G1388">
        <v>4.2</v>
      </c>
      <c r="H1388" s="4">
        <v>10576</v>
      </c>
      <c r="I1388" t="s">
        <v>790</v>
      </c>
      <c r="J1388" t="s">
        <v>791</v>
      </c>
      <c r="K1388" t="s">
        <v>792</v>
      </c>
      <c r="L1388" t="s">
        <v>793</v>
      </c>
      <c r="M1388" t="s">
        <v>794</v>
      </c>
      <c r="N1388" t="s">
        <v>795</v>
      </c>
      <c r="O1388" t="s">
        <v>796</v>
      </c>
      <c r="P1388" t="s">
        <v>797</v>
      </c>
    </row>
    <row r="1389" spans="1:16">
      <c r="A1389" t="s">
        <v>788</v>
      </c>
      <c r="B1389" t="s">
        <v>789</v>
      </c>
      <c r="C1389" t="s">
        <v>18</v>
      </c>
      <c r="D1389">
        <v>325</v>
      </c>
      <c r="E1389" s="2">
        <v>1299</v>
      </c>
      <c r="F1389" s="1">
        <v>0.75</v>
      </c>
      <c r="G1389">
        <v>4.2</v>
      </c>
      <c r="H1389" s="4">
        <v>10576</v>
      </c>
      <c r="I1389" t="s">
        <v>790</v>
      </c>
      <c r="J1389" t="s">
        <v>791</v>
      </c>
      <c r="K1389" t="s">
        <v>792</v>
      </c>
      <c r="L1389" t="s">
        <v>793</v>
      </c>
      <c r="M1389" t="s">
        <v>794</v>
      </c>
      <c r="N1389" t="s">
        <v>795</v>
      </c>
      <c r="O1389" t="s">
        <v>8451</v>
      </c>
      <c r="P1389" t="s">
        <v>8452</v>
      </c>
    </row>
    <row r="1390" spans="1:16">
      <c r="A1390" t="s">
        <v>2270</v>
      </c>
      <c r="B1390" t="s">
        <v>2271</v>
      </c>
      <c r="C1390" t="s">
        <v>18</v>
      </c>
      <c r="D1390">
        <v>299</v>
      </c>
      <c r="E1390">
        <v>999</v>
      </c>
      <c r="F1390" s="1">
        <v>0.7</v>
      </c>
      <c r="G1390">
        <v>4.3</v>
      </c>
      <c r="H1390" s="4">
        <v>2651</v>
      </c>
      <c r="I1390" t="s">
        <v>2272</v>
      </c>
      <c r="J1390" t="s">
        <v>1543</v>
      </c>
      <c r="K1390" t="s">
        <v>1544</v>
      </c>
      <c r="L1390" t="s">
        <v>1545</v>
      </c>
      <c r="M1390" t="s">
        <v>1546</v>
      </c>
      <c r="N1390" t="s">
        <v>1547</v>
      </c>
      <c r="O1390" t="s">
        <v>1548</v>
      </c>
      <c r="P1390" t="s">
        <v>2273</v>
      </c>
    </row>
    <row r="1391" spans="1:16">
      <c r="A1391" t="s">
        <v>2143</v>
      </c>
      <c r="B1391" t="s">
        <v>2144</v>
      </c>
      <c r="C1391" t="s">
        <v>18</v>
      </c>
      <c r="D1391">
        <v>339</v>
      </c>
      <c r="E1391">
        <v>999</v>
      </c>
      <c r="F1391" s="1">
        <v>0.66</v>
      </c>
      <c r="G1391">
        <v>4.3</v>
      </c>
      <c r="H1391" s="4">
        <v>6255</v>
      </c>
      <c r="I1391" t="s">
        <v>1445</v>
      </c>
      <c r="J1391" t="s">
        <v>1446</v>
      </c>
      <c r="K1391" t="s">
        <v>1447</v>
      </c>
      <c r="L1391" t="s">
        <v>1448</v>
      </c>
      <c r="M1391" t="s">
        <v>1449</v>
      </c>
      <c r="N1391" t="s">
        <v>13030</v>
      </c>
      <c r="O1391" t="s">
        <v>2145</v>
      </c>
      <c r="P1391" t="s">
        <v>2146</v>
      </c>
    </row>
    <row r="1392" spans="1:16">
      <c r="A1392" t="s">
        <v>4327</v>
      </c>
      <c r="B1392" t="s">
        <v>4328</v>
      </c>
      <c r="C1392" t="s">
        <v>4329</v>
      </c>
      <c r="D1392">
        <v>689</v>
      </c>
      <c r="E1392" s="2">
        <v>1999</v>
      </c>
      <c r="F1392" s="1">
        <v>0.66</v>
      </c>
      <c r="G1392">
        <v>4.3</v>
      </c>
      <c r="H1392" s="4">
        <v>1193</v>
      </c>
      <c r="I1392" t="s">
        <v>4330</v>
      </c>
      <c r="J1392" t="s">
        <v>4331</v>
      </c>
      <c r="K1392" t="s">
        <v>4332</v>
      </c>
      <c r="L1392" t="s">
        <v>4333</v>
      </c>
      <c r="M1392" t="s">
        <v>4334</v>
      </c>
      <c r="N1392" t="s">
        <v>4335</v>
      </c>
      <c r="O1392" t="s">
        <v>4336</v>
      </c>
      <c r="P1392" t="s">
        <v>4337</v>
      </c>
    </row>
    <row r="1393" spans="1:16">
      <c r="A1393" t="s">
        <v>3343</v>
      </c>
      <c r="B1393" t="s">
        <v>3344</v>
      </c>
      <c r="C1393" t="s">
        <v>3345</v>
      </c>
      <c r="D1393">
        <v>539</v>
      </c>
      <c r="E1393" s="2">
        <v>1599</v>
      </c>
      <c r="F1393" s="1">
        <v>0.66</v>
      </c>
      <c r="G1393">
        <v>3.8</v>
      </c>
      <c r="H1393" s="4">
        <v>14648</v>
      </c>
      <c r="I1393" t="s">
        <v>3346</v>
      </c>
      <c r="J1393" t="s">
        <v>3347</v>
      </c>
      <c r="K1393" t="s">
        <v>3348</v>
      </c>
      <c r="L1393" t="s">
        <v>3349</v>
      </c>
      <c r="M1393" t="s">
        <v>3350</v>
      </c>
      <c r="N1393" t="s">
        <v>3351</v>
      </c>
      <c r="O1393" t="s">
        <v>3352</v>
      </c>
      <c r="P1393" t="s">
        <v>3353</v>
      </c>
    </row>
    <row r="1394" spans="1:16">
      <c r="A1394" t="s">
        <v>3683</v>
      </c>
      <c r="B1394" t="s">
        <v>3684</v>
      </c>
      <c r="C1394" t="s">
        <v>3151</v>
      </c>
      <c r="D1394">
        <v>489</v>
      </c>
      <c r="E1394" s="2">
        <v>1999</v>
      </c>
      <c r="F1394" s="1">
        <v>0.76</v>
      </c>
      <c r="G1394">
        <v>4</v>
      </c>
      <c r="H1394" s="4">
        <v>3626</v>
      </c>
      <c r="I1394" t="s">
        <v>3685</v>
      </c>
      <c r="J1394" t="s">
        <v>3686</v>
      </c>
      <c r="K1394" t="s">
        <v>3687</v>
      </c>
      <c r="L1394" t="s">
        <v>3688</v>
      </c>
      <c r="M1394" t="s">
        <v>3689</v>
      </c>
      <c r="N1394" t="s">
        <v>3690</v>
      </c>
      <c r="O1394" t="s">
        <v>3691</v>
      </c>
      <c r="P1394" t="s">
        <v>3692</v>
      </c>
    </row>
    <row r="1395" spans="1:16">
      <c r="A1395" t="s">
        <v>7853</v>
      </c>
      <c r="B1395" t="s">
        <v>7854</v>
      </c>
      <c r="C1395" t="s">
        <v>3066</v>
      </c>
      <c r="D1395">
        <v>889</v>
      </c>
      <c r="E1395" s="2">
        <v>1999</v>
      </c>
      <c r="F1395" s="1">
        <v>0.56000000000000005</v>
      </c>
      <c r="G1395">
        <v>4.2</v>
      </c>
      <c r="H1395" s="4">
        <v>2284</v>
      </c>
      <c r="I1395" t="s">
        <v>7855</v>
      </c>
      <c r="J1395" t="s">
        <v>7856</v>
      </c>
      <c r="K1395" t="s">
        <v>7857</v>
      </c>
      <c r="L1395" t="s">
        <v>7858</v>
      </c>
      <c r="M1395" t="s">
        <v>7859</v>
      </c>
      <c r="N1395" t="s">
        <v>7860</v>
      </c>
      <c r="O1395" t="s">
        <v>7861</v>
      </c>
      <c r="P1395" t="s">
        <v>7862</v>
      </c>
    </row>
    <row r="1396" spans="1:16">
      <c r="A1396" t="s">
        <v>435</v>
      </c>
      <c r="B1396" t="s">
        <v>436</v>
      </c>
      <c r="C1396" t="s">
        <v>18</v>
      </c>
      <c r="D1396">
        <v>333</v>
      </c>
      <c r="E1396">
        <v>999</v>
      </c>
      <c r="F1396" s="1">
        <v>0.67</v>
      </c>
      <c r="G1396">
        <v>3.3</v>
      </c>
      <c r="H1396" s="4">
        <v>9792</v>
      </c>
      <c r="I1396" t="s">
        <v>437</v>
      </c>
      <c r="J1396" t="s">
        <v>438</v>
      </c>
      <c r="K1396" t="s">
        <v>439</v>
      </c>
      <c r="L1396" t="s">
        <v>440</v>
      </c>
      <c r="M1396" t="s">
        <v>441</v>
      </c>
      <c r="N1396" t="s">
        <v>442</v>
      </c>
      <c r="O1396" t="s">
        <v>443</v>
      </c>
      <c r="P1396" t="s">
        <v>444</v>
      </c>
    </row>
    <row r="1397" spans="1:16">
      <c r="A1397" t="s">
        <v>435</v>
      </c>
      <c r="B1397" t="s">
        <v>436</v>
      </c>
      <c r="C1397" t="s">
        <v>18</v>
      </c>
      <c r="D1397">
        <v>333</v>
      </c>
      <c r="E1397">
        <v>999</v>
      </c>
      <c r="F1397" s="1">
        <v>0.67</v>
      </c>
      <c r="G1397">
        <v>3.3</v>
      </c>
      <c r="H1397" s="4">
        <v>9792</v>
      </c>
      <c r="I1397" t="s">
        <v>437</v>
      </c>
      <c r="J1397" t="s">
        <v>438</v>
      </c>
      <c r="K1397" t="s">
        <v>439</v>
      </c>
      <c r="L1397" t="s">
        <v>440</v>
      </c>
      <c r="M1397" t="s">
        <v>441</v>
      </c>
      <c r="N1397" t="s">
        <v>442</v>
      </c>
      <c r="O1397" t="s">
        <v>443</v>
      </c>
      <c r="P1397" t="s">
        <v>7141</v>
      </c>
    </row>
    <row r="1398" spans="1:16">
      <c r="A1398" t="s">
        <v>4701</v>
      </c>
      <c r="B1398" t="s">
        <v>4702</v>
      </c>
      <c r="C1398" t="s">
        <v>3433</v>
      </c>
      <c r="D1398" s="2">
        <v>1799</v>
      </c>
      <c r="E1398" s="2">
        <v>3999</v>
      </c>
      <c r="F1398" s="1">
        <v>0.55000000000000004</v>
      </c>
      <c r="G1398">
        <v>4.5999999999999996</v>
      </c>
      <c r="H1398" s="4">
        <v>245</v>
      </c>
      <c r="I1398" t="s">
        <v>4703</v>
      </c>
      <c r="J1398" t="s">
        <v>4704</v>
      </c>
      <c r="K1398" t="s">
        <v>4705</v>
      </c>
      <c r="L1398" t="s">
        <v>4706</v>
      </c>
      <c r="M1398" t="s">
        <v>4707</v>
      </c>
      <c r="N1398" t="s">
        <v>4708</v>
      </c>
      <c r="O1398" t="s">
        <v>4709</v>
      </c>
      <c r="P1398" t="s">
        <v>4710</v>
      </c>
    </row>
    <row r="1399" spans="1:16">
      <c r="A1399" t="s">
        <v>4701</v>
      </c>
      <c r="B1399" t="s">
        <v>4702</v>
      </c>
      <c r="C1399" t="s">
        <v>3433</v>
      </c>
      <c r="D1399" s="2">
        <v>1799</v>
      </c>
      <c r="E1399" s="2">
        <v>3999</v>
      </c>
      <c r="F1399" s="1">
        <v>0.55000000000000004</v>
      </c>
      <c r="G1399">
        <v>4.5999999999999996</v>
      </c>
      <c r="H1399" s="4">
        <v>245</v>
      </c>
      <c r="I1399" t="s">
        <v>4703</v>
      </c>
      <c r="J1399" t="s">
        <v>4704</v>
      </c>
      <c r="K1399" t="s">
        <v>4705</v>
      </c>
      <c r="L1399" t="s">
        <v>4706</v>
      </c>
      <c r="M1399" t="s">
        <v>4707</v>
      </c>
      <c r="N1399" t="s">
        <v>4708</v>
      </c>
      <c r="O1399" t="s">
        <v>8429</v>
      </c>
      <c r="P1399" t="s">
        <v>8430</v>
      </c>
    </row>
    <row r="1400" spans="1:16">
      <c r="A1400" t="s">
        <v>546</v>
      </c>
      <c r="B1400" t="s">
        <v>547</v>
      </c>
      <c r="C1400" t="s">
        <v>18</v>
      </c>
      <c r="D1400">
        <v>348</v>
      </c>
      <c r="E1400" s="2">
        <v>1499</v>
      </c>
      <c r="F1400" s="1">
        <v>0.77</v>
      </c>
      <c r="G1400">
        <v>4.2</v>
      </c>
      <c r="H1400" s="4">
        <v>656</v>
      </c>
      <c r="I1400" t="s">
        <v>548</v>
      </c>
      <c r="J1400" t="s">
        <v>549</v>
      </c>
      <c r="K1400" t="s">
        <v>550</v>
      </c>
      <c r="L1400" t="s">
        <v>551</v>
      </c>
      <c r="M1400" t="s">
        <v>552</v>
      </c>
      <c r="N1400" t="s">
        <v>553</v>
      </c>
      <c r="O1400" t="s">
        <v>554</v>
      </c>
      <c r="P1400" t="s">
        <v>555</v>
      </c>
    </row>
    <row r="1401" spans="1:16">
      <c r="A1401" t="s">
        <v>546</v>
      </c>
      <c r="B1401" t="s">
        <v>547</v>
      </c>
      <c r="C1401" t="s">
        <v>18</v>
      </c>
      <c r="D1401">
        <v>348</v>
      </c>
      <c r="E1401" s="2">
        <v>1499</v>
      </c>
      <c r="F1401" s="1">
        <v>0.77</v>
      </c>
      <c r="G1401">
        <v>4.2</v>
      </c>
      <c r="H1401" s="4">
        <v>656</v>
      </c>
      <c r="I1401" t="s">
        <v>548</v>
      </c>
      <c r="J1401" t="s">
        <v>549</v>
      </c>
      <c r="K1401" t="s">
        <v>550</v>
      </c>
      <c r="L1401" t="s">
        <v>551</v>
      </c>
      <c r="M1401" t="s">
        <v>552</v>
      </c>
      <c r="N1401" t="s">
        <v>553</v>
      </c>
      <c r="O1401" t="s">
        <v>554</v>
      </c>
      <c r="P1401" t="s">
        <v>7743</v>
      </c>
    </row>
    <row r="1402" spans="1:16">
      <c r="A1402" t="s">
        <v>6450</v>
      </c>
      <c r="B1402" t="s">
        <v>6451</v>
      </c>
      <c r="C1402" t="s">
        <v>4856</v>
      </c>
      <c r="D1402">
        <v>235</v>
      </c>
      <c r="E1402" s="2">
        <v>1599</v>
      </c>
      <c r="F1402" s="1">
        <v>0.85</v>
      </c>
      <c r="G1402">
        <v>3.8</v>
      </c>
      <c r="H1402" s="4">
        <v>1173</v>
      </c>
      <c r="I1402" t="s">
        <v>6452</v>
      </c>
      <c r="J1402" t="s">
        <v>6453</v>
      </c>
      <c r="K1402" t="s">
        <v>6454</v>
      </c>
      <c r="L1402" t="s">
        <v>6455</v>
      </c>
      <c r="M1402" t="s">
        <v>6456</v>
      </c>
      <c r="N1402" t="s">
        <v>6457</v>
      </c>
      <c r="O1402" t="s">
        <v>6458</v>
      </c>
      <c r="P1402" t="s">
        <v>6459</v>
      </c>
    </row>
    <row r="1403" spans="1:16">
      <c r="A1403" t="s">
        <v>6814</v>
      </c>
      <c r="B1403" t="s">
        <v>6815</v>
      </c>
      <c r="C1403" t="s">
        <v>5122</v>
      </c>
      <c r="D1403" s="2">
        <v>4449</v>
      </c>
      <c r="E1403" s="2">
        <v>5734</v>
      </c>
      <c r="F1403" s="1">
        <v>0.22</v>
      </c>
      <c r="G1403">
        <v>4.4000000000000004</v>
      </c>
      <c r="H1403" s="4">
        <v>25006</v>
      </c>
      <c r="I1403" t="s">
        <v>6816</v>
      </c>
      <c r="J1403" t="s">
        <v>6817</v>
      </c>
      <c r="K1403" t="s">
        <v>6818</v>
      </c>
      <c r="L1403" t="s">
        <v>6819</v>
      </c>
      <c r="M1403" t="s">
        <v>6820</v>
      </c>
      <c r="N1403" t="s">
        <v>13055</v>
      </c>
      <c r="O1403" t="s">
        <v>6821</v>
      </c>
      <c r="P1403" t="s">
        <v>6822</v>
      </c>
    </row>
    <row r="1404" spans="1:16">
      <c r="A1404" t="s">
        <v>6565</v>
      </c>
      <c r="B1404" t="s">
        <v>6566</v>
      </c>
      <c r="C1404" t="s">
        <v>5122</v>
      </c>
      <c r="D1404" s="2">
        <v>5599</v>
      </c>
      <c r="E1404" s="2">
        <v>7350</v>
      </c>
      <c r="F1404" s="1">
        <v>0.24</v>
      </c>
      <c r="G1404">
        <v>4.4000000000000004</v>
      </c>
      <c r="H1404" s="4">
        <v>73005</v>
      </c>
      <c r="I1404" t="s">
        <v>6567</v>
      </c>
      <c r="J1404" t="s">
        <v>6568</v>
      </c>
      <c r="K1404" t="s">
        <v>6569</v>
      </c>
      <c r="L1404" t="s">
        <v>6570</v>
      </c>
      <c r="M1404" t="s">
        <v>6571</v>
      </c>
      <c r="N1404" t="s">
        <v>6572</v>
      </c>
      <c r="O1404" t="s">
        <v>6573</v>
      </c>
      <c r="P1404" t="s">
        <v>6574</v>
      </c>
    </row>
    <row r="1405" spans="1:16">
      <c r="A1405" t="s">
        <v>7449</v>
      </c>
      <c r="B1405" t="s">
        <v>7450</v>
      </c>
      <c r="C1405" t="s">
        <v>6733</v>
      </c>
      <c r="D1405" s="2">
        <v>1709</v>
      </c>
      <c r="E1405" s="2">
        <v>4000</v>
      </c>
      <c r="F1405" s="1">
        <v>0.56999999999999995</v>
      </c>
      <c r="G1405">
        <v>4.4000000000000004</v>
      </c>
      <c r="H1405" s="4">
        <v>3029</v>
      </c>
      <c r="I1405" t="s">
        <v>7451</v>
      </c>
      <c r="J1405" t="s">
        <v>7452</v>
      </c>
      <c r="K1405" t="s">
        <v>7453</v>
      </c>
      <c r="L1405" t="s">
        <v>7454</v>
      </c>
      <c r="M1405" t="s">
        <v>7455</v>
      </c>
      <c r="N1405" t="s">
        <v>7456</v>
      </c>
      <c r="O1405" t="s">
        <v>7457</v>
      </c>
      <c r="P1405" t="s">
        <v>7458</v>
      </c>
    </row>
    <row r="1406" spans="1:16">
      <c r="A1406" t="s">
        <v>9734</v>
      </c>
      <c r="B1406" t="s">
        <v>9735</v>
      </c>
      <c r="C1406" t="s">
        <v>9284</v>
      </c>
      <c r="D1406">
        <v>199</v>
      </c>
      <c r="E1406">
        <v>499</v>
      </c>
      <c r="F1406" s="1">
        <v>0.6</v>
      </c>
      <c r="G1406">
        <v>3.3</v>
      </c>
      <c r="H1406" s="4">
        <v>12</v>
      </c>
      <c r="I1406" t="s">
        <v>9736</v>
      </c>
      <c r="J1406" t="s">
        <v>9737</v>
      </c>
      <c r="K1406" t="s">
        <v>9738</v>
      </c>
      <c r="L1406" t="s">
        <v>9739</v>
      </c>
      <c r="M1406" t="s">
        <v>9740</v>
      </c>
      <c r="N1406" t="s">
        <v>9741</v>
      </c>
      <c r="O1406" t="s">
        <v>9742</v>
      </c>
      <c r="P1406" t="s">
        <v>9743</v>
      </c>
    </row>
    <row r="1407" spans="1:16">
      <c r="A1407" t="s">
        <v>10295</v>
      </c>
      <c r="B1407" t="s">
        <v>10296</v>
      </c>
      <c r="C1407" t="s">
        <v>8688</v>
      </c>
      <c r="D1407">
        <v>259</v>
      </c>
      <c r="E1407">
        <v>999</v>
      </c>
      <c r="F1407" s="1">
        <v>0.74</v>
      </c>
      <c r="G1407">
        <v>4</v>
      </c>
      <c r="H1407" s="4">
        <v>43</v>
      </c>
      <c r="I1407" t="s">
        <v>10297</v>
      </c>
      <c r="J1407" t="s">
        <v>10298</v>
      </c>
      <c r="K1407" t="s">
        <v>10299</v>
      </c>
      <c r="L1407" t="s">
        <v>10300</v>
      </c>
      <c r="M1407" t="s">
        <v>10301</v>
      </c>
      <c r="N1407" t="s">
        <v>10302</v>
      </c>
      <c r="O1407" t="s">
        <v>10303</v>
      </c>
      <c r="P1407" t="s">
        <v>10304</v>
      </c>
    </row>
    <row r="1408" spans="1:16">
      <c r="A1408" t="s">
        <v>7794</v>
      </c>
      <c r="B1408" t="s">
        <v>7795</v>
      </c>
      <c r="C1408" t="s">
        <v>7796</v>
      </c>
      <c r="D1408" s="2">
        <v>1199</v>
      </c>
      <c r="E1408" s="2">
        <v>5499</v>
      </c>
      <c r="F1408" s="1">
        <v>0.78</v>
      </c>
      <c r="G1408">
        <v>3.8</v>
      </c>
      <c r="H1408" s="4">
        <v>2043</v>
      </c>
      <c r="I1408" t="s">
        <v>7797</v>
      </c>
      <c r="J1408" t="s">
        <v>7798</v>
      </c>
      <c r="K1408" t="s">
        <v>7799</v>
      </c>
      <c r="L1408" t="s">
        <v>7800</v>
      </c>
      <c r="M1408" t="s">
        <v>7801</v>
      </c>
      <c r="N1408" t="s">
        <v>7802</v>
      </c>
      <c r="O1408" t="s">
        <v>7803</v>
      </c>
      <c r="P1408" t="s">
        <v>7804</v>
      </c>
    </row>
    <row r="1409" spans="1:16">
      <c r="A1409" t="s">
        <v>11738</v>
      </c>
      <c r="B1409" t="s">
        <v>11739</v>
      </c>
      <c r="C1409" t="s">
        <v>8699</v>
      </c>
      <c r="D1409">
        <v>699</v>
      </c>
      <c r="E1409">
        <v>850</v>
      </c>
      <c r="F1409" s="1">
        <v>0.18</v>
      </c>
      <c r="G1409">
        <v>4.0999999999999996</v>
      </c>
      <c r="H1409" s="4">
        <v>1106</v>
      </c>
      <c r="I1409" t="s">
        <v>11740</v>
      </c>
      <c r="J1409" t="s">
        <v>11741</v>
      </c>
      <c r="K1409" t="s">
        <v>11742</v>
      </c>
      <c r="L1409" t="s">
        <v>11743</v>
      </c>
      <c r="M1409" t="s">
        <v>13071</v>
      </c>
      <c r="N1409" t="s">
        <v>13072</v>
      </c>
      <c r="O1409" t="s">
        <v>11744</v>
      </c>
      <c r="P1409" t="s">
        <v>11745</v>
      </c>
    </row>
    <row r="1410" spans="1:16">
      <c r="A1410" t="s">
        <v>9600</v>
      </c>
      <c r="B1410" t="s">
        <v>9601</v>
      </c>
      <c r="C1410" t="s">
        <v>8762</v>
      </c>
      <c r="D1410" s="2">
        <v>1299</v>
      </c>
      <c r="E1410" s="2">
        <v>1999</v>
      </c>
      <c r="F1410" s="1">
        <v>0.35</v>
      </c>
      <c r="G1410">
        <v>3.8</v>
      </c>
      <c r="H1410" s="4">
        <v>311</v>
      </c>
      <c r="I1410" t="s">
        <v>9602</v>
      </c>
      <c r="J1410" t="s">
        <v>9603</v>
      </c>
      <c r="K1410" t="s">
        <v>9604</v>
      </c>
      <c r="L1410" t="s">
        <v>9605</v>
      </c>
      <c r="M1410" t="s">
        <v>9606</v>
      </c>
      <c r="N1410" t="s">
        <v>9607</v>
      </c>
      <c r="O1410" t="s">
        <v>9608</v>
      </c>
      <c r="P1410" t="s">
        <v>9609</v>
      </c>
    </row>
    <row r="1411" spans="1:16">
      <c r="A1411" t="s">
        <v>11556</v>
      </c>
      <c r="B1411" t="s">
        <v>11557</v>
      </c>
      <c r="C1411" t="s">
        <v>8699</v>
      </c>
      <c r="D1411">
        <v>660</v>
      </c>
      <c r="E1411" s="2">
        <v>1100</v>
      </c>
      <c r="F1411" s="1">
        <v>0.4</v>
      </c>
      <c r="G1411">
        <v>3.6</v>
      </c>
      <c r="H1411" s="4">
        <v>91</v>
      </c>
      <c r="I1411" t="s">
        <v>11558</v>
      </c>
      <c r="J1411" t="s">
        <v>11559</v>
      </c>
      <c r="K1411" t="s">
        <v>11560</v>
      </c>
      <c r="L1411" t="s">
        <v>11561</v>
      </c>
      <c r="M1411" t="s">
        <v>11562</v>
      </c>
      <c r="N1411" t="s">
        <v>11563</v>
      </c>
      <c r="O1411" t="s">
        <v>11564</v>
      </c>
      <c r="P1411" t="s">
        <v>11565</v>
      </c>
    </row>
    <row r="1412" spans="1:16">
      <c r="A1412" t="s">
        <v>10499</v>
      </c>
      <c r="B1412" t="s">
        <v>10500</v>
      </c>
      <c r="C1412" t="s">
        <v>8699</v>
      </c>
      <c r="D1412" s="2">
        <v>1049</v>
      </c>
      <c r="E1412" s="2">
        <v>1950</v>
      </c>
      <c r="F1412" s="1">
        <v>0.46</v>
      </c>
      <c r="G1412">
        <v>3.8</v>
      </c>
      <c r="H1412" s="4">
        <v>250</v>
      </c>
      <c r="I1412" t="s">
        <v>10501</v>
      </c>
      <c r="J1412" t="s">
        <v>10502</v>
      </c>
      <c r="K1412" t="s">
        <v>10503</v>
      </c>
      <c r="L1412" t="s">
        <v>10504</v>
      </c>
      <c r="M1412" t="s">
        <v>10505</v>
      </c>
      <c r="N1412" t="s">
        <v>10506</v>
      </c>
      <c r="O1412" t="s">
        <v>10507</v>
      </c>
      <c r="P1412" t="s">
        <v>10508</v>
      </c>
    </row>
    <row r="1413" spans="1:16">
      <c r="A1413" t="s">
        <v>12663</v>
      </c>
      <c r="B1413" t="s">
        <v>12664</v>
      </c>
      <c r="C1413" t="s">
        <v>8897</v>
      </c>
      <c r="D1413" s="2">
        <v>1799</v>
      </c>
      <c r="E1413" s="2">
        <v>2599</v>
      </c>
      <c r="F1413" s="1">
        <v>0.31</v>
      </c>
      <c r="G1413">
        <v>3.6</v>
      </c>
      <c r="H1413" s="4">
        <v>771</v>
      </c>
      <c r="I1413" t="s">
        <v>12665</v>
      </c>
      <c r="J1413" t="s">
        <v>12666</v>
      </c>
      <c r="K1413" t="s">
        <v>12667</v>
      </c>
      <c r="L1413" t="s">
        <v>12668</v>
      </c>
      <c r="M1413" t="s">
        <v>12669</v>
      </c>
      <c r="N1413" t="s">
        <v>12670</v>
      </c>
      <c r="O1413" t="s">
        <v>12671</v>
      </c>
      <c r="P1413" t="s">
        <v>12672</v>
      </c>
    </row>
    <row r="1414" spans="1:16">
      <c r="A1414" t="s">
        <v>10559</v>
      </c>
      <c r="B1414" t="s">
        <v>10560</v>
      </c>
      <c r="C1414" t="s">
        <v>9030</v>
      </c>
      <c r="D1414" s="2">
        <v>1052</v>
      </c>
      <c r="E1414" s="2">
        <v>1790</v>
      </c>
      <c r="F1414" s="1">
        <v>0.41</v>
      </c>
      <c r="G1414">
        <v>4.3</v>
      </c>
      <c r="H1414" s="4">
        <v>1404</v>
      </c>
      <c r="I1414" t="s">
        <v>10561</v>
      </c>
      <c r="J1414" t="s">
        <v>10562</v>
      </c>
      <c r="K1414" t="s">
        <v>10563</v>
      </c>
      <c r="L1414" t="s">
        <v>10564</v>
      </c>
      <c r="M1414" t="s">
        <v>10565</v>
      </c>
      <c r="N1414" t="s">
        <v>10566</v>
      </c>
      <c r="O1414" t="s">
        <v>10567</v>
      </c>
      <c r="P1414" t="s">
        <v>10568</v>
      </c>
    </row>
    <row r="1415" spans="1:16">
      <c r="A1415" t="s">
        <v>10910</v>
      </c>
      <c r="B1415" t="s">
        <v>10911</v>
      </c>
      <c r="C1415" t="s">
        <v>9061</v>
      </c>
      <c r="D1415" s="2">
        <v>2079</v>
      </c>
      <c r="E1415" s="2">
        <v>3099</v>
      </c>
      <c r="F1415" s="1">
        <v>0.33</v>
      </c>
      <c r="G1415">
        <v>4.0999999999999996</v>
      </c>
      <c r="H1415" s="4">
        <v>282</v>
      </c>
      <c r="I1415" t="s">
        <v>10912</v>
      </c>
      <c r="J1415" t="s">
        <v>10913</v>
      </c>
      <c r="K1415" t="s">
        <v>10914</v>
      </c>
      <c r="L1415" t="s">
        <v>10915</v>
      </c>
      <c r="M1415" t="s">
        <v>10916</v>
      </c>
      <c r="N1415" t="s">
        <v>10917</v>
      </c>
      <c r="O1415" t="s">
        <v>10918</v>
      </c>
      <c r="P1415" t="s">
        <v>10919</v>
      </c>
    </row>
    <row r="1416" spans="1:16">
      <c r="A1416" t="s">
        <v>12452</v>
      </c>
      <c r="B1416" t="s">
        <v>12453</v>
      </c>
      <c r="C1416" t="s">
        <v>8574</v>
      </c>
      <c r="D1416">
        <v>179</v>
      </c>
      <c r="E1416">
        <v>799</v>
      </c>
      <c r="F1416" s="1">
        <v>0.78</v>
      </c>
      <c r="G1416">
        <v>3.6</v>
      </c>
      <c r="H1416" s="4">
        <v>101</v>
      </c>
      <c r="I1416" t="s">
        <v>12454</v>
      </c>
      <c r="J1416" t="s">
        <v>12455</v>
      </c>
      <c r="K1416" t="s">
        <v>12456</v>
      </c>
      <c r="L1416" t="s">
        <v>12457</v>
      </c>
      <c r="M1416" t="s">
        <v>12458</v>
      </c>
      <c r="N1416" t="s">
        <v>12459</v>
      </c>
      <c r="O1416" t="s">
        <v>12460</v>
      </c>
      <c r="P1416" t="s">
        <v>12461</v>
      </c>
    </row>
    <row r="1417" spans="1:16">
      <c r="A1417" t="s">
        <v>10285</v>
      </c>
      <c r="B1417" t="s">
        <v>10286</v>
      </c>
      <c r="C1417" t="s">
        <v>8938</v>
      </c>
      <c r="D1417" s="2">
        <v>3299</v>
      </c>
      <c r="E1417" s="2">
        <v>6500</v>
      </c>
      <c r="F1417" s="1">
        <v>0.49</v>
      </c>
      <c r="G1417">
        <v>3.7</v>
      </c>
      <c r="H1417" s="4">
        <v>11217</v>
      </c>
      <c r="I1417" t="s">
        <v>10287</v>
      </c>
      <c r="J1417" t="s">
        <v>10288</v>
      </c>
      <c r="K1417" t="s">
        <v>10289</v>
      </c>
      <c r="L1417" t="s">
        <v>10290</v>
      </c>
      <c r="M1417" t="s">
        <v>10291</v>
      </c>
      <c r="N1417" t="s">
        <v>10292</v>
      </c>
      <c r="O1417" t="s">
        <v>10293</v>
      </c>
      <c r="P1417" t="s">
        <v>10294</v>
      </c>
    </row>
    <row r="1418" spans="1:16">
      <c r="A1418" t="s">
        <v>9150</v>
      </c>
      <c r="B1418" t="s">
        <v>9151</v>
      </c>
      <c r="C1418" t="s">
        <v>8938</v>
      </c>
      <c r="D1418" s="2">
        <v>2699</v>
      </c>
      <c r="E1418" s="2">
        <v>5000</v>
      </c>
      <c r="F1418" s="1">
        <v>0.46</v>
      </c>
      <c r="G1418">
        <v>4</v>
      </c>
      <c r="H1418" s="4">
        <v>26164</v>
      </c>
      <c r="I1418" t="s">
        <v>9152</v>
      </c>
      <c r="J1418" t="s">
        <v>9153</v>
      </c>
      <c r="K1418" t="s">
        <v>9154</v>
      </c>
      <c r="L1418" t="s">
        <v>9155</v>
      </c>
      <c r="M1418" t="s">
        <v>9156</v>
      </c>
      <c r="N1418" t="s">
        <v>9157</v>
      </c>
      <c r="O1418" t="s">
        <v>9158</v>
      </c>
      <c r="P1418" t="s">
        <v>9159</v>
      </c>
    </row>
    <row r="1419" spans="1:16">
      <c r="A1419" t="s">
        <v>10760</v>
      </c>
      <c r="B1419" t="s">
        <v>10761</v>
      </c>
      <c r="C1419" t="s">
        <v>8710</v>
      </c>
      <c r="D1419" s="2">
        <v>2899</v>
      </c>
      <c r="E1419" s="2">
        <v>5500</v>
      </c>
      <c r="F1419" s="1">
        <v>0.47</v>
      </c>
      <c r="G1419">
        <v>3.8</v>
      </c>
      <c r="H1419" s="4">
        <v>8958</v>
      </c>
      <c r="I1419" t="s">
        <v>10762</v>
      </c>
      <c r="J1419" t="s">
        <v>10763</v>
      </c>
      <c r="K1419" t="s">
        <v>10764</v>
      </c>
      <c r="L1419" t="s">
        <v>10765</v>
      </c>
      <c r="M1419" t="s">
        <v>10766</v>
      </c>
      <c r="N1419" t="s">
        <v>10767</v>
      </c>
      <c r="O1419" t="s">
        <v>10768</v>
      </c>
      <c r="P1419" t="s">
        <v>10769</v>
      </c>
    </row>
    <row r="1420" spans="1:16">
      <c r="A1420" t="s">
        <v>1853</v>
      </c>
      <c r="B1420" t="s">
        <v>1854</v>
      </c>
      <c r="C1420" t="s">
        <v>1404</v>
      </c>
      <c r="D1420" s="2">
        <v>6490</v>
      </c>
      <c r="E1420" s="2">
        <v>9990</v>
      </c>
      <c r="F1420" s="1">
        <v>0.35</v>
      </c>
      <c r="G1420">
        <v>4</v>
      </c>
      <c r="H1420" s="4">
        <v>27</v>
      </c>
      <c r="I1420" t="s">
        <v>1855</v>
      </c>
      <c r="J1420" t="s">
        <v>1856</v>
      </c>
      <c r="K1420" t="s">
        <v>1857</v>
      </c>
      <c r="L1420" t="s">
        <v>1858</v>
      </c>
      <c r="M1420" t="s">
        <v>1859</v>
      </c>
      <c r="N1420" t="s">
        <v>1860</v>
      </c>
      <c r="O1420" t="s">
        <v>1861</v>
      </c>
      <c r="P1420" t="s">
        <v>1862</v>
      </c>
    </row>
    <row r="1421" spans="1:16">
      <c r="A1421" t="s">
        <v>8028</v>
      </c>
      <c r="B1421" t="s">
        <v>8029</v>
      </c>
      <c r="C1421" t="s">
        <v>5443</v>
      </c>
      <c r="D1421" s="2">
        <v>1565</v>
      </c>
      <c r="E1421" s="2">
        <v>2999</v>
      </c>
      <c r="F1421" s="1">
        <v>0.48</v>
      </c>
      <c r="G1421">
        <v>4</v>
      </c>
      <c r="H1421" s="4">
        <v>11113</v>
      </c>
      <c r="I1421" t="s">
        <v>8030</v>
      </c>
      <c r="J1421" t="s">
        <v>8031</v>
      </c>
      <c r="K1421" t="s">
        <v>8032</v>
      </c>
      <c r="L1421" t="s">
        <v>8033</v>
      </c>
      <c r="M1421" t="s">
        <v>8034</v>
      </c>
      <c r="N1421" t="s">
        <v>8035</v>
      </c>
      <c r="O1421" t="s">
        <v>8036</v>
      </c>
      <c r="P1421" t="s">
        <v>8037</v>
      </c>
    </row>
    <row r="1422" spans="1:16">
      <c r="A1422" t="s">
        <v>5463</v>
      </c>
      <c r="B1422" t="s">
        <v>5464</v>
      </c>
      <c r="C1422" t="s">
        <v>3066</v>
      </c>
      <c r="D1422">
        <v>429</v>
      </c>
      <c r="E1422">
        <v>599</v>
      </c>
      <c r="F1422" s="1">
        <v>0.28000000000000003</v>
      </c>
      <c r="G1422">
        <v>4.0999999999999996</v>
      </c>
      <c r="H1422" s="4">
        <v>119466</v>
      </c>
      <c r="I1422" t="s">
        <v>5465</v>
      </c>
      <c r="J1422" t="s">
        <v>5466</v>
      </c>
      <c r="K1422" t="s">
        <v>5467</v>
      </c>
      <c r="L1422" t="s">
        <v>5468</v>
      </c>
      <c r="M1422" t="s">
        <v>5469</v>
      </c>
      <c r="N1422" t="s">
        <v>13049</v>
      </c>
      <c r="O1422" t="s">
        <v>5470</v>
      </c>
      <c r="P1422" t="s">
        <v>5471</v>
      </c>
    </row>
    <row r="1423" spans="1:16">
      <c r="A1423" t="s">
        <v>8163</v>
      </c>
      <c r="B1423" t="s">
        <v>8164</v>
      </c>
      <c r="C1423" t="s">
        <v>8165</v>
      </c>
      <c r="D1423" s="2">
        <v>26999</v>
      </c>
      <c r="E1423" s="2">
        <v>37999</v>
      </c>
      <c r="F1423" s="1">
        <v>0.28999999999999998</v>
      </c>
      <c r="G1423">
        <v>4.5999999999999996</v>
      </c>
      <c r="H1423" s="4">
        <v>2886</v>
      </c>
      <c r="I1423" t="s">
        <v>8166</v>
      </c>
      <c r="J1423" t="s">
        <v>8167</v>
      </c>
      <c r="K1423" t="s">
        <v>8168</v>
      </c>
      <c r="L1423" t="s">
        <v>8169</v>
      </c>
      <c r="M1423" t="s">
        <v>8170</v>
      </c>
      <c r="N1423" t="s">
        <v>8171</v>
      </c>
      <c r="O1423" t="s">
        <v>8172</v>
      </c>
      <c r="P1423" t="s">
        <v>8173</v>
      </c>
    </row>
    <row r="1424" spans="1:16">
      <c r="A1424" t="s">
        <v>8307</v>
      </c>
      <c r="B1424" t="s">
        <v>8308</v>
      </c>
      <c r="C1424" t="s">
        <v>4876</v>
      </c>
      <c r="D1424">
        <v>899</v>
      </c>
      <c r="E1424" s="2">
        <v>1999</v>
      </c>
      <c r="F1424" s="1">
        <v>0.55000000000000004</v>
      </c>
      <c r="G1424">
        <v>4.4000000000000004</v>
      </c>
      <c r="H1424" s="4">
        <v>1667</v>
      </c>
      <c r="I1424" t="s">
        <v>8309</v>
      </c>
      <c r="J1424" t="s">
        <v>8310</v>
      </c>
      <c r="K1424" t="s">
        <v>8311</v>
      </c>
      <c r="L1424" t="s">
        <v>8312</v>
      </c>
      <c r="M1424" t="s">
        <v>8313</v>
      </c>
      <c r="N1424" t="s">
        <v>8314</v>
      </c>
      <c r="O1424" t="s">
        <v>8315</v>
      </c>
      <c r="P1424" t="s">
        <v>8316</v>
      </c>
    </row>
    <row r="1425" spans="1:16">
      <c r="A1425" t="s">
        <v>8504</v>
      </c>
      <c r="B1425" t="s">
        <v>8505</v>
      </c>
      <c r="C1425" t="s">
        <v>6189</v>
      </c>
      <c r="D1425">
        <v>799</v>
      </c>
      <c r="E1425" s="2">
        <v>1999</v>
      </c>
      <c r="F1425" s="1">
        <v>0.6</v>
      </c>
      <c r="G1425">
        <v>3.7</v>
      </c>
      <c r="H1425" s="4">
        <v>418</v>
      </c>
      <c r="I1425" t="s">
        <v>8506</v>
      </c>
      <c r="J1425" t="s">
        <v>8507</v>
      </c>
      <c r="K1425" t="s">
        <v>8508</v>
      </c>
      <c r="L1425" t="s">
        <v>8509</v>
      </c>
      <c r="M1425" t="s">
        <v>8510</v>
      </c>
      <c r="N1425" t="s">
        <v>8511</v>
      </c>
      <c r="O1425" t="s">
        <v>8512</v>
      </c>
      <c r="P1425" t="s">
        <v>8513</v>
      </c>
    </row>
    <row r="1426" spans="1:16">
      <c r="A1426" t="s">
        <v>2085</v>
      </c>
      <c r="B1426" t="s">
        <v>2086</v>
      </c>
      <c r="C1426" t="s">
        <v>18</v>
      </c>
      <c r="D1426">
        <v>128.31</v>
      </c>
      <c r="E1426">
        <v>549</v>
      </c>
      <c r="F1426" s="1">
        <v>0.77</v>
      </c>
      <c r="G1426">
        <v>3.9</v>
      </c>
      <c r="H1426" s="4">
        <v>61</v>
      </c>
      <c r="I1426" t="s">
        <v>1716</v>
      </c>
      <c r="J1426" t="s">
        <v>1717</v>
      </c>
      <c r="K1426" t="s">
        <v>1718</v>
      </c>
      <c r="L1426" t="s">
        <v>1719</v>
      </c>
      <c r="M1426" t="s">
        <v>1720</v>
      </c>
      <c r="N1426" t="s">
        <v>1721</v>
      </c>
      <c r="O1426" t="s">
        <v>2087</v>
      </c>
      <c r="P1426" t="s">
        <v>2088</v>
      </c>
    </row>
    <row r="1427" spans="1:16">
      <c r="A1427" t="s">
        <v>1714</v>
      </c>
      <c r="B1427" t="s">
        <v>1715</v>
      </c>
      <c r="C1427" t="s">
        <v>18</v>
      </c>
      <c r="D1427">
        <v>139</v>
      </c>
      <c r="E1427">
        <v>549</v>
      </c>
      <c r="F1427" s="1">
        <v>0.75</v>
      </c>
      <c r="G1427">
        <v>3.9</v>
      </c>
      <c r="H1427" s="4">
        <v>61</v>
      </c>
      <c r="I1427" t="s">
        <v>1716</v>
      </c>
      <c r="J1427" t="s">
        <v>1717</v>
      </c>
      <c r="K1427" t="s">
        <v>1718</v>
      </c>
      <c r="L1427" t="s">
        <v>1719</v>
      </c>
      <c r="M1427" t="s">
        <v>1720</v>
      </c>
      <c r="N1427" t="s">
        <v>1721</v>
      </c>
      <c r="O1427" t="s">
        <v>1722</v>
      </c>
      <c r="P1427" t="s">
        <v>1723</v>
      </c>
    </row>
    <row r="1428" spans="1:16">
      <c r="A1428" t="s">
        <v>1413</v>
      </c>
      <c r="B1428" t="s">
        <v>1414</v>
      </c>
      <c r="C1428" t="s">
        <v>129</v>
      </c>
      <c r="D1428">
        <v>637</v>
      </c>
      <c r="E1428" s="2">
        <v>1499</v>
      </c>
      <c r="F1428" s="1">
        <v>0.57999999999999996</v>
      </c>
      <c r="G1428">
        <v>4.0999999999999996</v>
      </c>
      <c r="H1428" s="4">
        <v>24</v>
      </c>
      <c r="I1428" t="s">
        <v>1415</v>
      </c>
      <c r="J1428" t="s">
        <v>1416</v>
      </c>
      <c r="K1428" t="s">
        <v>1417</v>
      </c>
      <c r="L1428" t="s">
        <v>1418</v>
      </c>
      <c r="M1428" t="s">
        <v>1419</v>
      </c>
      <c r="N1428" t="s">
        <v>1420</v>
      </c>
      <c r="O1428" t="s">
        <v>1421</v>
      </c>
      <c r="P1428" t="s">
        <v>1422</v>
      </c>
    </row>
    <row r="1429" spans="1:16">
      <c r="A1429" t="s">
        <v>5861</v>
      </c>
      <c r="B1429" t="s">
        <v>5862</v>
      </c>
      <c r="C1429" t="s">
        <v>5102</v>
      </c>
      <c r="D1429">
        <v>448</v>
      </c>
      <c r="E1429">
        <v>699</v>
      </c>
      <c r="F1429" s="1">
        <v>0.36</v>
      </c>
      <c r="G1429">
        <v>3.9</v>
      </c>
      <c r="H1429" s="4">
        <v>17348</v>
      </c>
      <c r="I1429" t="s">
        <v>5863</v>
      </c>
      <c r="J1429" t="s">
        <v>5864</v>
      </c>
      <c r="K1429" t="s">
        <v>5865</v>
      </c>
      <c r="L1429" t="s">
        <v>5866</v>
      </c>
      <c r="M1429" t="s">
        <v>5867</v>
      </c>
      <c r="N1429" t="s">
        <v>5868</v>
      </c>
      <c r="O1429" t="s">
        <v>5869</v>
      </c>
      <c r="P1429" t="s">
        <v>5870</v>
      </c>
    </row>
    <row r="1430" spans="1:16">
      <c r="A1430" t="s">
        <v>6117</v>
      </c>
      <c r="B1430" t="s">
        <v>6118</v>
      </c>
      <c r="C1430" t="s">
        <v>3066</v>
      </c>
      <c r="D1430">
        <v>399</v>
      </c>
      <c r="E1430">
        <v>699</v>
      </c>
      <c r="F1430" s="1">
        <v>0.43</v>
      </c>
      <c r="G1430">
        <v>3.4</v>
      </c>
      <c r="H1430" s="4">
        <v>3454</v>
      </c>
      <c r="I1430" t="s">
        <v>6119</v>
      </c>
      <c r="J1430" t="s">
        <v>6120</v>
      </c>
      <c r="K1430" t="s">
        <v>6121</v>
      </c>
      <c r="L1430" t="s">
        <v>6122</v>
      </c>
      <c r="M1430" t="s">
        <v>6123</v>
      </c>
      <c r="N1430" t="s">
        <v>6124</v>
      </c>
      <c r="O1430" t="s">
        <v>6125</v>
      </c>
      <c r="P1430" t="s">
        <v>6126</v>
      </c>
    </row>
    <row r="1431" spans="1:16">
      <c r="A1431" t="s">
        <v>7024</v>
      </c>
      <c r="B1431" t="s">
        <v>7025</v>
      </c>
      <c r="C1431" t="s">
        <v>7026</v>
      </c>
      <c r="D1431">
        <v>849</v>
      </c>
      <c r="E1431" s="2">
        <v>1499</v>
      </c>
      <c r="F1431" s="1">
        <v>0.43</v>
      </c>
      <c r="G1431">
        <v>4</v>
      </c>
      <c r="H1431" s="4">
        <v>7352</v>
      </c>
      <c r="I1431" t="s">
        <v>7027</v>
      </c>
      <c r="J1431" t="s">
        <v>7028</v>
      </c>
      <c r="K1431" t="s">
        <v>7029</v>
      </c>
      <c r="L1431" t="s">
        <v>7030</v>
      </c>
      <c r="M1431" t="s">
        <v>7031</v>
      </c>
      <c r="N1431" t="s">
        <v>7032</v>
      </c>
      <c r="O1431" t="s">
        <v>7033</v>
      </c>
      <c r="P1431" t="s">
        <v>7034</v>
      </c>
    </row>
    <row r="1432" spans="1:16">
      <c r="A1432" t="s">
        <v>7649</v>
      </c>
      <c r="B1432" t="s">
        <v>7650</v>
      </c>
      <c r="C1432" t="s">
        <v>6103</v>
      </c>
      <c r="D1432">
        <v>330</v>
      </c>
      <c r="E1432">
        <v>499</v>
      </c>
      <c r="F1432" s="1">
        <v>0.34</v>
      </c>
      <c r="G1432">
        <v>3.7</v>
      </c>
      <c r="H1432" s="4">
        <v>8566</v>
      </c>
      <c r="I1432" t="s">
        <v>7651</v>
      </c>
      <c r="J1432" t="s">
        <v>7652</v>
      </c>
      <c r="K1432" t="s">
        <v>7653</v>
      </c>
      <c r="L1432" t="s">
        <v>7654</v>
      </c>
      <c r="M1432" t="s">
        <v>7655</v>
      </c>
      <c r="N1432" t="s">
        <v>7656</v>
      </c>
      <c r="O1432" t="s">
        <v>7657</v>
      </c>
      <c r="P1432" t="s">
        <v>7658</v>
      </c>
    </row>
    <row r="1433" spans="1:16">
      <c r="A1433" t="s">
        <v>6101</v>
      </c>
      <c r="B1433" t="s">
        <v>6102</v>
      </c>
      <c r="C1433" t="s">
        <v>6103</v>
      </c>
      <c r="D1433">
        <v>179</v>
      </c>
      <c r="E1433">
        <v>499</v>
      </c>
      <c r="F1433" s="1">
        <v>0.64</v>
      </c>
      <c r="G1433">
        <v>3.4</v>
      </c>
      <c r="H1433" s="4">
        <v>9385</v>
      </c>
      <c r="I1433" t="s">
        <v>6104</v>
      </c>
      <c r="J1433" t="s">
        <v>6105</v>
      </c>
      <c r="K1433" t="s">
        <v>6106</v>
      </c>
      <c r="L1433" t="s">
        <v>6107</v>
      </c>
      <c r="M1433" t="s">
        <v>6108</v>
      </c>
      <c r="N1433" t="s">
        <v>6109</v>
      </c>
      <c r="O1433" t="s">
        <v>6110</v>
      </c>
      <c r="P1433" t="s">
        <v>6111</v>
      </c>
    </row>
    <row r="1434" spans="1:16">
      <c r="A1434" t="s">
        <v>5513</v>
      </c>
      <c r="B1434" t="s">
        <v>5514</v>
      </c>
      <c r="C1434" t="s">
        <v>5515</v>
      </c>
      <c r="D1434" s="2">
        <v>1049</v>
      </c>
      <c r="E1434" s="2">
        <v>2299</v>
      </c>
      <c r="F1434" s="1">
        <v>0.54</v>
      </c>
      <c r="G1434">
        <v>3.9</v>
      </c>
      <c r="H1434" s="4">
        <v>1779</v>
      </c>
      <c r="I1434" t="s">
        <v>5516</v>
      </c>
      <c r="J1434" t="s">
        <v>5517</v>
      </c>
      <c r="K1434" t="s">
        <v>5518</v>
      </c>
      <c r="L1434" t="s">
        <v>5519</v>
      </c>
      <c r="M1434" t="s">
        <v>5520</v>
      </c>
      <c r="N1434" t="s">
        <v>5521</v>
      </c>
      <c r="O1434" t="s">
        <v>5522</v>
      </c>
      <c r="P1434" t="s">
        <v>5523</v>
      </c>
    </row>
    <row r="1435" spans="1:16">
      <c r="A1435" t="s">
        <v>4910</v>
      </c>
      <c r="B1435" t="s">
        <v>4911</v>
      </c>
      <c r="C1435" t="s">
        <v>3066</v>
      </c>
      <c r="D1435">
        <v>149</v>
      </c>
      <c r="E1435">
        <v>399</v>
      </c>
      <c r="F1435" s="1">
        <v>0.63</v>
      </c>
      <c r="G1435">
        <v>3.5</v>
      </c>
      <c r="H1435" s="4">
        <v>21764</v>
      </c>
      <c r="I1435" t="s">
        <v>4912</v>
      </c>
      <c r="J1435" t="s">
        <v>4913</v>
      </c>
      <c r="K1435" t="s">
        <v>4914</v>
      </c>
      <c r="L1435" t="s">
        <v>4915</v>
      </c>
      <c r="M1435" t="s">
        <v>4916</v>
      </c>
      <c r="N1435" t="s">
        <v>4917</v>
      </c>
      <c r="O1435" t="s">
        <v>4918</v>
      </c>
      <c r="P1435" t="s">
        <v>4919</v>
      </c>
    </row>
    <row r="1436" spans="1:16">
      <c r="A1436" t="s">
        <v>6980</v>
      </c>
      <c r="B1436" t="s">
        <v>6981</v>
      </c>
      <c r="C1436" t="s">
        <v>3066</v>
      </c>
      <c r="D1436">
        <v>199</v>
      </c>
      <c r="E1436">
        <v>499</v>
      </c>
      <c r="F1436" s="1">
        <v>0.6</v>
      </c>
      <c r="G1436">
        <v>3.6</v>
      </c>
      <c r="H1436" s="4">
        <v>2492</v>
      </c>
      <c r="I1436" t="s">
        <v>6982</v>
      </c>
      <c r="J1436" t="s">
        <v>6983</v>
      </c>
      <c r="K1436" t="s">
        <v>6984</v>
      </c>
      <c r="L1436" t="s">
        <v>6985</v>
      </c>
      <c r="M1436" t="s">
        <v>6986</v>
      </c>
      <c r="N1436" t="s">
        <v>6987</v>
      </c>
      <c r="O1436" t="s">
        <v>6988</v>
      </c>
      <c r="P1436" t="s">
        <v>6989</v>
      </c>
    </row>
    <row r="1437" spans="1:16">
      <c r="A1437" t="s">
        <v>5493</v>
      </c>
      <c r="B1437" t="s">
        <v>5494</v>
      </c>
      <c r="C1437" t="s">
        <v>4845</v>
      </c>
      <c r="D1437">
        <v>139</v>
      </c>
      <c r="E1437">
        <v>299</v>
      </c>
      <c r="F1437" s="1">
        <v>0.54</v>
      </c>
      <c r="G1437">
        <v>3.8</v>
      </c>
      <c r="H1437" s="4">
        <v>3044</v>
      </c>
      <c r="I1437" t="s">
        <v>5495</v>
      </c>
      <c r="J1437" t="s">
        <v>5496</v>
      </c>
      <c r="K1437" t="s">
        <v>5497</v>
      </c>
      <c r="L1437" t="s">
        <v>5498</v>
      </c>
      <c r="M1437" t="s">
        <v>5499</v>
      </c>
      <c r="N1437" t="s">
        <v>5500</v>
      </c>
      <c r="O1437" t="s">
        <v>5501</v>
      </c>
      <c r="P1437" t="s">
        <v>5502</v>
      </c>
    </row>
    <row r="1438" spans="1:16">
      <c r="A1438" t="s">
        <v>5154</v>
      </c>
      <c r="B1438" t="s">
        <v>5155</v>
      </c>
      <c r="C1438" t="s">
        <v>5102</v>
      </c>
      <c r="D1438">
        <v>699</v>
      </c>
      <c r="E1438">
        <v>999</v>
      </c>
      <c r="F1438" s="1">
        <v>0.3</v>
      </c>
      <c r="G1438">
        <v>3.5</v>
      </c>
      <c r="H1438" s="4">
        <v>15295</v>
      </c>
      <c r="I1438" t="s">
        <v>5156</v>
      </c>
      <c r="J1438" t="s">
        <v>5157</v>
      </c>
      <c r="K1438" t="s">
        <v>5158</v>
      </c>
      <c r="L1438" t="s">
        <v>5159</v>
      </c>
      <c r="M1438" t="s">
        <v>5160</v>
      </c>
      <c r="N1438" t="s">
        <v>5161</v>
      </c>
      <c r="O1438" t="s">
        <v>5162</v>
      </c>
      <c r="P1438" t="s">
        <v>5163</v>
      </c>
    </row>
    <row r="1439" spans="1:16">
      <c r="A1439" t="s">
        <v>5848</v>
      </c>
      <c r="B1439" t="s">
        <v>5849</v>
      </c>
      <c r="C1439" t="s">
        <v>5515</v>
      </c>
      <c r="D1439">
        <v>549</v>
      </c>
      <c r="E1439">
        <v>999</v>
      </c>
      <c r="F1439" s="1">
        <v>0.45</v>
      </c>
      <c r="G1439">
        <v>3.9</v>
      </c>
      <c r="H1439" s="4">
        <v>64705</v>
      </c>
      <c r="I1439" t="s">
        <v>5850</v>
      </c>
      <c r="J1439" t="s">
        <v>5851</v>
      </c>
      <c r="K1439" t="s">
        <v>5852</v>
      </c>
      <c r="L1439" t="s">
        <v>5853</v>
      </c>
      <c r="M1439" t="s">
        <v>5854</v>
      </c>
      <c r="N1439" t="s">
        <v>5855</v>
      </c>
      <c r="O1439" t="s">
        <v>5856</v>
      </c>
      <c r="P1439" t="s">
        <v>5857</v>
      </c>
    </row>
    <row r="1440" spans="1:16">
      <c r="A1440" t="s">
        <v>5142</v>
      </c>
      <c r="B1440" t="s">
        <v>5143</v>
      </c>
      <c r="C1440" t="s">
        <v>4845</v>
      </c>
      <c r="D1440">
        <v>299</v>
      </c>
      <c r="E1440">
        <v>449</v>
      </c>
      <c r="F1440" s="1">
        <v>0.33</v>
      </c>
      <c r="G1440">
        <v>3.5</v>
      </c>
      <c r="H1440" s="4">
        <v>11827</v>
      </c>
      <c r="I1440" t="s">
        <v>5144</v>
      </c>
      <c r="J1440" t="s">
        <v>5145</v>
      </c>
      <c r="K1440" t="s">
        <v>5146</v>
      </c>
      <c r="L1440" t="s">
        <v>5147</v>
      </c>
      <c r="M1440" t="s">
        <v>5148</v>
      </c>
      <c r="N1440" t="s">
        <v>5149</v>
      </c>
      <c r="O1440" t="s">
        <v>5150</v>
      </c>
      <c r="P1440" t="s">
        <v>5151</v>
      </c>
    </row>
    <row r="1441" spans="1:16">
      <c r="A1441" t="s">
        <v>6762</v>
      </c>
      <c r="B1441" t="s">
        <v>6763</v>
      </c>
      <c r="C1441" t="s">
        <v>3066</v>
      </c>
      <c r="D1441">
        <v>499</v>
      </c>
      <c r="E1441" s="2">
        <v>1499</v>
      </c>
      <c r="F1441" s="1">
        <v>0.67</v>
      </c>
      <c r="G1441">
        <v>3.6</v>
      </c>
      <c r="H1441" s="4">
        <v>9169</v>
      </c>
      <c r="I1441" t="s">
        <v>6764</v>
      </c>
      <c r="J1441" t="s">
        <v>6765</v>
      </c>
      <c r="K1441" t="s">
        <v>6766</v>
      </c>
      <c r="L1441" t="s">
        <v>6767</v>
      </c>
      <c r="M1441" t="s">
        <v>6768</v>
      </c>
      <c r="N1441" t="s">
        <v>6769</v>
      </c>
      <c r="O1441" t="s">
        <v>6770</v>
      </c>
      <c r="P1441" t="s">
        <v>6771</v>
      </c>
    </row>
    <row r="1442" spans="1:16">
      <c r="A1442" t="s">
        <v>6792</v>
      </c>
      <c r="B1442" t="s">
        <v>6793</v>
      </c>
      <c r="C1442" t="s">
        <v>6794</v>
      </c>
      <c r="D1442">
        <v>499</v>
      </c>
      <c r="E1442">
        <v>799</v>
      </c>
      <c r="F1442" s="1">
        <v>0.38</v>
      </c>
      <c r="G1442">
        <v>3.9</v>
      </c>
      <c r="H1442" s="4">
        <v>6742</v>
      </c>
      <c r="I1442" t="s">
        <v>6795</v>
      </c>
      <c r="J1442" t="s">
        <v>6796</v>
      </c>
      <c r="K1442" t="s">
        <v>6797</v>
      </c>
      <c r="L1442" t="s">
        <v>6798</v>
      </c>
      <c r="M1442" t="s">
        <v>6799</v>
      </c>
      <c r="N1442" t="s">
        <v>6800</v>
      </c>
      <c r="O1442" t="s">
        <v>6801</v>
      </c>
      <c r="P1442" t="s">
        <v>6802</v>
      </c>
    </row>
    <row r="1443" spans="1:16">
      <c r="A1443" t="s">
        <v>6430</v>
      </c>
      <c r="B1443" t="s">
        <v>6431</v>
      </c>
      <c r="C1443" t="s">
        <v>4845</v>
      </c>
      <c r="D1443">
        <v>399</v>
      </c>
      <c r="E1443" s="2">
        <v>1190</v>
      </c>
      <c r="F1443" s="1">
        <v>0.66</v>
      </c>
      <c r="G1443">
        <v>4.0999999999999996</v>
      </c>
      <c r="H1443" s="4">
        <v>2809</v>
      </c>
      <c r="I1443" t="s">
        <v>6432</v>
      </c>
      <c r="J1443" t="s">
        <v>6433</v>
      </c>
      <c r="K1443" t="s">
        <v>6434</v>
      </c>
      <c r="L1443" t="s">
        <v>6435</v>
      </c>
      <c r="M1443" t="s">
        <v>6436</v>
      </c>
      <c r="N1443" t="s">
        <v>6437</v>
      </c>
      <c r="O1443" t="s">
        <v>6438</v>
      </c>
      <c r="P1443" t="s">
        <v>6439</v>
      </c>
    </row>
    <row r="1444" spans="1:16">
      <c r="A1444" t="s">
        <v>7608</v>
      </c>
      <c r="B1444" t="s">
        <v>7609</v>
      </c>
      <c r="C1444" t="s">
        <v>7610</v>
      </c>
      <c r="D1444" s="2">
        <v>4999</v>
      </c>
      <c r="E1444" s="2">
        <v>12499</v>
      </c>
      <c r="F1444" s="1">
        <v>0.6</v>
      </c>
      <c r="G1444">
        <v>4.2</v>
      </c>
      <c r="H1444" s="4">
        <v>4541</v>
      </c>
      <c r="I1444" t="s">
        <v>7611</v>
      </c>
      <c r="J1444" t="s">
        <v>7612</v>
      </c>
      <c r="K1444" t="s">
        <v>7613</v>
      </c>
      <c r="L1444" t="s">
        <v>7614</v>
      </c>
      <c r="M1444" t="s">
        <v>7615</v>
      </c>
      <c r="N1444" t="s">
        <v>7616</v>
      </c>
      <c r="O1444" t="s">
        <v>7617</v>
      </c>
      <c r="P1444" t="s">
        <v>7618</v>
      </c>
    </row>
    <row r="1445" spans="1:16">
      <c r="A1445" t="s">
        <v>5482</v>
      </c>
      <c r="B1445" t="s">
        <v>5483</v>
      </c>
      <c r="C1445" t="s">
        <v>5006</v>
      </c>
      <c r="D1445">
        <v>329</v>
      </c>
      <c r="E1445">
        <v>399</v>
      </c>
      <c r="F1445" s="1">
        <v>0.18</v>
      </c>
      <c r="G1445">
        <v>3.6</v>
      </c>
      <c r="H1445" s="4">
        <v>33735</v>
      </c>
      <c r="I1445" t="s">
        <v>5484</v>
      </c>
      <c r="J1445" t="s">
        <v>5485</v>
      </c>
      <c r="K1445" t="s">
        <v>5486</v>
      </c>
      <c r="L1445" t="s">
        <v>5487</v>
      </c>
      <c r="M1445" t="s">
        <v>5488</v>
      </c>
      <c r="N1445" t="s">
        <v>5489</v>
      </c>
      <c r="O1445" t="s">
        <v>5490</v>
      </c>
      <c r="P1445" t="s">
        <v>5491</v>
      </c>
    </row>
    <row r="1446" spans="1:16">
      <c r="A1446" t="s">
        <v>7122</v>
      </c>
      <c r="B1446" t="s">
        <v>7123</v>
      </c>
      <c r="C1446" t="s">
        <v>4845</v>
      </c>
      <c r="D1446">
        <v>149</v>
      </c>
      <c r="E1446">
        <v>249</v>
      </c>
      <c r="F1446" s="1">
        <v>0.4</v>
      </c>
      <c r="G1446">
        <v>4</v>
      </c>
      <c r="H1446" s="4">
        <v>5057</v>
      </c>
      <c r="I1446" t="s">
        <v>7124</v>
      </c>
      <c r="J1446" t="s">
        <v>7125</v>
      </c>
      <c r="K1446" t="s">
        <v>7126</v>
      </c>
      <c r="L1446" t="s">
        <v>7127</v>
      </c>
      <c r="M1446" t="s">
        <v>7128</v>
      </c>
      <c r="N1446" t="s">
        <v>7129</v>
      </c>
      <c r="O1446" t="s">
        <v>7130</v>
      </c>
      <c r="P1446" t="s">
        <v>7131</v>
      </c>
    </row>
    <row r="1447" spans="1:16">
      <c r="A1447" t="s">
        <v>7439</v>
      </c>
      <c r="B1447" t="s">
        <v>7440</v>
      </c>
      <c r="C1447" t="s">
        <v>3066</v>
      </c>
      <c r="D1447">
        <v>999</v>
      </c>
      <c r="E1447" s="2">
        <v>4199</v>
      </c>
      <c r="F1447" s="1">
        <v>0.76</v>
      </c>
      <c r="G1447">
        <v>3.5</v>
      </c>
      <c r="H1447" s="4">
        <v>1913</v>
      </c>
      <c r="I1447" t="s">
        <v>7441</v>
      </c>
      <c r="J1447" t="s">
        <v>7442</v>
      </c>
      <c r="K1447" t="s">
        <v>7443</v>
      </c>
      <c r="L1447" t="s">
        <v>7444</v>
      </c>
      <c r="M1447" t="s">
        <v>7445</v>
      </c>
      <c r="N1447" t="s">
        <v>7446</v>
      </c>
      <c r="O1447" t="s">
        <v>7447</v>
      </c>
      <c r="P1447" t="s">
        <v>7448</v>
      </c>
    </row>
    <row r="1448" spans="1:16">
      <c r="A1448" t="s">
        <v>5581</v>
      </c>
      <c r="B1448" t="s">
        <v>5582</v>
      </c>
      <c r="C1448" t="s">
        <v>4425</v>
      </c>
      <c r="D1448">
        <v>599</v>
      </c>
      <c r="E1448" s="2">
        <v>1399</v>
      </c>
      <c r="F1448" s="1">
        <v>0.56999999999999995</v>
      </c>
      <c r="G1448">
        <v>3.8</v>
      </c>
      <c r="H1448" s="4">
        <v>60026</v>
      </c>
      <c r="I1448" t="s">
        <v>5583</v>
      </c>
      <c r="J1448" t="s">
        <v>5584</v>
      </c>
      <c r="K1448" t="s">
        <v>5585</v>
      </c>
      <c r="L1448" t="s">
        <v>5586</v>
      </c>
      <c r="M1448" t="s">
        <v>5587</v>
      </c>
      <c r="N1448" t="s">
        <v>5588</v>
      </c>
      <c r="O1448" t="s">
        <v>5589</v>
      </c>
      <c r="P1448" t="s">
        <v>5590</v>
      </c>
    </row>
    <row r="1449" spans="1:16">
      <c r="A1449" t="s">
        <v>6292</v>
      </c>
      <c r="B1449" t="s">
        <v>6293</v>
      </c>
      <c r="C1449" t="s">
        <v>5102</v>
      </c>
      <c r="D1449" s="2">
        <v>1299</v>
      </c>
      <c r="E1449" s="2">
        <v>1599</v>
      </c>
      <c r="F1449" s="1">
        <v>0.19</v>
      </c>
      <c r="G1449">
        <v>4.3</v>
      </c>
      <c r="H1449" s="4">
        <v>27223</v>
      </c>
      <c r="I1449" t="s">
        <v>6294</v>
      </c>
      <c r="J1449" t="s">
        <v>6295</v>
      </c>
      <c r="K1449" t="s">
        <v>6296</v>
      </c>
      <c r="L1449" t="s">
        <v>6297</v>
      </c>
      <c r="M1449" t="s">
        <v>6298</v>
      </c>
      <c r="N1449" t="s">
        <v>6299</v>
      </c>
      <c r="O1449" t="s">
        <v>6300</v>
      </c>
      <c r="P1449" t="s">
        <v>6301</v>
      </c>
    </row>
    <row r="1450" spans="1:16">
      <c r="A1450" t="s">
        <v>5334</v>
      </c>
      <c r="B1450" t="s">
        <v>5335</v>
      </c>
      <c r="C1450" t="s">
        <v>5336</v>
      </c>
      <c r="D1450">
        <v>399</v>
      </c>
      <c r="E1450">
        <v>549</v>
      </c>
      <c r="F1450" s="1">
        <v>0.27</v>
      </c>
      <c r="G1450">
        <v>4.4000000000000004</v>
      </c>
      <c r="H1450" s="4">
        <v>18139</v>
      </c>
      <c r="I1450" t="s">
        <v>5337</v>
      </c>
      <c r="J1450" t="s">
        <v>5338</v>
      </c>
      <c r="K1450" t="s">
        <v>5339</v>
      </c>
      <c r="L1450" t="s">
        <v>5340</v>
      </c>
      <c r="M1450" t="s">
        <v>5341</v>
      </c>
      <c r="N1450" t="s">
        <v>5342</v>
      </c>
      <c r="O1450" t="s">
        <v>5343</v>
      </c>
      <c r="P1450" t="s">
        <v>5344</v>
      </c>
    </row>
    <row r="1451" spans="1:16">
      <c r="A1451" t="s">
        <v>867</v>
      </c>
      <c r="B1451" t="s">
        <v>868</v>
      </c>
      <c r="C1451" t="s">
        <v>98</v>
      </c>
      <c r="D1451">
        <v>290</v>
      </c>
      <c r="E1451">
        <v>349</v>
      </c>
      <c r="F1451" s="1">
        <v>0.17</v>
      </c>
      <c r="G1451">
        <v>3.7</v>
      </c>
      <c r="H1451" s="4">
        <v>1977</v>
      </c>
      <c r="I1451" t="s">
        <v>869</v>
      </c>
      <c r="J1451" t="s">
        <v>870</v>
      </c>
      <c r="K1451" t="s">
        <v>871</v>
      </c>
      <c r="L1451" t="s">
        <v>872</v>
      </c>
      <c r="M1451" t="s">
        <v>873</v>
      </c>
      <c r="N1451" t="s">
        <v>874</v>
      </c>
      <c r="O1451" t="s">
        <v>875</v>
      </c>
      <c r="P1451" t="s">
        <v>876</v>
      </c>
    </row>
    <row r="1452" spans="1:16">
      <c r="A1452" t="s">
        <v>7503</v>
      </c>
      <c r="B1452" t="s">
        <v>7504</v>
      </c>
      <c r="C1452" t="s">
        <v>5515</v>
      </c>
      <c r="D1452">
        <v>899</v>
      </c>
      <c r="E1452" s="2">
        <v>1199</v>
      </c>
      <c r="F1452" s="1">
        <v>0.25</v>
      </c>
      <c r="G1452">
        <v>3.8</v>
      </c>
      <c r="H1452" s="4">
        <v>10751</v>
      </c>
      <c r="I1452" t="s">
        <v>7505</v>
      </c>
      <c r="J1452" t="s">
        <v>7506</v>
      </c>
      <c r="K1452" t="s">
        <v>7507</v>
      </c>
      <c r="L1452" t="s">
        <v>7508</v>
      </c>
      <c r="M1452" t="s">
        <v>7509</v>
      </c>
      <c r="N1452" t="s">
        <v>7510</v>
      </c>
      <c r="O1452" t="s">
        <v>7511</v>
      </c>
      <c r="P1452" t="s">
        <v>7512</v>
      </c>
    </row>
    <row r="1453" spans="1:16">
      <c r="A1453" t="s">
        <v>7836</v>
      </c>
      <c r="B1453" t="s">
        <v>7837</v>
      </c>
      <c r="C1453" t="s">
        <v>7026</v>
      </c>
      <c r="D1453">
        <v>649</v>
      </c>
      <c r="E1453" s="2">
        <v>1300</v>
      </c>
      <c r="F1453" s="1">
        <v>0.5</v>
      </c>
      <c r="G1453">
        <v>4.0999999999999996</v>
      </c>
      <c r="H1453" s="4">
        <v>5195</v>
      </c>
      <c r="I1453" t="s">
        <v>7838</v>
      </c>
      <c r="J1453" t="s">
        <v>7839</v>
      </c>
      <c r="K1453" t="s">
        <v>7840</v>
      </c>
      <c r="L1453" t="s">
        <v>7841</v>
      </c>
      <c r="M1453" t="s">
        <v>7842</v>
      </c>
      <c r="N1453" t="s">
        <v>7843</v>
      </c>
      <c r="O1453" t="s">
        <v>7844</v>
      </c>
      <c r="P1453" t="s">
        <v>7845</v>
      </c>
    </row>
    <row r="1454" spans="1:16">
      <c r="A1454" t="s">
        <v>7355</v>
      </c>
      <c r="B1454" t="s">
        <v>7356</v>
      </c>
      <c r="C1454" t="s">
        <v>6606</v>
      </c>
      <c r="D1454">
        <v>599</v>
      </c>
      <c r="E1454">
        <v>999</v>
      </c>
      <c r="F1454" s="1">
        <v>0.4</v>
      </c>
      <c r="G1454">
        <v>4</v>
      </c>
      <c r="H1454" s="4">
        <v>7601</v>
      </c>
      <c r="I1454" t="s">
        <v>7357</v>
      </c>
      <c r="J1454" t="s">
        <v>7358</v>
      </c>
      <c r="K1454" t="s">
        <v>7359</v>
      </c>
      <c r="L1454" t="s">
        <v>7360</v>
      </c>
      <c r="M1454" t="s">
        <v>7361</v>
      </c>
      <c r="N1454" t="s">
        <v>7362</v>
      </c>
      <c r="O1454" t="s">
        <v>7363</v>
      </c>
      <c r="P1454" t="s">
        <v>7364</v>
      </c>
    </row>
    <row r="1455" spans="1:16">
      <c r="A1455" t="s">
        <v>12161</v>
      </c>
      <c r="B1455" t="s">
        <v>12162</v>
      </c>
      <c r="C1455" t="s">
        <v>8721</v>
      </c>
      <c r="D1455" s="2">
        <v>1190</v>
      </c>
      <c r="E1455" s="2">
        <v>2550</v>
      </c>
      <c r="F1455" s="1">
        <v>0.53</v>
      </c>
      <c r="G1455">
        <v>3.8</v>
      </c>
      <c r="H1455" s="4">
        <v>1181</v>
      </c>
      <c r="I1455" t="s">
        <v>12163</v>
      </c>
      <c r="J1455" t="s">
        <v>12164</v>
      </c>
      <c r="K1455" t="s">
        <v>12165</v>
      </c>
      <c r="L1455" t="s">
        <v>12166</v>
      </c>
      <c r="M1455" t="s">
        <v>12167</v>
      </c>
      <c r="N1455" t="s">
        <v>12168</v>
      </c>
      <c r="O1455" t="s">
        <v>12169</v>
      </c>
      <c r="P1455" t="s">
        <v>12170</v>
      </c>
    </row>
    <row r="1456" spans="1:16">
      <c r="A1456" t="s">
        <v>6604</v>
      </c>
      <c r="B1456" t="s">
        <v>6605</v>
      </c>
      <c r="C1456" t="s">
        <v>6606</v>
      </c>
      <c r="D1456">
        <v>999</v>
      </c>
      <c r="E1456" s="2">
        <v>1999</v>
      </c>
      <c r="F1456" s="1">
        <v>0.5</v>
      </c>
      <c r="G1456">
        <v>4.2</v>
      </c>
      <c r="H1456" s="4">
        <v>27441</v>
      </c>
      <c r="I1456" t="s">
        <v>6607</v>
      </c>
      <c r="J1456" t="s">
        <v>6608</v>
      </c>
      <c r="K1456" t="s">
        <v>6609</v>
      </c>
      <c r="L1456" t="s">
        <v>6610</v>
      </c>
      <c r="M1456" t="s">
        <v>6611</v>
      </c>
      <c r="N1456" t="s">
        <v>6612</v>
      </c>
      <c r="O1456" t="s">
        <v>6613</v>
      </c>
      <c r="P1456" t="s">
        <v>6614</v>
      </c>
    </row>
    <row r="1457" spans="1:16">
      <c r="A1457" t="s">
        <v>7744</v>
      </c>
      <c r="B1457" t="s">
        <v>7745</v>
      </c>
      <c r="C1457" t="s">
        <v>5443</v>
      </c>
      <c r="D1457" s="2">
        <v>1199</v>
      </c>
      <c r="E1457" s="2">
        <v>2999</v>
      </c>
      <c r="F1457" s="1">
        <v>0.6</v>
      </c>
      <c r="G1457">
        <v>4.0999999999999996</v>
      </c>
      <c r="H1457" s="4">
        <v>10725</v>
      </c>
      <c r="I1457" t="s">
        <v>7746</v>
      </c>
      <c r="J1457" t="s">
        <v>7747</v>
      </c>
      <c r="K1457" t="s">
        <v>7748</v>
      </c>
      <c r="L1457" t="s">
        <v>7749</v>
      </c>
      <c r="M1457" t="s">
        <v>7750</v>
      </c>
      <c r="N1457" t="s">
        <v>13060</v>
      </c>
      <c r="O1457" t="s">
        <v>7751</v>
      </c>
      <c r="P1457" t="s">
        <v>7752</v>
      </c>
    </row>
    <row r="1458" spans="1:16">
      <c r="A1458" t="s">
        <v>5472</v>
      </c>
      <c r="B1458" t="s">
        <v>5473</v>
      </c>
      <c r="C1458" t="s">
        <v>4856</v>
      </c>
      <c r="D1458">
        <v>100</v>
      </c>
      <c r="E1458">
        <v>499</v>
      </c>
      <c r="F1458" s="1">
        <v>0.8</v>
      </c>
      <c r="G1458">
        <v>3.5</v>
      </c>
      <c r="H1458" s="4">
        <v>9638</v>
      </c>
      <c r="I1458" t="s">
        <v>5474</v>
      </c>
      <c r="J1458" t="s">
        <v>5475</v>
      </c>
      <c r="K1458" t="s">
        <v>5476</v>
      </c>
      <c r="L1458" t="s">
        <v>5477</v>
      </c>
      <c r="M1458" t="s">
        <v>5478</v>
      </c>
      <c r="N1458" t="s">
        <v>5479</v>
      </c>
      <c r="O1458" t="s">
        <v>5480</v>
      </c>
      <c r="P1458" t="s">
        <v>5481</v>
      </c>
    </row>
    <row r="1459" spans="1:16">
      <c r="A1459" t="s">
        <v>2696</v>
      </c>
      <c r="B1459" t="s">
        <v>2697</v>
      </c>
      <c r="C1459" t="s">
        <v>643</v>
      </c>
      <c r="D1459">
        <v>893</v>
      </c>
      <c r="E1459" s="2">
        <v>1052</v>
      </c>
      <c r="F1459" s="1">
        <v>0.15</v>
      </c>
      <c r="G1459">
        <v>4.3</v>
      </c>
      <c r="H1459" s="4">
        <v>106</v>
      </c>
      <c r="I1459" t="s">
        <v>2698</v>
      </c>
      <c r="J1459" t="s">
        <v>2699</v>
      </c>
      <c r="K1459" t="s">
        <v>2700</v>
      </c>
      <c r="L1459" t="s">
        <v>2701</v>
      </c>
      <c r="M1459" t="s">
        <v>2702</v>
      </c>
      <c r="N1459" t="s">
        <v>2703</v>
      </c>
      <c r="O1459" t="s">
        <v>2704</v>
      </c>
      <c r="P1459" t="s">
        <v>2705</v>
      </c>
    </row>
    <row r="1460" spans="1:16">
      <c r="A1460" t="s">
        <v>1262</v>
      </c>
      <c r="B1460" t="s">
        <v>1263</v>
      </c>
      <c r="C1460" t="s">
        <v>18</v>
      </c>
      <c r="D1460">
        <v>399</v>
      </c>
      <c r="E1460" s="2">
        <v>1099</v>
      </c>
      <c r="F1460" s="1">
        <v>0.64</v>
      </c>
      <c r="G1460">
        <v>4.0999999999999996</v>
      </c>
      <c r="H1460" s="4">
        <v>2685</v>
      </c>
      <c r="I1460" t="s">
        <v>1264</v>
      </c>
      <c r="J1460" t="s">
        <v>1265</v>
      </c>
      <c r="K1460" t="s">
        <v>1266</v>
      </c>
      <c r="L1460" t="s">
        <v>1267</v>
      </c>
      <c r="M1460" t="s">
        <v>1268</v>
      </c>
      <c r="N1460" t="s">
        <v>1269</v>
      </c>
      <c r="O1460" t="s">
        <v>1270</v>
      </c>
      <c r="P1460" t="s">
        <v>1271</v>
      </c>
    </row>
    <row r="1461" spans="1:16">
      <c r="A1461" t="s">
        <v>320</v>
      </c>
      <c r="B1461" t="s">
        <v>321</v>
      </c>
      <c r="C1461" t="s">
        <v>18</v>
      </c>
      <c r="D1461">
        <v>389</v>
      </c>
      <c r="E1461" s="2">
        <v>1099</v>
      </c>
      <c r="F1461" s="1">
        <v>0.65</v>
      </c>
      <c r="G1461">
        <v>4.3</v>
      </c>
      <c r="H1461" s="4">
        <v>974</v>
      </c>
      <c r="I1461" t="s">
        <v>322</v>
      </c>
      <c r="J1461" t="s">
        <v>323</v>
      </c>
      <c r="K1461" t="s">
        <v>324</v>
      </c>
      <c r="L1461" t="s">
        <v>325</v>
      </c>
      <c r="M1461" t="s">
        <v>326</v>
      </c>
      <c r="N1461" t="s">
        <v>327</v>
      </c>
      <c r="O1461" t="s">
        <v>328</v>
      </c>
      <c r="P1461" t="s">
        <v>329</v>
      </c>
    </row>
    <row r="1462" spans="1:16">
      <c r="A1462" t="s">
        <v>320</v>
      </c>
      <c r="B1462" t="s">
        <v>321</v>
      </c>
      <c r="C1462" t="s">
        <v>18</v>
      </c>
      <c r="D1462">
        <v>389</v>
      </c>
      <c r="E1462" s="2">
        <v>1099</v>
      </c>
      <c r="F1462" s="1">
        <v>0.65</v>
      </c>
      <c r="G1462">
        <v>4.3</v>
      </c>
      <c r="H1462" s="4">
        <v>974</v>
      </c>
      <c r="I1462" t="s">
        <v>322</v>
      </c>
      <c r="J1462" t="s">
        <v>323</v>
      </c>
      <c r="K1462" t="s">
        <v>324</v>
      </c>
      <c r="L1462" t="s">
        <v>325</v>
      </c>
      <c r="M1462" t="s">
        <v>326</v>
      </c>
      <c r="N1462" t="s">
        <v>327</v>
      </c>
      <c r="O1462" t="s">
        <v>6853</v>
      </c>
      <c r="P1462" t="s">
        <v>6854</v>
      </c>
    </row>
    <row r="1463" spans="1:16">
      <c r="A1463" t="s">
        <v>1576</v>
      </c>
      <c r="B1463" t="s">
        <v>1577</v>
      </c>
      <c r="C1463" t="s">
        <v>18</v>
      </c>
      <c r="D1463">
        <v>399</v>
      </c>
      <c r="E1463" s="2">
        <v>1099</v>
      </c>
      <c r="F1463" s="1">
        <v>0.64</v>
      </c>
      <c r="G1463">
        <v>4.0999999999999996</v>
      </c>
      <c r="H1463" s="4">
        <v>2685</v>
      </c>
      <c r="I1463" t="s">
        <v>1578</v>
      </c>
      <c r="J1463" t="s">
        <v>1265</v>
      </c>
      <c r="K1463" t="s">
        <v>1266</v>
      </c>
      <c r="L1463" t="s">
        <v>1267</v>
      </c>
      <c r="M1463" t="s">
        <v>1268</v>
      </c>
      <c r="N1463" t="s">
        <v>1269</v>
      </c>
      <c r="O1463" t="s">
        <v>1579</v>
      </c>
      <c r="P1463" t="s">
        <v>1580</v>
      </c>
    </row>
    <row r="1464" spans="1:16">
      <c r="A1464" t="s">
        <v>1362</v>
      </c>
      <c r="B1464" t="s">
        <v>1363</v>
      </c>
      <c r="C1464" t="s">
        <v>18</v>
      </c>
      <c r="D1464">
        <v>339</v>
      </c>
      <c r="E1464" s="2">
        <v>1099</v>
      </c>
      <c r="F1464" s="1">
        <v>0.69</v>
      </c>
      <c r="G1464">
        <v>4.3</v>
      </c>
      <c r="H1464" s="4">
        <v>974</v>
      </c>
      <c r="I1464" t="s">
        <v>1364</v>
      </c>
      <c r="J1464" t="s">
        <v>323</v>
      </c>
      <c r="K1464" t="s">
        <v>324</v>
      </c>
      <c r="L1464" t="s">
        <v>325</v>
      </c>
      <c r="M1464" t="s">
        <v>326</v>
      </c>
      <c r="N1464" t="s">
        <v>327</v>
      </c>
      <c r="O1464" t="s">
        <v>1365</v>
      </c>
      <c r="P1464" t="s">
        <v>1366</v>
      </c>
    </row>
    <row r="1465" spans="1:16">
      <c r="A1465" t="s">
        <v>11566</v>
      </c>
      <c r="B1465" t="s">
        <v>11567</v>
      </c>
      <c r="C1465" t="s">
        <v>9030</v>
      </c>
      <c r="D1465">
        <v>419</v>
      </c>
      <c r="E1465">
        <v>999</v>
      </c>
      <c r="F1465" s="1">
        <v>0.57999999999999996</v>
      </c>
      <c r="G1465">
        <v>4.4000000000000004</v>
      </c>
      <c r="H1465" s="4">
        <v>227</v>
      </c>
      <c r="I1465" t="s">
        <v>11568</v>
      </c>
      <c r="J1465" t="s">
        <v>11569</v>
      </c>
      <c r="K1465" t="s">
        <v>11570</v>
      </c>
      <c r="L1465" t="s">
        <v>11571</v>
      </c>
      <c r="M1465" t="s">
        <v>11572</v>
      </c>
      <c r="N1465" t="s">
        <v>11573</v>
      </c>
      <c r="O1465" t="s">
        <v>11574</v>
      </c>
      <c r="P1465" t="s">
        <v>11575</v>
      </c>
    </row>
    <row r="1466" spans="1:16">
      <c r="A1466" t="s">
        <v>10621</v>
      </c>
      <c r="B1466" t="s">
        <v>10622</v>
      </c>
      <c r="C1466" t="s">
        <v>8688</v>
      </c>
      <c r="D1466">
        <v>499</v>
      </c>
      <c r="E1466" s="2">
        <v>1299</v>
      </c>
      <c r="F1466" s="1">
        <v>0.62</v>
      </c>
      <c r="G1466">
        <v>4.7</v>
      </c>
      <c r="H1466" s="4">
        <v>54</v>
      </c>
      <c r="I1466" t="s">
        <v>10623</v>
      </c>
      <c r="J1466" t="s">
        <v>10624</v>
      </c>
      <c r="K1466" t="s">
        <v>10625</v>
      </c>
      <c r="L1466" t="s">
        <v>10626</v>
      </c>
      <c r="M1466" t="s">
        <v>10627</v>
      </c>
      <c r="N1466" t="s">
        <v>10628</v>
      </c>
      <c r="O1466" t="s">
        <v>10629</v>
      </c>
      <c r="P1466" t="s">
        <v>10630</v>
      </c>
    </row>
  </sheetData>
  <sortState ref="A2:P1466">
    <sortCondition ref="B2:B1466"/>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252B-5CE7-4F84-AE88-DDA7EC6A8A9E}">
  <dimension ref="A2:C20"/>
  <sheetViews>
    <sheetView workbookViewId="0">
      <selection activeCell="A8" sqref="A8"/>
    </sheetView>
  </sheetViews>
  <sheetFormatPr defaultRowHeight="15.5"/>
  <cols>
    <col min="1" max="1" width="21.15234375" bestFit="1" customWidth="1"/>
    <col min="2" max="2" width="29.3046875" bestFit="1" customWidth="1"/>
  </cols>
  <sheetData>
    <row r="2" spans="1:3">
      <c r="A2" t="s">
        <v>14344</v>
      </c>
    </row>
    <row r="3" spans="1:3">
      <c r="A3" s="7"/>
      <c r="B3" s="8"/>
      <c r="C3" s="9"/>
    </row>
    <row r="4" spans="1:3">
      <c r="A4" s="10"/>
      <c r="B4" s="11"/>
      <c r="C4" s="12"/>
    </row>
    <row r="5" spans="1:3">
      <c r="A5" s="10"/>
      <c r="B5" s="11"/>
      <c r="C5" s="12"/>
    </row>
    <row r="6" spans="1:3">
      <c r="A6" s="10"/>
      <c r="B6" s="11"/>
      <c r="C6" s="12"/>
    </row>
    <row r="7" spans="1:3">
      <c r="A7" s="10"/>
      <c r="B7" s="11"/>
      <c r="C7" s="12"/>
    </row>
    <row r="8" spans="1:3">
      <c r="A8" s="10"/>
      <c r="B8" s="11"/>
      <c r="C8" s="12"/>
    </row>
    <row r="9" spans="1:3">
      <c r="A9" s="10"/>
      <c r="B9" s="11"/>
      <c r="C9" s="12"/>
    </row>
    <row r="10" spans="1:3">
      <c r="A10" s="10"/>
      <c r="B10" s="11"/>
      <c r="C10" s="12"/>
    </row>
    <row r="11" spans="1:3">
      <c r="A11" s="10"/>
      <c r="B11" s="11"/>
      <c r="C11" s="12"/>
    </row>
    <row r="12" spans="1:3">
      <c r="A12" s="10"/>
      <c r="B12" s="11"/>
      <c r="C12" s="12"/>
    </row>
    <row r="13" spans="1:3">
      <c r="A13" s="10"/>
      <c r="B13" s="11"/>
      <c r="C13" s="12"/>
    </row>
    <row r="14" spans="1:3">
      <c r="A14" s="10"/>
      <c r="B14" s="11"/>
      <c r="C14" s="12"/>
    </row>
    <row r="15" spans="1:3">
      <c r="A15" s="10"/>
      <c r="B15" s="11"/>
      <c r="C15" s="12"/>
    </row>
    <row r="16" spans="1:3">
      <c r="A16" s="10"/>
      <c r="B16" s="11"/>
      <c r="C16" s="12"/>
    </row>
    <row r="17" spans="1:3">
      <c r="A17" s="10"/>
      <c r="B17" s="11"/>
      <c r="C17" s="12"/>
    </row>
    <row r="18" spans="1:3">
      <c r="A18" s="10"/>
      <c r="B18" s="11"/>
      <c r="C18" s="12"/>
    </row>
    <row r="19" spans="1:3">
      <c r="A19" s="10"/>
      <c r="B19" s="11"/>
      <c r="C19" s="12"/>
    </row>
    <row r="20" spans="1:3">
      <c r="A20" s="13"/>
      <c r="B20" s="14"/>
      <c r="C20"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4CDC-5A76-43C3-B8D3-802428D04C6F}">
  <dimension ref="A3:B13"/>
  <sheetViews>
    <sheetView workbookViewId="0">
      <selection activeCell="B3" sqref="B3"/>
    </sheetView>
  </sheetViews>
  <sheetFormatPr defaultRowHeight="15.5"/>
  <cols>
    <col min="1" max="1" width="21.15234375" bestFit="1" customWidth="1"/>
    <col min="2" max="2" width="29.3046875" bestFit="1" customWidth="1"/>
  </cols>
  <sheetData>
    <row r="3" spans="1:2">
      <c r="A3" s="16" t="s">
        <v>14345</v>
      </c>
      <c r="B3" t="s">
        <v>14347</v>
      </c>
    </row>
    <row r="4" spans="1:2">
      <c r="A4" s="17" t="s">
        <v>13086</v>
      </c>
      <c r="B4" s="18">
        <v>0.41525000000000001</v>
      </c>
    </row>
    <row r="5" spans="1:2">
      <c r="A5" s="17" t="s">
        <v>13079</v>
      </c>
      <c r="B5" s="18">
        <v>0.54022679597048129</v>
      </c>
    </row>
    <row r="6" spans="1:2">
      <c r="A6" s="17" t="s">
        <v>13080</v>
      </c>
      <c r="B6" s="18" t="e">
        <v>#VALUE!</v>
      </c>
    </row>
    <row r="7" spans="1:2">
      <c r="A7" s="17" t="s">
        <v>13087</v>
      </c>
      <c r="B7" s="18">
        <v>0.52684210526315789</v>
      </c>
    </row>
    <row r="8" spans="1:2">
      <c r="A8" s="17" t="s">
        <v>13083</v>
      </c>
      <c r="B8" s="18">
        <v>0.40116869509904418</v>
      </c>
    </row>
    <row r="9" spans="1:2">
      <c r="A9" s="17" t="s">
        <v>13084</v>
      </c>
      <c r="B9" s="18">
        <v>0.57944087660281318</v>
      </c>
    </row>
    <row r="10" spans="1:2">
      <c r="A10" s="17" t="s">
        <v>13081</v>
      </c>
      <c r="B10" s="18">
        <v>0.4580829756795422</v>
      </c>
    </row>
    <row r="11" spans="1:2">
      <c r="A11" s="17" t="s">
        <v>13082</v>
      </c>
      <c r="B11" s="18">
        <v>0.12359817023136246</v>
      </c>
    </row>
    <row r="12" spans="1:2">
      <c r="A12" s="17" t="s">
        <v>13085</v>
      </c>
      <c r="B12" s="18">
        <v>0</v>
      </c>
    </row>
    <row r="13" spans="1:2">
      <c r="A13" s="17" t="s">
        <v>14346</v>
      </c>
      <c r="B13" s="18"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B86FF-DEBF-483D-8C4E-2280A694C6A3}">
  <dimension ref="A1:AA1466"/>
  <sheetViews>
    <sheetView tabSelected="1" zoomScaleNormal="100" workbookViewId="0">
      <selection activeCell="A9" sqref="A9"/>
    </sheetView>
  </sheetViews>
  <sheetFormatPr defaultRowHeight="15.5"/>
  <cols>
    <col min="1" max="1" width="25.69140625" customWidth="1"/>
    <col min="2" max="2" width="17.69140625" style="6" customWidth="1"/>
    <col min="3" max="3" width="12.765625" style="3" bestFit="1" customWidth="1"/>
    <col min="4" max="4" width="23.4609375" style="3" bestFit="1" customWidth="1"/>
    <col min="5" max="5" width="20.4609375" style="5" customWidth="1"/>
    <col min="6" max="6" width="20.4609375" style="6" customWidth="1"/>
    <col min="7" max="7" width="7.53515625" customWidth="1"/>
    <col min="8" max="8" width="14.69140625" style="4" customWidth="1"/>
    <col min="9" max="9" width="24.61328125" style="29" bestFit="1" customWidth="1"/>
    <col min="10" max="10" width="18.3046875" style="3" customWidth="1"/>
    <col min="11" max="11" width="19.61328125" customWidth="1"/>
  </cols>
  <sheetData>
    <row r="1" spans="1:27" s="26" customFormat="1" ht="13" customHeight="1">
      <c r="A1" s="26" t="s">
        <v>13088</v>
      </c>
      <c r="B1" s="33" t="s">
        <v>3</v>
      </c>
      <c r="C1" s="34" t="s">
        <v>14348</v>
      </c>
      <c r="D1" s="34" t="s">
        <v>14353</v>
      </c>
      <c r="E1" s="35" t="s">
        <v>13076</v>
      </c>
      <c r="F1" s="33" t="s">
        <v>14358</v>
      </c>
      <c r="G1" s="26" t="s">
        <v>6</v>
      </c>
      <c r="H1" s="36" t="s">
        <v>7</v>
      </c>
      <c r="I1" s="37" t="s">
        <v>14371</v>
      </c>
      <c r="J1" s="26" t="s">
        <v>13075</v>
      </c>
      <c r="K1" s="34" t="s">
        <v>13077</v>
      </c>
      <c r="L1" s="26" t="s">
        <v>13078</v>
      </c>
    </row>
    <row r="2" spans="1:27" s="26" customFormat="1">
      <c r="A2" s="26" t="s">
        <v>13133</v>
      </c>
      <c r="B2" s="33">
        <v>309</v>
      </c>
      <c r="C2" s="34">
        <v>475</v>
      </c>
      <c r="D2" s="34" t="str">
        <f>IF(Table1[[#This Row],[discount precentage]]&gt;=0.5, "Yes", "No")</f>
        <v>Yes</v>
      </c>
      <c r="E2" s="33">
        <f>(IF(C2=0,"",(C2-B2)/C2*100))</f>
        <v>34.94736842105263</v>
      </c>
      <c r="F2" s="33" t="str">
        <f>IF(E2&lt;=10, "0–10%", IF(E2&lt;=20, "11–20%", IF(E2&lt;=30, "21–30%", IF(E2&lt;=40, "31–40%", IF(E2&lt;=50, "41–50%", IF(E2&lt;=60, "51–60%", IF(E2&lt;=70, "61–70%", IF(E2&lt;=80, "71–80%", IF(E2&lt;=90, "81–90%", "91–100%")))))))))</f>
        <v>31–40%</v>
      </c>
      <c r="G2" s="26">
        <v>4.4000000000000004</v>
      </c>
      <c r="H2" s="36">
        <v>426973</v>
      </c>
      <c r="I2" s="38">
        <f>G2 + (H2 / 1000)</f>
        <v>431.37299999999999</v>
      </c>
      <c r="J2" s="26" t="s">
        <v>13080</v>
      </c>
      <c r="K2" s="34">
        <f>C2 * H2</f>
        <v>202812175</v>
      </c>
      <c r="L2" s="26" t="str">
        <f>IF(B2&lt;200, "&lt;200", IF(B2&lt;=500, "200–500", "&gt;500"))</f>
        <v>200–500</v>
      </c>
      <c r="N2"/>
    </row>
    <row r="3" spans="1:27" s="26" customFormat="1">
      <c r="A3" s="26" t="s">
        <v>13149</v>
      </c>
      <c r="B3" s="33">
        <v>309</v>
      </c>
      <c r="C3" s="34">
        <v>1400</v>
      </c>
      <c r="D3" s="34" t="str">
        <f>IF(Table1[[#This Row],[discount precentage]]&gt;=0.5, "Yes", "No")</f>
        <v>Yes</v>
      </c>
      <c r="E3" s="33">
        <f>(IF(C3=0,"",(C3-B3)/C3*100))</f>
        <v>77.928571428571431</v>
      </c>
      <c r="F3" s="33" t="str">
        <f>IF(E3&lt;=10, "0–10%", IF(E3&lt;=20, "11–20%", IF(E3&lt;=30, "21–30%", IF(E3&lt;=40, "31–40%", IF(E3&lt;=50, "41–50%", IF(E3&lt;=60, "51–60%", IF(E3&lt;=70, "61–70%", IF(E3&lt;=80, "71–80%", IF(E3&lt;=90, "81–90%", "91–100%")))))))))</f>
        <v>71–80%</v>
      </c>
      <c r="G3" s="26">
        <v>4.4000000000000004</v>
      </c>
      <c r="H3" s="36">
        <v>426973</v>
      </c>
      <c r="I3" s="38">
        <f>G3 + (H3 / 1000)</f>
        <v>431.37299999999999</v>
      </c>
      <c r="J3" s="26" t="s">
        <v>13080</v>
      </c>
      <c r="K3" s="34">
        <f>C3 * H3</f>
        <v>597762200</v>
      </c>
      <c r="L3" s="26" t="str">
        <f>IF(B3&lt;200, "&lt;200", IF(B3&lt;=500, "200–500", "&gt;500"))</f>
        <v>200–500</v>
      </c>
    </row>
    <row r="4" spans="1:27" s="26" customFormat="1">
      <c r="A4" s="26" t="s">
        <v>13101</v>
      </c>
      <c r="B4" s="33">
        <v>219</v>
      </c>
      <c r="C4" s="34">
        <v>700</v>
      </c>
      <c r="D4" s="34" t="str">
        <f>IF(Table1[[#This Row],[discount precentage]]&gt;=0.5, "Yes", "No")</f>
        <v>Yes</v>
      </c>
      <c r="E4" s="33">
        <f>(IF(C4=0,"",(C4-B4)/C4*100))</f>
        <v>68.714285714285722</v>
      </c>
      <c r="F4" s="33" t="str">
        <f>IF(E4&lt;=10, "0–10%", IF(E4&lt;=20, "11–20%", IF(E4&lt;=30, "21–30%", IF(E4&lt;=40, "31–40%", IF(E4&lt;=50, "41–50%", IF(E4&lt;=60, "51–60%", IF(E4&lt;=70, "61–70%", IF(E4&lt;=80, "71–80%", IF(E4&lt;=90, "81–90%", "91–100%")))))))))</f>
        <v>61–70%</v>
      </c>
      <c r="G4" s="26">
        <v>4.4000000000000004</v>
      </c>
      <c r="H4" s="36">
        <v>426973</v>
      </c>
      <c r="I4" s="38">
        <f>G4 + (H4 / 1000)</f>
        <v>431.37299999999999</v>
      </c>
      <c r="J4" s="26" t="s">
        <v>13080</v>
      </c>
      <c r="K4" s="34">
        <f>C4 * H4</f>
        <v>298881100</v>
      </c>
      <c r="L4" s="26" t="str">
        <f>IF(B4&lt;200, "&lt;200", IF(B4&lt;=500, "200–500", "&gt;500"))</f>
        <v>200–500</v>
      </c>
    </row>
    <row r="5" spans="1:27" s="26" customFormat="1">
      <c r="A5" s="26" t="s">
        <v>13101</v>
      </c>
      <c r="B5" s="33">
        <v>219</v>
      </c>
      <c r="C5" s="34">
        <v>700</v>
      </c>
      <c r="D5" s="34" t="str">
        <f>IF(Table1[[#This Row],[discount precentage]]&gt;=0.5, "Yes", "No")</f>
        <v>Yes</v>
      </c>
      <c r="E5" s="33">
        <f>(IF(C5=0,"",(C5-B5)/C5*100))</f>
        <v>68.714285714285722</v>
      </c>
      <c r="F5" s="33" t="str">
        <f>IF(E5&lt;=10, "0–10%", IF(E5&lt;=20, "11–20%", IF(E5&lt;=30, "21–30%", IF(E5&lt;=40, "31–40%", IF(E5&lt;=50, "41–50%", IF(E5&lt;=60, "51–60%", IF(E5&lt;=70, "61–70%", IF(E5&lt;=80, "71–80%", IF(E5&lt;=90, "81–90%", "91–100%")))))))))</f>
        <v>61–70%</v>
      </c>
      <c r="G5" s="26">
        <v>4.4000000000000004</v>
      </c>
      <c r="H5" s="36">
        <v>426972</v>
      </c>
      <c r="I5" s="38">
        <f>G5 + (H5 / 1000)</f>
        <v>431.37199999999996</v>
      </c>
      <c r="J5" s="26" t="s">
        <v>13080</v>
      </c>
      <c r="K5" s="34">
        <f>C5 * H5</f>
        <v>298880400</v>
      </c>
      <c r="L5" s="26" t="str">
        <f>IF(B5&lt;200, "&lt;200", IF(B5&lt;=500, "200–500", "&gt;500"))</f>
        <v>200–500</v>
      </c>
    </row>
    <row r="6" spans="1:27" s="26" customFormat="1">
      <c r="A6" s="26" t="s">
        <v>13456</v>
      </c>
      <c r="B6" s="33">
        <v>379</v>
      </c>
      <c r="C6" s="34">
        <v>999</v>
      </c>
      <c r="D6" s="34" t="str">
        <f>IF(Table1[[#This Row],[discount precentage]]&gt;=0.5, "Yes", "No")</f>
        <v>Yes</v>
      </c>
      <c r="E6" s="33">
        <f>(IF(C6=0,"",(C6-B6)/C6*100))</f>
        <v>62.062062062062061</v>
      </c>
      <c r="F6" s="33" t="str">
        <f>IF(E6&lt;=10, "0–10%", IF(E6&lt;=20, "11–20%", IF(E6&lt;=30, "21–30%", IF(E6&lt;=40, "31–40%", IF(E6&lt;=50, "41–50%", IF(E6&lt;=60, "51–60%", IF(E6&lt;=70, "61–70%", IF(E6&lt;=80, "71–80%", IF(E6&lt;=90, "81–90%", "91–100%")))))))))</f>
        <v>61–70%</v>
      </c>
      <c r="G6" s="26">
        <v>4.0999999999999996</v>
      </c>
      <c r="H6" s="36">
        <v>363713</v>
      </c>
      <c r="I6" s="38">
        <f>G6 + (H6 / 1000)</f>
        <v>367.81300000000005</v>
      </c>
      <c r="J6" s="26" t="s">
        <v>13080</v>
      </c>
      <c r="K6" s="34">
        <f>C6 * H6</f>
        <v>363349287</v>
      </c>
      <c r="L6" s="26" t="str">
        <f>IF(B6&lt;200, "&lt;200", IF(B6&lt;=500, "200–500", "&gt;500"))</f>
        <v>200–500</v>
      </c>
      <c r="AA6" s="27"/>
    </row>
    <row r="7" spans="1:27" s="26" customFormat="1">
      <c r="A7" s="26" t="s">
        <v>13418</v>
      </c>
      <c r="B7" s="33">
        <v>349</v>
      </c>
      <c r="C7" s="34">
        <v>999</v>
      </c>
      <c r="D7" s="34" t="str">
        <f>IF(Table1[[#This Row],[discount precentage]]&gt;=0.5, "Yes", "No")</f>
        <v>Yes</v>
      </c>
      <c r="E7" s="33">
        <f>(IF(C7=0,"",(C7-B7)/C7*100))</f>
        <v>65.06506506506507</v>
      </c>
      <c r="F7" s="33" t="str">
        <f>IF(E7&lt;=10, "0–10%", IF(E7&lt;=20, "11–20%", IF(E7&lt;=30, "21–30%", IF(E7&lt;=40, "31–40%", IF(E7&lt;=50, "41–50%", IF(E7&lt;=60, "51–60%", IF(E7&lt;=70, "61–70%", IF(E7&lt;=80, "71–80%", IF(E7&lt;=90, "81–90%", "91–100%")))))))))</f>
        <v>61–70%</v>
      </c>
      <c r="G7" s="26">
        <v>4.0999999999999996</v>
      </c>
      <c r="H7" s="36">
        <v>363713</v>
      </c>
      <c r="I7" s="38">
        <f>G7 + (H7 / 1000)</f>
        <v>367.81300000000005</v>
      </c>
      <c r="J7" s="26" t="s">
        <v>13080</v>
      </c>
      <c r="K7" s="34">
        <f>C7 * H7</f>
        <v>363349287</v>
      </c>
      <c r="L7" s="26" t="str">
        <f>IF(B7&lt;200, "&lt;200", IF(B7&lt;=500, "200–500", "&gt;500"))</f>
        <v>200–500</v>
      </c>
    </row>
    <row r="8" spans="1:27" s="26" customFormat="1">
      <c r="A8" s="26" t="s">
        <v>13606</v>
      </c>
      <c r="B8" s="33">
        <v>365</v>
      </c>
      <c r="C8" s="34">
        <v>999</v>
      </c>
      <c r="D8" s="34" t="str">
        <f>IF(Table1[[#This Row],[discount precentage]]&gt;=0.5, "Yes", "No")</f>
        <v>Yes</v>
      </c>
      <c r="E8" s="33">
        <f>(IF(C8=0,"",(C8-B8)/C8*100))</f>
        <v>63.463463463463462</v>
      </c>
      <c r="F8" s="33" t="str">
        <f>IF(E8&lt;=10, "0–10%", IF(E8&lt;=20, "11–20%", IF(E8&lt;=30, "21–30%", IF(E8&lt;=40, "31–40%", IF(E8&lt;=50, "41–50%", IF(E8&lt;=60, "51–60%", IF(E8&lt;=70, "61–70%", IF(E8&lt;=80, "71–80%", IF(E8&lt;=90, "81–90%", "91–100%")))))))))</f>
        <v>61–70%</v>
      </c>
      <c r="G8" s="26">
        <v>4.0999999999999996</v>
      </c>
      <c r="H8" s="36">
        <v>363711</v>
      </c>
      <c r="I8" s="38">
        <f>G8 + (H8 / 1000)</f>
        <v>367.81100000000004</v>
      </c>
      <c r="J8" s="26" t="s">
        <v>13080</v>
      </c>
      <c r="K8" s="34">
        <f>C8 * H8</f>
        <v>363347289</v>
      </c>
      <c r="L8" s="26" t="str">
        <f>IF(B8&lt;200, "&lt;200", IF(B8&lt;=500, "200–500", "&gt;500"))</f>
        <v>200–500</v>
      </c>
    </row>
    <row r="9" spans="1:27">
      <c r="A9" t="s">
        <v>13433</v>
      </c>
      <c r="B9" s="6">
        <v>8499</v>
      </c>
      <c r="C9" s="3">
        <v>10999</v>
      </c>
      <c r="D9" s="3" t="str">
        <f>IF(Table1[[#This Row],[discount precentage]]&gt;=0.5, "Yes", "No")</f>
        <v>Yes</v>
      </c>
      <c r="E9" s="6">
        <f>(IF(C9=0,"",(C9-B9)/C9*100))</f>
        <v>22.729339030820984</v>
      </c>
      <c r="F9" s="6" t="str">
        <f>IF(E9&lt;=10, "0–10%", IF(E9&lt;=20, "11–20%", IF(E9&lt;=30, "21–30%", IF(E9&lt;=40, "31–40%", IF(E9&lt;=50, "41–50%", IF(E9&lt;=60, "51–60%", IF(E9&lt;=70, "61–70%", IF(E9&lt;=80, "71–80%", IF(E9&lt;=90, "81–90%", "91–100%")))))))))</f>
        <v>21–30%</v>
      </c>
      <c r="G9">
        <v>4.0999999999999996</v>
      </c>
      <c r="H9" s="4">
        <v>313836</v>
      </c>
      <c r="I9" s="28">
        <f>G9 + (H9 / 1000)</f>
        <v>317.93600000000004</v>
      </c>
      <c r="J9" t="s">
        <v>13080</v>
      </c>
      <c r="K9" s="3">
        <f>C9 * H9</f>
        <v>3451882164</v>
      </c>
      <c r="L9" t="str">
        <f>IF(B9&lt;200, "&lt;200", IF(B9&lt;=500, "200–500", "&gt;500"))</f>
        <v>&gt;500</v>
      </c>
    </row>
    <row r="10" spans="1:27">
      <c r="A10" t="s">
        <v>13434</v>
      </c>
      <c r="B10" s="6">
        <v>6499</v>
      </c>
      <c r="C10" s="3">
        <v>8499</v>
      </c>
      <c r="D10" s="3" t="str">
        <f>IF(Table1[[#This Row],[discount precentage]]&gt;=0.5, "Yes", "No")</f>
        <v>Yes</v>
      </c>
      <c r="E10" s="6">
        <f>(IF(C10=0,"",(C10-B10)/C10*100))</f>
        <v>23.532180256500766</v>
      </c>
      <c r="F10" s="6" t="str">
        <f>IF(E10&lt;=10, "0–10%", IF(E10&lt;=20, "11–20%", IF(E10&lt;=30, "21–30%", IF(E10&lt;=40, "31–40%", IF(E10&lt;=50, "41–50%", IF(E10&lt;=60, "51–60%", IF(E10&lt;=70, "61–70%", IF(E10&lt;=80, "71–80%", IF(E10&lt;=90, "81–90%", "91–100%")))))))))</f>
        <v>21–30%</v>
      </c>
      <c r="G10">
        <v>4.0999999999999996</v>
      </c>
      <c r="H10" s="4">
        <v>313836</v>
      </c>
      <c r="I10" s="28">
        <f>G10 + (H10 / 1000)</f>
        <v>317.93600000000004</v>
      </c>
      <c r="J10" t="s">
        <v>13080</v>
      </c>
      <c r="K10" s="3">
        <f>C10 * H10</f>
        <v>2667292164</v>
      </c>
      <c r="L10" t="str">
        <f>IF(B10&lt;200, "&lt;200", IF(B10&lt;=500, "200–500", "&gt;500"))</f>
        <v>&gt;500</v>
      </c>
    </row>
    <row r="11" spans="1:27">
      <c r="A11" t="s">
        <v>13512</v>
      </c>
      <c r="B11" s="6">
        <v>6499</v>
      </c>
      <c r="C11" s="3">
        <v>7999</v>
      </c>
      <c r="D11" s="3" t="str">
        <f>IF(Table1[[#This Row],[discount precentage]]&gt;=0.5, "Yes", "No")</f>
        <v>Yes</v>
      </c>
      <c r="E11" s="6">
        <f>(IF(C11=0,"",(C11-B11)/C11*100))</f>
        <v>18.752344043005376</v>
      </c>
      <c r="F11" s="6" t="str">
        <f>IF(E11&lt;=10, "0–10%", IF(E11&lt;=20, "11–20%", IF(E11&lt;=30, "21–30%", IF(E11&lt;=40, "31–40%", IF(E11&lt;=50, "41–50%", IF(E11&lt;=60, "51–60%", IF(E11&lt;=70, "61–70%", IF(E11&lt;=80, "71–80%", IF(E11&lt;=90, "81–90%", "91–100%")))))))))</f>
        <v>11–20%</v>
      </c>
      <c r="G11">
        <v>4.0999999999999996</v>
      </c>
      <c r="H11" s="4">
        <v>313832</v>
      </c>
      <c r="I11" s="28">
        <f>G11 + (H11 / 1000)</f>
        <v>317.93200000000002</v>
      </c>
      <c r="J11" t="s">
        <v>13080</v>
      </c>
      <c r="K11" s="3">
        <f>C11 * H11</f>
        <v>2510342168</v>
      </c>
      <c r="L11" t="str">
        <f>IF(B11&lt;200, "&lt;200", IF(B11&lt;=500, "200–500", "&gt;500"))</f>
        <v>&gt;500</v>
      </c>
    </row>
    <row r="12" spans="1:27">
      <c r="A12" t="s">
        <v>13591</v>
      </c>
      <c r="B12" s="6">
        <v>7499</v>
      </c>
      <c r="C12" s="3">
        <v>9499</v>
      </c>
      <c r="D12" s="3" t="str">
        <f>IF(Table1[[#This Row],[discount precentage]]&gt;=0.5, "Yes", "No")</f>
        <v>Yes</v>
      </c>
      <c r="E12" s="6">
        <f>(IF(C12=0,"",(C12-B12)/C12*100))</f>
        <v>21.054847878724075</v>
      </c>
      <c r="F12" s="6" t="str">
        <f>IF(E12&lt;=10, "0–10%", IF(E12&lt;=20, "11–20%", IF(E12&lt;=30, "21–30%", IF(E12&lt;=40, "31–40%", IF(E12&lt;=50, "41–50%", IF(E12&lt;=60, "51–60%", IF(E12&lt;=70, "61–70%", IF(E12&lt;=80, "71–80%", IF(E12&lt;=90, "81–90%", "91–100%")))))))))</f>
        <v>21–30%</v>
      </c>
      <c r="G12">
        <v>4.0999999999999996</v>
      </c>
      <c r="H12" s="4">
        <v>313832</v>
      </c>
      <c r="I12" s="28">
        <f>G12 + (H12 / 1000)</f>
        <v>317.93200000000002</v>
      </c>
      <c r="J12" t="s">
        <v>13080</v>
      </c>
      <c r="K12" s="3">
        <f>C12 * H12</f>
        <v>2981090168</v>
      </c>
      <c r="L12" t="str">
        <f>IF(B12&lt;200, "&lt;200", IF(B12&lt;=500, "200–500", "&gt;500"))</f>
        <v>&gt;500</v>
      </c>
    </row>
    <row r="13" spans="1:27">
      <c r="A13" t="s">
        <v>13734</v>
      </c>
      <c r="B13" s="6">
        <v>699</v>
      </c>
      <c r="C13" s="3">
        <v>999</v>
      </c>
      <c r="D13" s="3" t="str">
        <f>IF(Table1[[#This Row],[discount precentage]]&gt;=0.5, "Yes", "No")</f>
        <v>Yes</v>
      </c>
      <c r="E13" s="6">
        <f>(IF(C13=0,"",(C13-B13)/C13*100))</f>
        <v>30.03003003003003</v>
      </c>
      <c r="F13" s="6" t="str">
        <f>IF(E13&lt;=10, "0–10%", IF(E13&lt;=20, "11–20%", IF(E13&lt;=30, "21–30%", IF(E13&lt;=40, "31–40%", IF(E13&lt;=50, "41–50%", IF(E13&lt;=60, "51–60%", IF(E13&lt;=70, "61–70%", IF(E13&lt;=80, "71–80%", IF(E13&lt;=90, "81–90%", "91–100%")))))))))</f>
        <v>31–40%</v>
      </c>
      <c r="G13">
        <v>4.0999999999999996</v>
      </c>
      <c r="H13" s="4">
        <v>273189</v>
      </c>
      <c r="I13" s="28">
        <f>G13 + (H13 / 1000)</f>
        <v>277.28900000000004</v>
      </c>
      <c r="J13" t="s">
        <v>13080</v>
      </c>
      <c r="K13" s="3">
        <f>C13 * H13</f>
        <v>272915811</v>
      </c>
      <c r="L13" t="str">
        <f>IF(B13&lt;200, "&lt;200", IF(B13&lt;=500, "200–500", "&gt;500"))</f>
        <v>&gt;500</v>
      </c>
    </row>
    <row r="14" spans="1:27">
      <c r="A14" t="s">
        <v>13945</v>
      </c>
      <c r="B14" s="6">
        <v>199</v>
      </c>
      <c r="C14" s="3">
        <v>495</v>
      </c>
      <c r="D14" s="3" t="str">
        <f>IF(Table1[[#This Row],[discount precentage]]&gt;=0.5, "Yes", "No")</f>
        <v>Yes</v>
      </c>
      <c r="E14" s="6">
        <f>(IF(C14=0,"",(C14-B14)/C14*100))</f>
        <v>59.797979797979792</v>
      </c>
      <c r="F14" s="6" t="str">
        <f>IF(E14&lt;=10, "0–10%", IF(E14&lt;=20, "11–20%", IF(E14&lt;=30, "21–30%", IF(E14&lt;=40, "31–40%", IF(E14&lt;=50, "41–50%", IF(E14&lt;=60, "51–60%", IF(E14&lt;=70, "61–70%", IF(E14&lt;=80, "71–80%", IF(E14&lt;=90, "81–90%", "91–100%")))))))))</f>
        <v>51–60%</v>
      </c>
      <c r="G14">
        <v>4.0999999999999996</v>
      </c>
      <c r="H14" s="4">
        <v>270563</v>
      </c>
      <c r="I14" s="28">
        <f>G14 + (H14 / 1000)</f>
        <v>274.66300000000001</v>
      </c>
      <c r="J14" t="s">
        <v>13083</v>
      </c>
      <c r="K14" s="3">
        <f>C14 * H14</f>
        <v>133928685</v>
      </c>
      <c r="L14" t="str">
        <f>IF(B14&lt;200, "&lt;200", IF(B14&lt;=500, "200–500", "&gt;500"))</f>
        <v>&lt;200</v>
      </c>
    </row>
    <row r="15" spans="1:27">
      <c r="A15" t="s">
        <v>13608</v>
      </c>
      <c r="B15" s="6">
        <v>289</v>
      </c>
      <c r="C15" s="3">
        <v>650</v>
      </c>
      <c r="D15" s="3" t="str">
        <f>IF(Table1[[#This Row],[discount precentage]]&gt;=0.5, "Yes", "No")</f>
        <v>Yes</v>
      </c>
      <c r="E15" s="6">
        <f>(IF(C15=0,"",(C15-B15)/C15*100))</f>
        <v>55.538461538461533</v>
      </c>
      <c r="F15" s="6" t="str">
        <f>IF(E15&lt;=10, "0–10%", IF(E15&lt;=20, "11–20%", IF(E15&lt;=30, "21–30%", IF(E15&lt;=40, "31–40%", IF(E15&lt;=50, "41–50%", IF(E15&lt;=60, "51–60%", IF(E15&lt;=70, "61–70%", IF(E15&lt;=80, "71–80%", IF(E15&lt;=90, "81–90%", "91–100%")))))))))</f>
        <v>51–60%</v>
      </c>
      <c r="G15">
        <v>4.3</v>
      </c>
      <c r="H15" s="4">
        <v>253105</v>
      </c>
      <c r="I15" s="28">
        <f>G15 + (H15 / 1000)</f>
        <v>257.40499999999997</v>
      </c>
      <c r="J15" t="s">
        <v>13079</v>
      </c>
      <c r="K15" s="3">
        <f>C15 * H15</f>
        <v>164518250</v>
      </c>
      <c r="L15" t="str">
        <f>IF(B15&lt;200, "&lt;200", IF(B15&lt;=500, "200–500", "&gt;500"))</f>
        <v>200–500</v>
      </c>
    </row>
    <row r="16" spans="1:27">
      <c r="A16" t="s">
        <v>13821</v>
      </c>
      <c r="B16" s="6">
        <v>939</v>
      </c>
      <c r="C16" s="3">
        <v>1800</v>
      </c>
      <c r="D16" s="3" t="str">
        <f>IF(Table1[[#This Row],[discount precentage]]&gt;=0.5, "Yes", "No")</f>
        <v>Yes</v>
      </c>
      <c r="E16" s="6">
        <f>(IF(C16=0,"",(C16-B16)/C16*100))</f>
        <v>47.833333333333336</v>
      </c>
      <c r="F16" s="6" t="str">
        <f>IF(E16&lt;=10, "0–10%", IF(E16&lt;=20, "11–20%", IF(E16&lt;=30, "21–30%", IF(E16&lt;=40, "31–40%", IF(E16&lt;=50, "41–50%", IF(E16&lt;=60, "51–60%", IF(E16&lt;=70, "61–70%", IF(E16&lt;=80, "71–80%", IF(E16&lt;=90, "81–90%", "91–100%")))))))))</f>
        <v>41–50%</v>
      </c>
      <c r="G16">
        <v>4.5</v>
      </c>
      <c r="H16" s="4">
        <v>205052</v>
      </c>
      <c r="I16" s="28">
        <f>G16 + (H16 / 1000)</f>
        <v>209.55199999999999</v>
      </c>
      <c r="J16" t="s">
        <v>13080</v>
      </c>
      <c r="K16" s="3">
        <f>C16 * H16</f>
        <v>369093600</v>
      </c>
      <c r="L16" t="str">
        <f>IF(B16&lt;200, "&lt;200", IF(B16&lt;=500, "200–500", "&gt;500"))</f>
        <v>&gt;500</v>
      </c>
    </row>
    <row r="17" spans="1:12">
      <c r="A17" t="s">
        <v>13413</v>
      </c>
      <c r="B17" s="6">
        <v>599</v>
      </c>
      <c r="C17" s="3">
        <v>999</v>
      </c>
      <c r="D17" s="3" t="str">
        <f>IF(Table1[[#This Row],[discount precentage]]&gt;=0.5, "Yes", "No")</f>
        <v>Yes</v>
      </c>
      <c r="E17" s="6">
        <f>(IF(C17=0,"",(C17-B17)/C17*100))</f>
        <v>40.04004004004004</v>
      </c>
      <c r="F17" s="6" t="str">
        <f>IF(E17&lt;=10, "0–10%", IF(E17&lt;=20, "11–20%", IF(E17&lt;=30, "21–30%", IF(E17&lt;=40, "31–40%", IF(E17&lt;=50, "41–50%", IF(E17&lt;=60, "51–60%", IF(E17&lt;=70, "61–70%", IF(E17&lt;=80, "71–80%", IF(E17&lt;=90, "81–90%", "91–100%")))))))))</f>
        <v>41–50%</v>
      </c>
      <c r="G17">
        <v>4.0999999999999996</v>
      </c>
      <c r="H17" s="4">
        <v>192590</v>
      </c>
      <c r="I17" s="28">
        <f>G17 + (H17 / 1000)</f>
        <v>196.69</v>
      </c>
      <c r="J17" t="s">
        <v>13080</v>
      </c>
      <c r="K17" s="3">
        <f>C17 * H17</f>
        <v>192397410</v>
      </c>
      <c r="L17" t="str">
        <f>IF(B17&lt;200, "&lt;200", IF(B17&lt;=500, "200–500", "&gt;500"))</f>
        <v>&gt;500</v>
      </c>
    </row>
    <row r="18" spans="1:12">
      <c r="A18" t="s">
        <v>13517</v>
      </c>
      <c r="B18" s="6">
        <v>599</v>
      </c>
      <c r="C18" s="3">
        <v>1299</v>
      </c>
      <c r="D18" s="3" t="str">
        <f>IF(Table1[[#This Row],[discount precentage]]&gt;=0.5, "Yes", "No")</f>
        <v>Yes</v>
      </c>
      <c r="E18" s="6">
        <f>(IF(C18=0,"",(C18-B18)/C18*100))</f>
        <v>53.887605850654353</v>
      </c>
      <c r="F18" s="6" t="str">
        <f>IF(E18&lt;=10, "0–10%", IF(E18&lt;=20, "11–20%", IF(E18&lt;=30, "21–30%", IF(E18&lt;=40, "31–40%", IF(E18&lt;=50, "41–50%", IF(E18&lt;=60, "51–60%", IF(E18&lt;=70, "61–70%", IF(E18&lt;=80, "71–80%", IF(E18&lt;=90, "81–90%", "91–100%")))))))))</f>
        <v>51–60%</v>
      </c>
      <c r="G18">
        <v>4.0999999999999996</v>
      </c>
      <c r="H18" s="4">
        <v>192589</v>
      </c>
      <c r="I18" s="28">
        <f>G18 + (H18 / 1000)</f>
        <v>196.68899999999999</v>
      </c>
      <c r="J18" t="s">
        <v>13080</v>
      </c>
      <c r="K18" s="3">
        <f>C18 * H18</f>
        <v>250173111</v>
      </c>
      <c r="L18" t="str">
        <f>IF(B18&lt;200, "&lt;200", IF(B18&lt;=500, "200–500", "&gt;500"))</f>
        <v>&gt;500</v>
      </c>
    </row>
    <row r="19" spans="1:12">
      <c r="A19" t="s">
        <v>13413</v>
      </c>
      <c r="B19" s="6">
        <v>599</v>
      </c>
      <c r="C19" s="3">
        <v>999</v>
      </c>
      <c r="D19" s="3" t="str">
        <f>IF(Table1[[#This Row],[discount precentage]]&gt;=0.5, "Yes", "No")</f>
        <v>Yes</v>
      </c>
      <c r="E19" s="6">
        <f>(IF(C19=0,"",(C19-B19)/C19*100))</f>
        <v>40.04004004004004</v>
      </c>
      <c r="F19" s="6" t="str">
        <f>IF(E19&lt;=10, "0–10%", IF(E19&lt;=20, "11–20%", IF(E19&lt;=30, "21–30%", IF(E19&lt;=40, "31–40%", IF(E19&lt;=50, "41–50%", IF(E19&lt;=60, "51–60%", IF(E19&lt;=70, "61–70%", IF(E19&lt;=80, "71–80%", IF(E19&lt;=90, "81–90%", "91–100%")))))))))</f>
        <v>41–50%</v>
      </c>
      <c r="G19">
        <v>4.0999999999999996</v>
      </c>
      <c r="H19" s="4">
        <v>192587</v>
      </c>
      <c r="I19" s="28">
        <f>G19 + (H19 / 1000)</f>
        <v>196.68699999999998</v>
      </c>
      <c r="J19" t="s">
        <v>13080</v>
      </c>
      <c r="K19" s="3">
        <f>C19 * H19</f>
        <v>192394413</v>
      </c>
      <c r="L19" t="str">
        <f>IF(B19&lt;200, "&lt;200", IF(B19&lt;=500, "200–500", "&gt;500"))</f>
        <v>&gt;500</v>
      </c>
    </row>
    <row r="20" spans="1:12">
      <c r="A20" t="s">
        <v>13700</v>
      </c>
      <c r="B20" s="6">
        <v>579</v>
      </c>
      <c r="C20" s="3">
        <v>1400</v>
      </c>
      <c r="D20" s="3" t="str">
        <f>IF(Table1[[#This Row],[discount precentage]]&gt;=0.5, "Yes", "No")</f>
        <v>Yes</v>
      </c>
      <c r="E20" s="6">
        <f>(IF(C20=0,"",(C20-B20)/C20*100))</f>
        <v>58.642857142857139</v>
      </c>
      <c r="F20" s="6" t="str">
        <f>IF(E20&lt;=10, "0–10%", IF(E20&lt;=20, "11–20%", IF(E20&lt;=30, "21–30%", IF(E20&lt;=40, "31–40%", IF(E20&lt;=50, "41–50%", IF(E20&lt;=60, "51–60%", IF(E20&lt;=70, "61–70%", IF(E20&lt;=80, "71–80%", IF(E20&lt;=90, "81–90%", "91–100%")))))))))</f>
        <v>51–60%</v>
      </c>
      <c r="G20">
        <v>4.3</v>
      </c>
      <c r="H20" s="4">
        <v>189104</v>
      </c>
      <c r="I20" s="28">
        <f>G20 + (H20 / 1000)</f>
        <v>193.40400000000002</v>
      </c>
      <c r="J20" t="s">
        <v>13079</v>
      </c>
      <c r="K20" s="3">
        <f>C20 * H20</f>
        <v>264745600</v>
      </c>
      <c r="L20" t="str">
        <f>IF(B20&lt;200, "&lt;200", IF(B20&lt;=500, "200–500", "&gt;500"))</f>
        <v>&gt;500</v>
      </c>
    </row>
    <row r="21" spans="1:12">
      <c r="A21" t="s">
        <v>13611</v>
      </c>
      <c r="B21" s="6">
        <v>1299</v>
      </c>
      <c r="C21" s="3">
        <v>2990</v>
      </c>
      <c r="D21" s="3" t="str">
        <f>IF(Table1[[#This Row],[discount precentage]]&gt;=0.5, "Yes", "No")</f>
        <v>Yes</v>
      </c>
      <c r="E21" s="6">
        <f>(IF(C21=0,"",(C21-B21)/C21*100))</f>
        <v>56.555183946488299</v>
      </c>
      <c r="F21" s="6" t="str">
        <f>IF(E21&lt;=10, "0–10%", IF(E21&lt;=20, "11–20%", IF(E21&lt;=30, "21–30%", IF(E21&lt;=40, "31–40%", IF(E21&lt;=50, "41–50%", IF(E21&lt;=60, "51–60%", IF(E21&lt;=70, "61–70%", IF(E21&lt;=80, "71–80%", IF(E21&lt;=90, "81–90%", "91–100%")))))))))</f>
        <v>51–60%</v>
      </c>
      <c r="G21">
        <v>3.8</v>
      </c>
      <c r="H21" s="4">
        <v>180998</v>
      </c>
      <c r="I21" s="28">
        <f>G21 + (H21 / 1000)</f>
        <v>184.798</v>
      </c>
      <c r="J21" t="s">
        <v>13080</v>
      </c>
      <c r="K21" s="3">
        <f>C21 * H21</f>
        <v>541184020</v>
      </c>
      <c r="L21" t="str">
        <f>IF(B21&lt;200, "&lt;200", IF(B21&lt;=500, "200–500", "&gt;500"))</f>
        <v>&gt;500</v>
      </c>
    </row>
    <row r="22" spans="1:12">
      <c r="A22" t="s">
        <v>13219</v>
      </c>
      <c r="B22" s="6">
        <v>749</v>
      </c>
      <c r="C22" s="3">
        <v>1339</v>
      </c>
      <c r="D22" s="3" t="str">
        <f>IF(Table1[[#This Row],[discount precentage]]&gt;=0.5, "Yes", "No")</f>
        <v>Yes</v>
      </c>
      <c r="E22" s="6">
        <f>(IF(C22=0,"",(C22-B22)/C22*100))</f>
        <v>44.062733383121731</v>
      </c>
      <c r="F22" s="6" t="str">
        <f>IF(E22&lt;=10, "0–10%", IF(E22&lt;=20, "11–20%", IF(E22&lt;=30, "21–30%", IF(E22&lt;=40, "31–40%", IF(E22&lt;=50, "41–50%", IF(E22&lt;=60, "51–60%", IF(E22&lt;=70, "61–70%", IF(E22&lt;=80, "71–80%", IF(E22&lt;=90, "81–90%", "91–100%")))))))))</f>
        <v>41–50%</v>
      </c>
      <c r="G22">
        <v>4.2</v>
      </c>
      <c r="H22" s="4">
        <v>179692</v>
      </c>
      <c r="I22" s="28">
        <f>G22 + (H22 / 1000)</f>
        <v>183.892</v>
      </c>
      <c r="J22" t="s">
        <v>13079</v>
      </c>
      <c r="K22" s="3">
        <f>C22 * H22</f>
        <v>240607588</v>
      </c>
      <c r="L22" t="str">
        <f>IF(B22&lt;200, "&lt;200", IF(B22&lt;=500, "200–500", "&gt;500"))</f>
        <v>&gt;500</v>
      </c>
    </row>
    <row r="23" spans="1:12">
      <c r="A23" t="s">
        <v>13097</v>
      </c>
      <c r="B23" s="6">
        <v>499</v>
      </c>
      <c r="C23" s="3">
        <v>999</v>
      </c>
      <c r="D23" s="3" t="str">
        <f>IF(Table1[[#This Row],[discount precentage]]&gt;=0.5, "Yes", "No")</f>
        <v>Yes</v>
      </c>
      <c r="E23" s="6">
        <f>(IF(C23=0,"",(C23-B23)/C23*100))</f>
        <v>50.050050050050054</v>
      </c>
      <c r="F23" s="6" t="str">
        <f>IF(E23&lt;=10, "0–10%", IF(E23&lt;=20, "11–20%", IF(E23&lt;=30, "21–30%", IF(E23&lt;=40, "31–40%", IF(E23&lt;=50, "41–50%", IF(E23&lt;=60, "51–60%", IF(E23&lt;=70, "61–70%", IF(E23&lt;=80, "71–80%", IF(E23&lt;=90, "81–90%", "91–100%")))))))))</f>
        <v>51–60%</v>
      </c>
      <c r="G23">
        <v>4.2</v>
      </c>
      <c r="H23" s="4">
        <v>179691</v>
      </c>
      <c r="I23" s="28">
        <f>G23 + (H23 / 1000)</f>
        <v>183.89099999999999</v>
      </c>
      <c r="J23" t="s">
        <v>13079</v>
      </c>
      <c r="K23" s="3">
        <f>C23 * H23</f>
        <v>179511309</v>
      </c>
      <c r="L23" t="str">
        <f>IF(B23&lt;200, "&lt;200", IF(B23&lt;=500, "200–500", "&gt;500"))</f>
        <v>200–500</v>
      </c>
    </row>
    <row r="24" spans="1:12">
      <c r="A24" t="s">
        <v>13140</v>
      </c>
      <c r="B24" s="6">
        <v>649</v>
      </c>
      <c r="C24" s="3">
        <v>1399</v>
      </c>
      <c r="D24" s="3" t="str">
        <f>IF(Table1[[#This Row],[discount precentage]]&gt;=0.5, "Yes", "No")</f>
        <v>Yes</v>
      </c>
      <c r="E24" s="6">
        <f>(IF(C24=0,"",(C24-B24)/C24*100))</f>
        <v>53.609721229449605</v>
      </c>
      <c r="F24" s="6" t="str">
        <f>IF(E24&lt;=10, "0–10%", IF(E24&lt;=20, "11–20%", IF(E24&lt;=30, "21–30%", IF(E24&lt;=40, "31–40%", IF(E24&lt;=50, "41–50%", IF(E24&lt;=60, "51–60%", IF(E24&lt;=70, "61–70%", IF(E24&lt;=80, "71–80%", IF(E24&lt;=90, "81–90%", "91–100%")))))))))</f>
        <v>51–60%</v>
      </c>
      <c r="G24">
        <v>4.2</v>
      </c>
      <c r="H24" s="4">
        <v>179691</v>
      </c>
      <c r="I24" s="28">
        <f>G24 + (H24 / 1000)</f>
        <v>183.89099999999999</v>
      </c>
      <c r="J24" t="s">
        <v>13079</v>
      </c>
      <c r="K24" s="3">
        <f>C24 * H24</f>
        <v>251387709</v>
      </c>
      <c r="L24" t="str">
        <f>IF(B24&lt;200, "&lt;200", IF(B24&lt;=500, "200–500", "&gt;500"))</f>
        <v>&gt;500</v>
      </c>
    </row>
    <row r="25" spans="1:12">
      <c r="A25" t="s">
        <v>13487</v>
      </c>
      <c r="B25" s="6">
        <v>1149</v>
      </c>
      <c r="C25" s="3">
        <v>2199</v>
      </c>
      <c r="D25" s="3" t="str">
        <f>IF(Table1[[#This Row],[discount precentage]]&gt;=0.5, "Yes", "No")</f>
        <v>Yes</v>
      </c>
      <c r="E25" s="6">
        <f>(IF(C25=0,"",(C25-B25)/C25*100))</f>
        <v>47.748976807639835</v>
      </c>
      <c r="F25" s="6" t="str">
        <f>IF(E25&lt;=10, "0–10%", IF(E25&lt;=20, "11–20%", IF(E25&lt;=30, "21–30%", IF(E25&lt;=40, "31–40%", IF(E25&lt;=50, "41–50%", IF(E25&lt;=60, "51–60%", IF(E25&lt;=70, "61–70%", IF(E25&lt;=80, "71–80%", IF(E25&lt;=90, "81–90%", "91–100%")))))))))</f>
        <v>41–50%</v>
      </c>
      <c r="G25">
        <v>4.3</v>
      </c>
      <c r="H25" s="4">
        <v>178912</v>
      </c>
      <c r="I25" s="28">
        <f>G25 + (H25 / 1000)</f>
        <v>183.21200000000002</v>
      </c>
      <c r="J25" t="s">
        <v>13080</v>
      </c>
      <c r="K25" s="3">
        <f>C25 * H25</f>
        <v>393427488</v>
      </c>
      <c r="L25" t="str">
        <f>IF(B25&lt;200, "&lt;200", IF(B25&lt;=500, "200–500", "&gt;500"))</f>
        <v>&gt;500</v>
      </c>
    </row>
    <row r="26" spans="1:12">
      <c r="A26" t="s">
        <v>13422</v>
      </c>
      <c r="B26" s="6">
        <v>1149</v>
      </c>
      <c r="C26" s="3">
        <v>2199</v>
      </c>
      <c r="D26" s="3" t="str">
        <f>IF(Table1[[#This Row],[discount precentage]]&gt;=0.5, "Yes", "No")</f>
        <v>Yes</v>
      </c>
      <c r="E26" s="6">
        <f>(IF(C26=0,"",(C26-B26)/C26*100))</f>
        <v>47.748976807639835</v>
      </c>
      <c r="F26" s="6" t="str">
        <f>IF(E26&lt;=10, "0–10%", IF(E26&lt;=20, "11–20%", IF(E26&lt;=30, "21–30%", IF(E26&lt;=40, "31–40%", IF(E26&lt;=50, "41–50%", IF(E26&lt;=60, "51–60%", IF(E26&lt;=70, "61–70%", IF(E26&lt;=80, "71–80%", IF(E26&lt;=90, "81–90%", "91–100%")))))))))</f>
        <v>41–50%</v>
      </c>
      <c r="G26">
        <v>4.3</v>
      </c>
      <c r="H26" s="4">
        <v>178912</v>
      </c>
      <c r="I26" s="28">
        <f>G26 + (H26 / 1000)</f>
        <v>183.21200000000002</v>
      </c>
      <c r="J26" t="s">
        <v>13080</v>
      </c>
      <c r="K26" s="3">
        <f>C26 * H26</f>
        <v>393427488</v>
      </c>
      <c r="L26" t="str">
        <f>IF(B26&lt;200, "&lt;200", IF(B26&lt;=500, "200–500", "&gt;500"))</f>
        <v>&gt;500</v>
      </c>
    </row>
    <row r="27" spans="1:12">
      <c r="A27" t="s">
        <v>13403</v>
      </c>
      <c r="B27" s="6">
        <v>2049</v>
      </c>
      <c r="C27" s="3">
        <v>2199</v>
      </c>
      <c r="D27" s="3" t="str">
        <f>IF(Table1[[#This Row],[discount precentage]]&gt;=0.5, "Yes", "No")</f>
        <v>Yes</v>
      </c>
      <c r="E27" s="6">
        <f>(IF(C27=0,"",(C27-B27)/C27*100))</f>
        <v>6.8212824010914055</v>
      </c>
      <c r="F27" s="6" t="str">
        <f>IF(E27&lt;=10, "0–10%", IF(E27&lt;=20, "11–20%", IF(E27&lt;=30, "21–30%", IF(E27&lt;=40, "31–40%", IF(E27&lt;=50, "41–50%", IF(E27&lt;=60, "51–60%", IF(E27&lt;=70, "61–70%", IF(E27&lt;=80, "71–80%", IF(E27&lt;=90, "81–90%", "91–100%")))))))))</f>
        <v>0–10%</v>
      </c>
      <c r="G27">
        <v>4.3</v>
      </c>
      <c r="H27" s="4">
        <v>178912</v>
      </c>
      <c r="I27" s="28">
        <f>G27 + (H27 / 1000)</f>
        <v>183.21200000000002</v>
      </c>
      <c r="J27" t="s">
        <v>13080</v>
      </c>
      <c r="K27" s="3">
        <f>C27 * H27</f>
        <v>393427488</v>
      </c>
      <c r="L27" t="str">
        <f>IF(B27&lt;200, "&lt;200", IF(B27&lt;=500, "200–500", "&gt;500"))</f>
        <v>&gt;500</v>
      </c>
    </row>
    <row r="28" spans="1:12">
      <c r="A28" t="s">
        <v>13266</v>
      </c>
      <c r="B28" s="6">
        <v>709</v>
      </c>
      <c r="C28" s="3">
        <v>1999</v>
      </c>
      <c r="D28" s="3" t="str">
        <f>IF(Table1[[#This Row],[discount precentage]]&gt;=0.5, "Yes", "No")</f>
        <v>Yes</v>
      </c>
      <c r="E28" s="6">
        <f>(IF(C28=0,"",(C28-B28)/C28*100))</f>
        <v>64.532266133066528</v>
      </c>
      <c r="F28" s="6" t="str">
        <f>IF(E28&lt;=10, "0–10%", IF(E28&lt;=20, "11–20%", IF(E28&lt;=30, "21–30%", IF(E28&lt;=40, "31–40%", IF(E28&lt;=50, "41–50%", IF(E28&lt;=60, "51–60%", IF(E28&lt;=70, "61–70%", IF(E28&lt;=80, "71–80%", IF(E28&lt;=90, "81–90%", "91–100%")))))))))</f>
        <v>61–70%</v>
      </c>
      <c r="G28">
        <v>4.0999999999999996</v>
      </c>
      <c r="H28" s="4">
        <v>178817</v>
      </c>
      <c r="I28" s="28">
        <f>G28 + (H28 / 1000)</f>
        <v>182.917</v>
      </c>
      <c r="J28" t="s">
        <v>13079</v>
      </c>
      <c r="K28" s="3">
        <f>C28 * H28</f>
        <v>357455183</v>
      </c>
      <c r="L28" t="str">
        <f>IF(B28&lt;200, "&lt;200", IF(B28&lt;=500, "200–500", "&gt;500"))</f>
        <v>&gt;500</v>
      </c>
    </row>
    <row r="29" spans="1:12">
      <c r="A29" t="s">
        <v>13484</v>
      </c>
      <c r="B29" s="6">
        <v>599</v>
      </c>
      <c r="C29" s="3">
        <v>1490</v>
      </c>
      <c r="D29" s="3" t="str">
        <f>IF(Table1[[#This Row],[discount precentage]]&gt;=0.5, "Yes", "No")</f>
        <v>Yes</v>
      </c>
      <c r="E29" s="6">
        <f>(IF(C29=0,"",(C29-B29)/C29*100))</f>
        <v>59.798657718120808</v>
      </c>
      <c r="F29" s="6" t="str">
        <f>IF(E29&lt;=10, "0–10%", IF(E29&lt;=20, "11–20%", IF(E29&lt;=30, "21–30%", IF(E29&lt;=40, "31–40%", IF(E29&lt;=50, "41–50%", IF(E29&lt;=60, "51–60%", IF(E29&lt;=70, "61–70%", IF(E29&lt;=80, "71–80%", IF(E29&lt;=90, "81–90%", "91–100%")))))))))</f>
        <v>51–60%</v>
      </c>
      <c r="G29">
        <v>4.0999999999999996</v>
      </c>
      <c r="H29" s="4">
        <v>161679</v>
      </c>
      <c r="I29" s="28">
        <f>G29 + (H29 / 1000)</f>
        <v>165.779</v>
      </c>
      <c r="J29" t="s">
        <v>13080</v>
      </c>
      <c r="K29" s="3">
        <f>C29 * H29</f>
        <v>240901710</v>
      </c>
      <c r="L29" t="str">
        <f>IF(B29&lt;200, "&lt;200", IF(B29&lt;=500, "200–500", "&gt;500"))</f>
        <v>&gt;500</v>
      </c>
    </row>
    <row r="30" spans="1:12">
      <c r="A30" t="s">
        <v>13642</v>
      </c>
      <c r="B30" s="6">
        <v>455</v>
      </c>
      <c r="C30" s="3">
        <v>1490</v>
      </c>
      <c r="D30" s="3" t="str">
        <f>IF(Table1[[#This Row],[discount precentage]]&gt;=0.5, "Yes", "No")</f>
        <v>Yes</v>
      </c>
      <c r="E30" s="6">
        <f>(IF(C30=0,"",(C30-B30)/C30*100))</f>
        <v>69.463087248322154</v>
      </c>
      <c r="F30" s="6" t="str">
        <f>IF(E30&lt;=10, "0–10%", IF(E30&lt;=20, "11–20%", IF(E30&lt;=30, "21–30%", IF(E30&lt;=40, "31–40%", IF(E30&lt;=50, "41–50%", IF(E30&lt;=60, "51–60%", IF(E30&lt;=70, "61–70%", IF(E30&lt;=80, "71–80%", IF(E30&lt;=90, "81–90%", "91–100%")))))))))</f>
        <v>61–70%</v>
      </c>
      <c r="G30">
        <v>4.0999999999999996</v>
      </c>
      <c r="H30" s="4">
        <v>161677</v>
      </c>
      <c r="I30" s="28">
        <f>G30 + (H30 / 1000)</f>
        <v>165.77699999999999</v>
      </c>
      <c r="J30" t="s">
        <v>13080</v>
      </c>
      <c r="K30" s="3">
        <f>C30 * H30</f>
        <v>240898730</v>
      </c>
      <c r="L30" t="str">
        <f>IF(B30&lt;200, "&lt;200", IF(B30&lt;=500, "200–500", "&gt;500"))</f>
        <v>200–500</v>
      </c>
    </row>
    <row r="31" spans="1:12">
      <c r="A31" t="s">
        <v>13686</v>
      </c>
      <c r="B31" s="6">
        <v>1469</v>
      </c>
      <c r="C31" s="3">
        <v>2499</v>
      </c>
      <c r="D31" s="3" t="str">
        <f>IF(Table1[[#This Row],[discount precentage]]&gt;=0.5, "Yes", "No")</f>
        <v>Yes</v>
      </c>
      <c r="E31" s="6">
        <f>(IF(C31=0,"",(C31-B31)/C31*100))</f>
        <v>41.216486594637857</v>
      </c>
      <c r="F31" s="6" t="str">
        <f>IF(E31&lt;=10, "0–10%", IF(E31&lt;=20, "11–20%", IF(E31&lt;=30, "21–30%", IF(E31&lt;=40, "31–40%", IF(E31&lt;=50, "41–50%", IF(E31&lt;=60, "51–60%", IF(E31&lt;=70, "61–70%", IF(E31&lt;=80, "71–80%", IF(E31&lt;=90, "81–90%", "91–100%")))))))))</f>
        <v>41–50%</v>
      </c>
      <c r="G31">
        <v>4.2</v>
      </c>
      <c r="H31" s="4">
        <v>156638</v>
      </c>
      <c r="I31" s="28">
        <f>G31 + (H31 / 1000)</f>
        <v>160.83799999999999</v>
      </c>
      <c r="J31" t="s">
        <v>13079</v>
      </c>
      <c r="K31" s="3">
        <f>C31 * H31</f>
        <v>391438362</v>
      </c>
      <c r="L31" t="str">
        <f>IF(B31&lt;200, "&lt;200", IF(B31&lt;=500, "200–500", "&gt;500"))</f>
        <v>&gt;500</v>
      </c>
    </row>
    <row r="32" spans="1:12">
      <c r="A32" t="s">
        <v>13613</v>
      </c>
      <c r="B32" s="6">
        <v>1399</v>
      </c>
      <c r="C32" s="3">
        <v>3990</v>
      </c>
      <c r="D32" s="3" t="str">
        <f>IF(Table1[[#This Row],[discount precentage]]&gt;=0.5, "Yes", "No")</f>
        <v>Yes</v>
      </c>
      <c r="E32" s="6">
        <f>(IF(C32=0,"",(C32-B32)/C32*100))</f>
        <v>64.937343358395992</v>
      </c>
      <c r="F32" s="6" t="str">
        <f>IF(E32&lt;=10, "0–10%", IF(E32&lt;=20, "11–20%", IF(E32&lt;=30, "21–30%", IF(E32&lt;=40, "31–40%", IF(E32&lt;=50, "41–50%", IF(E32&lt;=60, "51–60%", IF(E32&lt;=70, "61–70%", IF(E32&lt;=80, "71–80%", IF(E32&lt;=90, "81–90%", "91–100%")))))))))</f>
        <v>61–70%</v>
      </c>
      <c r="G32">
        <v>4.0999999999999996</v>
      </c>
      <c r="H32" s="4">
        <v>141841</v>
      </c>
      <c r="I32" s="28">
        <f>G32 + (H32 / 1000)</f>
        <v>145.941</v>
      </c>
      <c r="J32" t="s">
        <v>13080</v>
      </c>
      <c r="K32" s="3">
        <f>C32 * H32</f>
        <v>565945590</v>
      </c>
      <c r="L32" t="str">
        <f>IF(B32&lt;200, "&lt;200", IF(B32&lt;=500, "200–500", "&gt;500"))</f>
        <v>&gt;500</v>
      </c>
    </row>
    <row r="33" spans="1:12">
      <c r="A33" t="s">
        <v>13453</v>
      </c>
      <c r="B33" s="6">
        <v>1149</v>
      </c>
      <c r="C33" s="3">
        <v>3999</v>
      </c>
      <c r="D33" s="3" t="str">
        <f>IF(Table1[[#This Row],[discount precentage]]&gt;=0.5, "Yes", "No")</f>
        <v>Yes</v>
      </c>
      <c r="E33" s="6">
        <f>(IF(C33=0,"",(C33-B33)/C33*100))</f>
        <v>71.267816954238555</v>
      </c>
      <c r="F33" s="6" t="str">
        <f>IF(E33&lt;=10, "0–10%", IF(E33&lt;=20, "11–20%", IF(E33&lt;=30, "21–30%", IF(E33&lt;=40, "31–40%", IF(E33&lt;=50, "41–50%", IF(E33&lt;=60, "51–60%", IF(E33&lt;=70, "61–70%", IF(E33&lt;=80, "71–80%", IF(E33&lt;=90, "81–90%", "91–100%")))))))))</f>
        <v>71–80%</v>
      </c>
      <c r="G33">
        <v>4.3</v>
      </c>
      <c r="H33" s="4">
        <v>140036</v>
      </c>
      <c r="I33" s="28">
        <f>G33 + (H33 / 1000)</f>
        <v>144.33600000000001</v>
      </c>
      <c r="J33" t="s">
        <v>13080</v>
      </c>
      <c r="K33" s="3">
        <f>C33 * H33</f>
        <v>560003964</v>
      </c>
      <c r="L33" t="str">
        <f>IF(B33&lt;200, "&lt;200", IF(B33&lt;=500, "200–500", "&gt;500"))</f>
        <v>&gt;500</v>
      </c>
    </row>
    <row r="34" spans="1:12">
      <c r="A34" t="s">
        <v>13469</v>
      </c>
      <c r="B34" s="6">
        <v>599</v>
      </c>
      <c r="C34" s="3">
        <v>1899</v>
      </c>
      <c r="D34" s="3" t="str">
        <f>IF(Table1[[#This Row],[discount precentage]]&gt;=0.5, "Yes", "No")</f>
        <v>Yes</v>
      </c>
      <c r="E34" s="6">
        <f>(IF(C34=0,"",(C34-B34)/C34*100))</f>
        <v>68.457082675092153</v>
      </c>
      <c r="F34" s="6" t="str">
        <f>IF(E34&lt;=10, "0–10%", IF(E34&lt;=20, "11–20%", IF(E34&lt;=30, "21–30%", IF(E34&lt;=40, "31–40%", IF(E34&lt;=50, "41–50%", IF(E34&lt;=60, "51–60%", IF(E34&lt;=70, "61–70%", IF(E34&lt;=80, "71–80%", IF(E34&lt;=90, "81–90%", "91–100%")))))))))</f>
        <v>61–70%</v>
      </c>
      <c r="G34">
        <v>4.3</v>
      </c>
      <c r="H34" s="4">
        <v>140036</v>
      </c>
      <c r="I34" s="28">
        <f>G34 + (H34 / 1000)</f>
        <v>144.33600000000001</v>
      </c>
      <c r="J34" t="s">
        <v>13080</v>
      </c>
      <c r="K34" s="3">
        <f>C34 * H34</f>
        <v>265928364</v>
      </c>
      <c r="L34" t="str">
        <f>IF(B34&lt;200, "&lt;200", IF(B34&lt;=500, "200–500", "&gt;500"))</f>
        <v>&gt;500</v>
      </c>
    </row>
    <row r="35" spans="1:12">
      <c r="A35" t="s">
        <v>13453</v>
      </c>
      <c r="B35" s="6">
        <v>1059</v>
      </c>
      <c r="C35" s="3">
        <v>3999</v>
      </c>
      <c r="D35" s="3" t="str">
        <f>IF(Table1[[#This Row],[discount precentage]]&gt;=0.5, "Yes", "No")</f>
        <v>Yes</v>
      </c>
      <c r="E35" s="6">
        <f>(IF(C35=0,"",(C35-B35)/C35*100))</f>
        <v>73.518379594898718</v>
      </c>
      <c r="F35" s="6" t="str">
        <f>IF(E35&lt;=10, "0–10%", IF(E35&lt;=20, "11–20%", IF(E35&lt;=30, "21–30%", IF(E35&lt;=40, "31–40%", IF(E35&lt;=50, "41–50%", IF(E35&lt;=60, "51–60%", IF(E35&lt;=70, "61–70%", IF(E35&lt;=80, "71–80%", IF(E35&lt;=90, "81–90%", "91–100%")))))))))</f>
        <v>71–80%</v>
      </c>
      <c r="G35">
        <v>4.3</v>
      </c>
      <c r="H35" s="4">
        <v>140035</v>
      </c>
      <c r="I35" s="28">
        <f>G35 + (H35 / 1000)</f>
        <v>144.33500000000001</v>
      </c>
      <c r="J35" t="s">
        <v>13080</v>
      </c>
      <c r="K35" s="3">
        <f>C35 * H35</f>
        <v>559999965</v>
      </c>
      <c r="L35" t="str">
        <f>IF(B35&lt;200, "&lt;200", IF(B35&lt;=500, "200–500", "&gt;500"))</f>
        <v>&gt;500</v>
      </c>
    </row>
    <row r="36" spans="1:12">
      <c r="A36" t="s">
        <v>13607</v>
      </c>
      <c r="B36" s="6">
        <v>1499</v>
      </c>
      <c r="C36" s="3">
        <v>4490</v>
      </c>
      <c r="D36" s="3" t="str">
        <f>IF(Table1[[#This Row],[discount precentage]]&gt;=0.5, "Yes", "No")</f>
        <v>Yes</v>
      </c>
      <c r="E36" s="6">
        <f>(IF(C36=0,"",(C36-B36)/C36*100))</f>
        <v>66.614699331848541</v>
      </c>
      <c r="F36" s="6" t="str">
        <f>IF(E36&lt;=10, "0–10%", IF(E36&lt;=20, "11–20%", IF(E36&lt;=30, "21–30%", IF(E36&lt;=40, "31–40%", IF(E36&lt;=50, "41–50%", IF(E36&lt;=60, "51–60%", IF(E36&lt;=70, "61–70%", IF(E36&lt;=80, "71–80%", IF(E36&lt;=90, "81–90%", "91–100%")))))))))</f>
        <v>61–70%</v>
      </c>
      <c r="G36">
        <v>3.9</v>
      </c>
      <c r="H36" s="4">
        <v>136954</v>
      </c>
      <c r="I36" s="28">
        <f>G36 + (H36 / 1000)</f>
        <v>140.85400000000001</v>
      </c>
      <c r="J36" t="s">
        <v>13080</v>
      </c>
      <c r="K36" s="3">
        <f>C36 * H36</f>
        <v>614923460</v>
      </c>
      <c r="L36" t="str">
        <f>IF(B36&lt;200, "&lt;200", IF(B36&lt;=500, "200–500", "&gt;500"))</f>
        <v>&gt;500</v>
      </c>
    </row>
    <row r="37" spans="1:12">
      <c r="A37" t="s">
        <v>13495</v>
      </c>
      <c r="B37" s="6">
        <v>1324</v>
      </c>
      <c r="C37" s="3">
        <v>1699</v>
      </c>
      <c r="D37" s="3" t="str">
        <f>IF(Table1[[#This Row],[discount precentage]]&gt;=0.5, "Yes", "No")</f>
        <v>Yes</v>
      </c>
      <c r="E37" s="6">
        <f>(IF(C37=0,"",(C37-B37)/C37*100))</f>
        <v>22.071806945261919</v>
      </c>
      <c r="F37" s="6" t="str">
        <f>IF(E37&lt;=10, "0–10%", IF(E37&lt;=20, "11–20%", IF(E37&lt;=30, "21–30%", IF(E37&lt;=40, "31–40%", IF(E37&lt;=50, "41–50%", IF(E37&lt;=60, "51–60%", IF(E37&lt;=70, "61–70%", IF(E37&lt;=80, "71–80%", IF(E37&lt;=90, "81–90%", "91–100%")))))))))</f>
        <v>21–30%</v>
      </c>
      <c r="G37">
        <v>4</v>
      </c>
      <c r="H37" s="4">
        <v>128311</v>
      </c>
      <c r="I37" s="28">
        <f>G37 + (H37 / 1000)</f>
        <v>132.31100000000001</v>
      </c>
      <c r="J37" t="s">
        <v>13080</v>
      </c>
      <c r="K37" s="3">
        <f>C37 * H37</f>
        <v>218000389</v>
      </c>
      <c r="L37" t="str">
        <f>IF(B37&lt;200, "&lt;200", IF(B37&lt;=500, "200–500", "&gt;500"))</f>
        <v>&gt;500</v>
      </c>
    </row>
    <row r="38" spans="1:12">
      <c r="A38" t="s">
        <v>13488</v>
      </c>
      <c r="B38" s="6">
        <v>1324</v>
      </c>
      <c r="C38" s="3">
        <v>1699</v>
      </c>
      <c r="D38" s="3" t="str">
        <f>IF(Table1[[#This Row],[discount precentage]]&gt;=0.5, "Yes", "No")</f>
        <v>Yes</v>
      </c>
      <c r="E38" s="6">
        <f>(IF(C38=0,"",(C38-B38)/C38*100))</f>
        <v>22.071806945261919</v>
      </c>
      <c r="F38" s="6" t="str">
        <f>IF(E38&lt;=10, "0–10%", IF(E38&lt;=20, "11–20%", IF(E38&lt;=30, "21–30%", IF(E38&lt;=40, "31–40%", IF(E38&lt;=50, "41–50%", IF(E38&lt;=60, "51–60%", IF(E38&lt;=70, "61–70%", IF(E38&lt;=80, "71–80%", IF(E38&lt;=90, "81–90%", "91–100%")))))))))</f>
        <v>21–30%</v>
      </c>
      <c r="G38">
        <v>4</v>
      </c>
      <c r="H38" s="4">
        <v>128311</v>
      </c>
      <c r="I38" s="28">
        <f>G38 + (H38 / 1000)</f>
        <v>132.31100000000001</v>
      </c>
      <c r="J38" t="s">
        <v>13080</v>
      </c>
      <c r="K38" s="3">
        <f>C38 * H38</f>
        <v>218000389</v>
      </c>
      <c r="L38" t="str">
        <f>IF(B38&lt;200, "&lt;200", IF(B38&lt;=500, "200–500", "&gt;500"))</f>
        <v>&gt;500</v>
      </c>
    </row>
    <row r="39" spans="1:12">
      <c r="A39" t="s">
        <v>13467</v>
      </c>
      <c r="B39" s="6">
        <v>1299</v>
      </c>
      <c r="C39" s="3">
        <v>1599</v>
      </c>
      <c r="D39" s="3" t="str">
        <f>IF(Table1[[#This Row],[discount precentage]]&gt;=0.5, "Yes", "No")</f>
        <v>Yes</v>
      </c>
      <c r="E39" s="6">
        <f>(IF(C39=0,"",(C39-B39)/C39*100))</f>
        <v>18.761726078799249</v>
      </c>
      <c r="F39" s="6" t="str">
        <f>IF(E39&lt;=10, "0–10%", IF(E39&lt;=20, "11–20%", IF(E39&lt;=30, "21–30%", IF(E39&lt;=40, "31–40%", IF(E39&lt;=50, "41–50%", IF(E39&lt;=60, "51–60%", IF(E39&lt;=70, "61–70%", IF(E39&lt;=80, "71–80%", IF(E39&lt;=90, "81–90%", "91–100%")))))))))</f>
        <v>11–20%</v>
      </c>
      <c r="G39">
        <v>4</v>
      </c>
      <c r="H39" s="4">
        <v>128311</v>
      </c>
      <c r="I39" s="28">
        <f>G39 + (H39 / 1000)</f>
        <v>132.31100000000001</v>
      </c>
      <c r="J39" t="s">
        <v>13080</v>
      </c>
      <c r="K39" s="3">
        <f>C39 * H39</f>
        <v>205169289</v>
      </c>
      <c r="L39" t="str">
        <f>IF(B39&lt;200, "&lt;200", IF(B39&lt;=500, "200–500", "&gt;500"))</f>
        <v>&gt;500</v>
      </c>
    </row>
    <row r="40" spans="1:12">
      <c r="A40" t="s">
        <v>13411</v>
      </c>
      <c r="B40" s="6">
        <v>1299</v>
      </c>
      <c r="C40" s="3">
        <v>1599</v>
      </c>
      <c r="D40" s="3" t="str">
        <f>IF(Table1[[#This Row],[discount precentage]]&gt;=0.5, "Yes", "No")</f>
        <v>Yes</v>
      </c>
      <c r="E40" s="6">
        <f>(IF(C40=0,"",(C40-B40)/C40*100))</f>
        <v>18.761726078799249</v>
      </c>
      <c r="F40" s="6" t="str">
        <f>IF(E40&lt;=10, "0–10%", IF(E40&lt;=20, "11–20%", IF(E40&lt;=30, "21–30%", IF(E40&lt;=40, "31–40%", IF(E40&lt;=50, "41–50%", IF(E40&lt;=60, "51–60%", IF(E40&lt;=70, "61–70%", IF(E40&lt;=80, "71–80%", IF(E40&lt;=90, "81–90%", "91–100%")))))))))</f>
        <v>11–20%</v>
      </c>
      <c r="G40">
        <v>4</v>
      </c>
      <c r="H40" s="4">
        <v>128311</v>
      </c>
      <c r="I40" s="28">
        <f>G40 + (H40 / 1000)</f>
        <v>132.31100000000001</v>
      </c>
      <c r="J40" t="s">
        <v>13080</v>
      </c>
      <c r="K40" s="3">
        <f>C40 * H40</f>
        <v>205169289</v>
      </c>
      <c r="L40" t="str">
        <f>IF(B40&lt;200, "&lt;200", IF(B40&lt;=500, "200–500", "&gt;500"))</f>
        <v>&gt;500</v>
      </c>
    </row>
    <row r="41" spans="1:12">
      <c r="A41" t="s">
        <v>13939</v>
      </c>
      <c r="B41" s="6">
        <v>649</v>
      </c>
      <c r="C41" s="3">
        <v>1245</v>
      </c>
      <c r="D41" s="3" t="str">
        <f>IF(Table1[[#This Row],[discount precentage]]&gt;=0.5, "Yes", "No")</f>
        <v>Yes</v>
      </c>
      <c r="E41" s="6">
        <f>(IF(C41=0,"",(C41-B41)/C41*100))</f>
        <v>47.871485943775099</v>
      </c>
      <c r="F41" s="6" t="str">
        <f>IF(E41&lt;=10, "0–10%", IF(E41&lt;=20, "11–20%", IF(E41&lt;=30, "21–30%", IF(E41&lt;=40, "31–40%", IF(E41&lt;=50, "41–50%", IF(E41&lt;=60, "51–60%", IF(E41&lt;=70, "61–70%", IF(E41&lt;=80, "71–80%", IF(E41&lt;=90, "81–90%", "91–100%")))))))))</f>
        <v>41–50%</v>
      </c>
      <c r="G41">
        <v>3.9</v>
      </c>
      <c r="H41" s="4">
        <v>123365</v>
      </c>
      <c r="I41" s="28">
        <f>G41 + (H41 / 1000)</f>
        <v>127.265</v>
      </c>
      <c r="J41" t="s">
        <v>13083</v>
      </c>
      <c r="K41" s="3">
        <f>C41 * H41</f>
        <v>153589425</v>
      </c>
      <c r="L41" t="str">
        <f>IF(B41&lt;200, "&lt;200", IF(B41&lt;=500, "200–500", "&gt;500"))</f>
        <v>&gt;500</v>
      </c>
    </row>
    <row r="42" spans="1:12">
      <c r="A42" t="s">
        <v>13712</v>
      </c>
      <c r="B42" s="6">
        <v>1149</v>
      </c>
      <c r="C42" s="3">
        <v>1699</v>
      </c>
      <c r="D42" s="3" t="str">
        <f>IF(Table1[[#This Row],[discount precentage]]&gt;=0.5, "Yes", "No")</f>
        <v>Yes</v>
      </c>
      <c r="E42" s="6">
        <f>(IF(C42=0,"",(C42-B42)/C42*100))</f>
        <v>32.371983519717482</v>
      </c>
      <c r="F42" s="6" t="str">
        <f>IF(E42&lt;=10, "0–10%", IF(E42&lt;=20, "11–20%", IF(E42&lt;=30, "21–30%", IF(E42&lt;=40, "31–40%", IF(E42&lt;=50, "41–50%", IF(E42&lt;=60, "51–60%", IF(E42&lt;=70, "61–70%", IF(E42&lt;=80, "71–80%", IF(E42&lt;=90, "81–90%", "91–100%")))))))))</f>
        <v>31–40%</v>
      </c>
      <c r="G42">
        <v>4.2</v>
      </c>
      <c r="H42" s="4">
        <v>122478</v>
      </c>
      <c r="I42" s="28">
        <f>G42 + (H42 / 1000)</f>
        <v>126.678</v>
      </c>
      <c r="J42" t="s">
        <v>13079</v>
      </c>
      <c r="K42" s="3">
        <f>C42 * H42</f>
        <v>208090122</v>
      </c>
      <c r="L42" t="str">
        <f>IF(B42&lt;200, "&lt;200", IF(B42&lt;=500, "200–500", "&gt;500"))</f>
        <v>&gt;500</v>
      </c>
    </row>
    <row r="43" spans="1:12">
      <c r="A43" t="s">
        <v>13663</v>
      </c>
      <c r="B43" s="6">
        <v>429</v>
      </c>
      <c r="C43" s="3">
        <v>599</v>
      </c>
      <c r="D43" s="3" t="str">
        <f>IF(Table1[[#This Row],[discount precentage]]&gt;=0.5, "Yes", "No")</f>
        <v>Yes</v>
      </c>
      <c r="E43" s="6">
        <f>(IF(C43=0,"",(C43-B43)/C43*100))</f>
        <v>28.380634390651082</v>
      </c>
      <c r="F43" s="6" t="str">
        <f>IF(E43&lt;=10, "0–10%", IF(E43&lt;=20, "11–20%", IF(E43&lt;=30, "21–30%", IF(E43&lt;=40, "31–40%", IF(E43&lt;=50, "41–50%", IF(E43&lt;=60, "51–60%", IF(E43&lt;=70, "61–70%", IF(E43&lt;=80, "71–80%", IF(E43&lt;=90, "81–90%", "91–100%")))))))))</f>
        <v>21–30%</v>
      </c>
      <c r="G43">
        <v>4.0999999999999996</v>
      </c>
      <c r="H43" s="4">
        <v>119466</v>
      </c>
      <c r="I43" s="28">
        <f>G43 + (H43 / 1000)</f>
        <v>123.56599999999999</v>
      </c>
      <c r="J43" t="s">
        <v>13080</v>
      </c>
      <c r="K43" s="3">
        <f>C43 * H43</f>
        <v>71560134</v>
      </c>
      <c r="L43" t="str">
        <f>IF(B43&lt;200, "&lt;200", IF(B43&lt;=500, "200–500", "&gt;500"))</f>
        <v>200–500</v>
      </c>
    </row>
    <row r="44" spans="1:12">
      <c r="A44" t="s">
        <v>13639</v>
      </c>
      <c r="B44" s="6">
        <v>1499</v>
      </c>
      <c r="C44" s="3">
        <v>3990</v>
      </c>
      <c r="D44" s="3" t="str">
        <f>IF(Table1[[#This Row],[discount precentage]]&gt;=0.5, "Yes", "No")</f>
        <v>Yes</v>
      </c>
      <c r="E44" s="6">
        <f>(IF(C44=0,"",(C44-B44)/C44*100))</f>
        <v>62.43107769423559</v>
      </c>
      <c r="F44" s="6" t="str">
        <f>IF(E44&lt;=10, "0–10%", IF(E44&lt;=20, "11–20%", IF(E44&lt;=30, "21–30%", IF(E44&lt;=40, "31–40%", IF(E44&lt;=50, "41–50%", IF(E44&lt;=60, "51–60%", IF(E44&lt;=70, "61–70%", IF(E44&lt;=80, "71–80%", IF(E44&lt;=90, "81–90%", "91–100%")))))))))</f>
        <v>61–70%</v>
      </c>
      <c r="G44">
        <v>4.0999999999999996</v>
      </c>
      <c r="H44" s="4">
        <v>109864</v>
      </c>
      <c r="I44" s="28">
        <f>G44 + (H44 / 1000)</f>
        <v>113.964</v>
      </c>
      <c r="J44" t="s">
        <v>13080</v>
      </c>
      <c r="K44" s="3">
        <f>C44 * H44</f>
        <v>438357360</v>
      </c>
      <c r="L44" t="str">
        <f>IF(B44&lt;200, "&lt;200", IF(B44&lt;=500, "200–500", "&gt;500"))</f>
        <v>&gt;500</v>
      </c>
    </row>
    <row r="45" spans="1:12">
      <c r="A45" t="s">
        <v>13127</v>
      </c>
      <c r="B45" s="6">
        <v>209</v>
      </c>
      <c r="C45" s="3">
        <v>695</v>
      </c>
      <c r="D45" s="3" t="str">
        <f>IF(Table1[[#This Row],[discount precentage]]&gt;=0.5, "Yes", "No")</f>
        <v>Yes</v>
      </c>
      <c r="E45" s="6">
        <f>(IF(C45=0,"",(C45-B45)/C45*100))</f>
        <v>69.928057553956833</v>
      </c>
      <c r="F45" s="6" t="str">
        <f>IF(E45&lt;=10, "0–10%", IF(E45&lt;=20, "11–20%", IF(E45&lt;=30, "21–30%", IF(E45&lt;=40, "31–40%", IF(E45&lt;=50, "41–50%", IF(E45&lt;=60, "51–60%", IF(E45&lt;=70, "61–70%", IF(E45&lt;=80, "71–80%", IF(E45&lt;=90, "81–90%", "91–100%")))))))))</f>
        <v>61–70%</v>
      </c>
      <c r="G45">
        <v>4.5</v>
      </c>
      <c r="H45" s="4">
        <v>107687</v>
      </c>
      <c r="I45" s="28">
        <f>G45 + (H45 / 1000)</f>
        <v>112.187</v>
      </c>
      <c r="J45" t="s">
        <v>13079</v>
      </c>
      <c r="K45" s="3">
        <f>C45 * H45</f>
        <v>74842465</v>
      </c>
      <c r="L45" t="str">
        <f>IF(B45&lt;200, "&lt;200", IF(B45&lt;=500, "200–500", "&gt;500"))</f>
        <v>200–500</v>
      </c>
    </row>
    <row r="46" spans="1:12">
      <c r="A46" t="s">
        <v>13127</v>
      </c>
      <c r="B46" s="6">
        <v>209</v>
      </c>
      <c r="C46" s="3">
        <v>695</v>
      </c>
      <c r="D46" s="3" t="str">
        <f>IF(Table1[[#This Row],[discount precentage]]&gt;=0.5, "Yes", "No")</f>
        <v>Yes</v>
      </c>
      <c r="E46" s="6">
        <f>(IF(C46=0,"",(C46-B46)/C46*100))</f>
        <v>69.928057553956833</v>
      </c>
      <c r="F46" s="6" t="str">
        <f>IF(E46&lt;=10, "0–10%", IF(E46&lt;=20, "11–20%", IF(E46&lt;=30, "21–30%", IF(E46&lt;=40, "31–40%", IF(E46&lt;=50, "41–50%", IF(E46&lt;=60, "51–60%", IF(E46&lt;=70, "61–70%", IF(E46&lt;=80, "71–80%", IF(E46&lt;=90, "81–90%", "91–100%")))))))))</f>
        <v>61–70%</v>
      </c>
      <c r="G46">
        <v>4.5</v>
      </c>
      <c r="H46" s="4">
        <v>107686</v>
      </c>
      <c r="I46" s="28">
        <f>G46 + (H46 / 1000)</f>
        <v>112.18600000000001</v>
      </c>
      <c r="J46" t="s">
        <v>13079</v>
      </c>
      <c r="K46" s="3">
        <f>C46 * H46</f>
        <v>74841770</v>
      </c>
      <c r="L46" t="str">
        <f>IF(B46&lt;200, "&lt;200", IF(B46&lt;=500, "200–500", "&gt;500"))</f>
        <v>200–500</v>
      </c>
    </row>
    <row r="47" spans="1:12">
      <c r="A47" t="s">
        <v>13616</v>
      </c>
      <c r="B47" s="6">
        <v>1220</v>
      </c>
      <c r="C47" s="3">
        <v>3990</v>
      </c>
      <c r="D47" s="3" t="str">
        <f>IF(Table1[[#This Row],[discount precentage]]&gt;=0.5, "Yes", "No")</f>
        <v>Yes</v>
      </c>
      <c r="E47" s="6">
        <f>(IF(C47=0,"",(C47-B47)/C47*100))</f>
        <v>69.423558897243112</v>
      </c>
      <c r="F47" s="6" t="str">
        <f>IF(E47&lt;=10, "0–10%", IF(E47&lt;=20, "11–20%", IF(E47&lt;=30, "21–30%", IF(E47&lt;=40, "31–40%", IF(E47&lt;=50, "41–50%", IF(E47&lt;=60, "51–60%", IF(E47&lt;=70, "61–70%", IF(E47&lt;=80, "71–80%", IF(E47&lt;=90, "81–90%", "91–100%")))))))))</f>
        <v>61–70%</v>
      </c>
      <c r="G47">
        <v>4.0999999999999996</v>
      </c>
      <c r="H47" s="4">
        <v>107151</v>
      </c>
      <c r="I47" s="28">
        <f>G47 + (H47 / 1000)</f>
        <v>111.25099999999999</v>
      </c>
      <c r="J47" t="s">
        <v>13080</v>
      </c>
      <c r="K47" s="3">
        <f>C47 * H47</f>
        <v>427532490</v>
      </c>
      <c r="L47" t="str">
        <f>IF(B47&lt;200, "&lt;200", IF(B47&lt;=500, "200–500", "&gt;500"))</f>
        <v>&gt;500</v>
      </c>
    </row>
    <row r="48" spans="1:12">
      <c r="A48" t="s">
        <v>13656</v>
      </c>
      <c r="B48" s="6">
        <v>899</v>
      </c>
      <c r="C48" s="3">
        <v>4499</v>
      </c>
      <c r="D48" s="3" t="str">
        <f>IF(Table1[[#This Row],[discount precentage]]&gt;=0.5, "Yes", "No")</f>
        <v>Yes</v>
      </c>
      <c r="E48" s="6">
        <f>(IF(C48=0,"",(C48-B48)/C48*100))</f>
        <v>80.017781729273167</v>
      </c>
      <c r="F48" s="6" t="str">
        <f>IF(E48&lt;=10, "0–10%", IF(E48&lt;=20, "11–20%", IF(E48&lt;=30, "21–30%", IF(E48&lt;=40, "31–40%", IF(E48&lt;=50, "41–50%", IF(E48&lt;=60, "51–60%", IF(E48&lt;=70, "61–70%", IF(E48&lt;=80, "71–80%", IF(E48&lt;=90, "81–90%", "91–100%")))))))))</f>
        <v>81–90%</v>
      </c>
      <c r="G48">
        <v>3.8</v>
      </c>
      <c r="H48" s="4">
        <v>103052</v>
      </c>
      <c r="I48" s="28">
        <f>G48 + (H48 / 1000)</f>
        <v>106.852</v>
      </c>
      <c r="J48" t="s">
        <v>13080</v>
      </c>
      <c r="K48" s="3">
        <f>C48 * H48</f>
        <v>463630948</v>
      </c>
      <c r="L48" t="str">
        <f>IF(B48&lt;200, "&lt;200", IF(B48&lt;=500, "200–500", "&gt;500"))</f>
        <v>&gt;500</v>
      </c>
    </row>
    <row r="49" spans="1:12">
      <c r="A49" t="s">
        <v>13909</v>
      </c>
      <c r="B49" s="6">
        <v>1490</v>
      </c>
      <c r="C49" s="3">
        <v>1990</v>
      </c>
      <c r="D49" s="3" t="str">
        <f>IF(Table1[[#This Row],[discount precentage]]&gt;=0.5, "Yes", "No")</f>
        <v>Yes</v>
      </c>
      <c r="E49" s="6">
        <f>(IF(C49=0,"",(C49-B49)/C49*100))</f>
        <v>25.125628140703515</v>
      </c>
      <c r="F49" s="6" t="str">
        <f>IF(E49&lt;=10, "0–10%", IF(E49&lt;=20, "11–20%", IF(E49&lt;=30, "21–30%", IF(E49&lt;=40, "31–40%", IF(E49&lt;=50, "41–50%", IF(E49&lt;=60, "51–60%", IF(E49&lt;=70, "61–70%", IF(E49&lt;=80, "71–80%", IF(E49&lt;=90, "81–90%", "91–100%")))))))))</f>
        <v>21–30%</v>
      </c>
      <c r="G49">
        <v>4.0999999999999996</v>
      </c>
      <c r="H49" s="4">
        <v>98250</v>
      </c>
      <c r="I49" s="28">
        <f>G49 + (H49 / 1000)</f>
        <v>102.35</v>
      </c>
      <c r="J49" t="s">
        <v>13080</v>
      </c>
      <c r="K49" s="3">
        <f>C49 * H49</f>
        <v>195517500</v>
      </c>
      <c r="L49" t="str">
        <f>IF(B49&lt;200, "&lt;200", IF(B49&lt;=500, "200–500", "&gt;500"))</f>
        <v>&gt;500</v>
      </c>
    </row>
    <row r="50" spans="1:12">
      <c r="A50" t="s">
        <v>13565</v>
      </c>
      <c r="B50" s="6">
        <v>1399</v>
      </c>
      <c r="C50" s="3">
        <v>2990</v>
      </c>
      <c r="D50" s="3" t="str">
        <f>IF(Table1[[#This Row],[discount precentage]]&gt;=0.5, "Yes", "No")</f>
        <v>Yes</v>
      </c>
      <c r="E50" s="6">
        <f>(IF(C50=0,"",(C50-B50)/C50*100))</f>
        <v>53.210702341137129</v>
      </c>
      <c r="F50" s="6" t="str">
        <f>IF(E50&lt;=10, "0–10%", IF(E50&lt;=20, "11–20%", IF(E50&lt;=30, "21–30%", IF(E50&lt;=40, "31–40%", IF(E50&lt;=50, "41–50%", IF(E50&lt;=60, "51–60%", IF(E50&lt;=70, "61–70%", IF(E50&lt;=80, "71–80%", IF(E50&lt;=90, "81–90%", "91–100%")))))))))</f>
        <v>51–60%</v>
      </c>
      <c r="G50">
        <v>4.0999999999999996</v>
      </c>
      <c r="H50" s="4">
        <v>97175</v>
      </c>
      <c r="I50" s="28">
        <f>G50 + (H50 / 1000)</f>
        <v>101.27499999999999</v>
      </c>
      <c r="J50" t="s">
        <v>13080</v>
      </c>
      <c r="K50" s="3">
        <f>C50 * H50</f>
        <v>290553250</v>
      </c>
      <c r="L50" t="str">
        <f>IF(B50&lt;200, "&lt;200", IF(B50&lt;=500, "200–500", "&gt;500"))</f>
        <v>&gt;500</v>
      </c>
    </row>
    <row r="51" spans="1:12">
      <c r="A51" t="s">
        <v>13565</v>
      </c>
      <c r="B51" s="6">
        <v>1399</v>
      </c>
      <c r="C51" s="3">
        <v>2990</v>
      </c>
      <c r="D51" s="3" t="str">
        <f>IF(Table1[[#This Row],[discount precentage]]&gt;=0.5, "Yes", "No")</f>
        <v>Yes</v>
      </c>
      <c r="E51" s="6">
        <f>(IF(C51=0,"",(C51-B51)/C51*100))</f>
        <v>53.210702341137129</v>
      </c>
      <c r="F51" s="6" t="str">
        <f>IF(E51&lt;=10, "0–10%", IF(E51&lt;=20, "11–20%", IF(E51&lt;=30, "21–30%", IF(E51&lt;=40, "31–40%", IF(E51&lt;=50, "41–50%", IF(E51&lt;=60, "51–60%", IF(E51&lt;=70, "61–70%", IF(E51&lt;=80, "71–80%", IF(E51&lt;=90, "81–90%", "91–100%")))))))))</f>
        <v>51–60%</v>
      </c>
      <c r="G51">
        <v>4.0999999999999996</v>
      </c>
      <c r="H51" s="4">
        <v>97174</v>
      </c>
      <c r="I51" s="28">
        <f>G51 + (H51 / 1000)</f>
        <v>101.274</v>
      </c>
      <c r="J51" t="s">
        <v>13080</v>
      </c>
      <c r="K51" s="3">
        <f>C51 * H51</f>
        <v>290550260</v>
      </c>
      <c r="L51" t="str">
        <f>IF(B51&lt;200, "&lt;200", IF(B51&lt;=500, "200–500", "&gt;500"))</f>
        <v>&gt;500</v>
      </c>
    </row>
    <row r="52" spans="1:12">
      <c r="A52" t="s">
        <v>13681</v>
      </c>
      <c r="B52" s="6">
        <v>599</v>
      </c>
      <c r="C52" s="3">
        <v>899</v>
      </c>
      <c r="D52" s="3" t="str">
        <f>IF(Table1[[#This Row],[discount precentage]]&gt;=0.5, "Yes", "No")</f>
        <v>Yes</v>
      </c>
      <c r="E52" s="6">
        <f>(IF(C52=0,"",(C52-B52)/C52*100))</f>
        <v>33.370411568409338</v>
      </c>
      <c r="F52" s="6" t="str">
        <f>IF(E52&lt;=10, "0–10%", IF(E52&lt;=20, "11–20%", IF(E52&lt;=30, "21–30%", IF(E52&lt;=40, "31–40%", IF(E52&lt;=50, "41–50%", IF(E52&lt;=60, "51–60%", IF(E52&lt;=70, "61–70%", IF(E52&lt;=80, "71–80%", IF(E52&lt;=90, "81–90%", "91–100%")))))))))</f>
        <v>31–40%</v>
      </c>
      <c r="G52">
        <v>4.3</v>
      </c>
      <c r="H52" s="4">
        <v>95116</v>
      </c>
      <c r="I52" s="28">
        <f>G52 + (H52 / 1000)</f>
        <v>99.415999999999997</v>
      </c>
      <c r="J52" t="s">
        <v>13079</v>
      </c>
      <c r="K52" s="3">
        <f>C52 * H52</f>
        <v>85509284</v>
      </c>
      <c r="L52" t="str">
        <f>IF(B52&lt;200, "&lt;200", IF(B52&lt;=500, "200–500", "&gt;500"))</f>
        <v>&gt;500</v>
      </c>
    </row>
    <row r="53" spans="1:12">
      <c r="A53" t="s">
        <v>13092</v>
      </c>
      <c r="B53" s="6">
        <v>329</v>
      </c>
      <c r="C53" s="3">
        <v>699</v>
      </c>
      <c r="D53" s="3" t="str">
        <f>IF(Table1[[#This Row],[discount precentage]]&gt;=0.5, "Yes", "No")</f>
        <v>Yes</v>
      </c>
      <c r="E53" s="6">
        <f>(IF(C53=0,"",(C53-B53)/C53*100))</f>
        <v>52.932761087267522</v>
      </c>
      <c r="F53" s="6" t="str">
        <f>IF(E53&lt;=10, "0–10%", IF(E53&lt;=20, "11–20%", IF(E53&lt;=30, "21–30%", IF(E53&lt;=40, "31–40%", IF(E53&lt;=50, "41–50%", IF(E53&lt;=60, "51–60%", IF(E53&lt;=70, "61–70%", IF(E53&lt;=80, "71–80%", IF(E53&lt;=90, "81–90%", "91–100%")))))))))</f>
        <v>51–60%</v>
      </c>
      <c r="G53">
        <v>4.2</v>
      </c>
      <c r="H53" s="4">
        <v>94364</v>
      </c>
      <c r="I53" s="28">
        <f>G53 + (H53 / 1000)</f>
        <v>98.564000000000007</v>
      </c>
      <c r="J53" t="s">
        <v>13079</v>
      </c>
      <c r="K53" s="3">
        <f>C53 * H53</f>
        <v>65960436</v>
      </c>
      <c r="L53" t="str">
        <f>IF(B53&lt;200, "&lt;200", IF(B53&lt;=500, "200–500", "&gt;500"))</f>
        <v>200–500</v>
      </c>
    </row>
    <row r="54" spans="1:12">
      <c r="A54" t="s">
        <v>13092</v>
      </c>
      <c r="B54" s="6">
        <v>329</v>
      </c>
      <c r="C54" s="3">
        <v>699</v>
      </c>
      <c r="D54" s="3" t="str">
        <f>IF(Table1[[#This Row],[discount precentage]]&gt;=0.5, "Yes", "No")</f>
        <v>Yes</v>
      </c>
      <c r="E54" s="6">
        <f>(IF(C54=0,"",(C54-B54)/C54*100))</f>
        <v>52.932761087267522</v>
      </c>
      <c r="F54" s="6" t="str">
        <f>IF(E54&lt;=10, "0–10%", IF(E54&lt;=20, "11–20%", IF(E54&lt;=30, "21–30%", IF(E54&lt;=40, "31–40%", IF(E54&lt;=50, "41–50%", IF(E54&lt;=60, "51–60%", IF(E54&lt;=70, "61–70%", IF(E54&lt;=80, "71–80%", IF(E54&lt;=90, "81–90%", "91–100%")))))))))</f>
        <v>51–60%</v>
      </c>
      <c r="G54">
        <v>4.2</v>
      </c>
      <c r="H54" s="4">
        <v>94364</v>
      </c>
      <c r="I54" s="28">
        <f>G54 + (H54 / 1000)</f>
        <v>98.564000000000007</v>
      </c>
      <c r="J54" t="s">
        <v>13079</v>
      </c>
      <c r="K54" s="3">
        <f>C54 * H54</f>
        <v>65960436</v>
      </c>
      <c r="L54" t="str">
        <f>IF(B54&lt;200, "&lt;200", IF(B54&lt;=500, "200–500", "&gt;500"))</f>
        <v>200–500</v>
      </c>
    </row>
    <row r="55" spans="1:12">
      <c r="A55" t="s">
        <v>13100</v>
      </c>
      <c r="B55" s="6">
        <v>299</v>
      </c>
      <c r="C55" s="3">
        <v>799</v>
      </c>
      <c r="D55" s="3" t="str">
        <f>IF(Table1[[#This Row],[discount precentage]]&gt;=0.5, "Yes", "No")</f>
        <v>Yes</v>
      </c>
      <c r="E55" s="6">
        <f>(IF(C55=0,"",(C55-B55)/C55*100))</f>
        <v>62.578222778473091</v>
      </c>
      <c r="F55" s="6" t="str">
        <f>IF(E55&lt;=10, "0–10%", IF(E55&lt;=20, "11–20%", IF(E55&lt;=30, "21–30%", IF(E55&lt;=40, "31–40%", IF(E55&lt;=50, "41–50%", IF(E55&lt;=60, "51–60%", IF(E55&lt;=70, "61–70%", IF(E55&lt;=80, "71–80%", IF(E55&lt;=90, "81–90%", "91–100%")))))))))</f>
        <v>61–70%</v>
      </c>
      <c r="G55">
        <v>4.2</v>
      </c>
      <c r="H55" s="4">
        <v>94364</v>
      </c>
      <c r="I55" s="28">
        <f>G55 + (H55 / 1000)</f>
        <v>98.564000000000007</v>
      </c>
      <c r="J55" t="s">
        <v>13079</v>
      </c>
      <c r="K55" s="3">
        <f>C55 * H55</f>
        <v>75396836</v>
      </c>
      <c r="L55" t="str">
        <f>IF(B55&lt;200, "&lt;200", IF(B55&lt;=500, "200–500", "&gt;500"))</f>
        <v>200–500</v>
      </c>
    </row>
    <row r="56" spans="1:12">
      <c r="A56" t="s">
        <v>13171</v>
      </c>
      <c r="B56" s="6">
        <v>299</v>
      </c>
      <c r="C56" s="3">
        <v>699</v>
      </c>
      <c r="D56" s="3" t="str">
        <f>IF(Table1[[#This Row],[discount precentage]]&gt;=0.5, "Yes", "No")</f>
        <v>Yes</v>
      </c>
      <c r="E56" s="6">
        <f>(IF(C56=0,"",(C56-B56)/C56*100))</f>
        <v>57.224606580829764</v>
      </c>
      <c r="F56" s="6" t="str">
        <f>IF(E56&lt;=10, "0–10%", IF(E56&lt;=20, "11–20%", IF(E56&lt;=30, "21–30%", IF(E56&lt;=40, "31–40%", IF(E56&lt;=50, "41–50%", IF(E56&lt;=60, "51–60%", IF(E56&lt;=70, "61–70%", IF(E56&lt;=80, "71–80%", IF(E56&lt;=90, "81–90%", "91–100%")))))))))</f>
        <v>51–60%</v>
      </c>
      <c r="G56">
        <v>4.2</v>
      </c>
      <c r="H56" s="4">
        <v>94363</v>
      </c>
      <c r="I56" s="28">
        <f>G56 + (H56 / 1000)</f>
        <v>98.563000000000002</v>
      </c>
      <c r="J56" t="s">
        <v>13079</v>
      </c>
      <c r="K56" s="3">
        <f>C56 * H56</f>
        <v>65959737</v>
      </c>
      <c r="L56" t="str">
        <f>IF(B56&lt;200, "&lt;200", IF(B56&lt;=500, "200–500", "&gt;500"))</f>
        <v>200–500</v>
      </c>
    </row>
    <row r="57" spans="1:12">
      <c r="A57" t="s">
        <v>13092</v>
      </c>
      <c r="B57" s="6">
        <v>329</v>
      </c>
      <c r="C57" s="3">
        <v>699</v>
      </c>
      <c r="D57" s="3" t="str">
        <f>IF(Table1[[#This Row],[discount precentage]]&gt;=0.5, "Yes", "No")</f>
        <v>Yes</v>
      </c>
      <c r="E57" s="6">
        <f>(IF(C57=0,"",(C57-B57)/C57*100))</f>
        <v>52.932761087267522</v>
      </c>
      <c r="F57" s="6" t="str">
        <f>IF(E57&lt;=10, "0–10%", IF(E57&lt;=20, "11–20%", IF(E57&lt;=30, "21–30%", IF(E57&lt;=40, "31–40%", IF(E57&lt;=50, "41–50%", IF(E57&lt;=60, "51–60%", IF(E57&lt;=70, "61–70%", IF(E57&lt;=80, "71–80%", IF(E57&lt;=90, "81–90%", "91–100%")))))))))</f>
        <v>51–60%</v>
      </c>
      <c r="G57">
        <v>4.2</v>
      </c>
      <c r="H57" s="4">
        <v>94363</v>
      </c>
      <c r="I57" s="28">
        <f>G57 + (H57 / 1000)</f>
        <v>98.563000000000002</v>
      </c>
      <c r="J57" t="s">
        <v>13079</v>
      </c>
      <c r="K57" s="3">
        <f>C57 * H57</f>
        <v>65959737</v>
      </c>
      <c r="L57" t="str">
        <f>IF(B57&lt;200, "&lt;200", IF(B57&lt;=500, "200–500", "&gt;500"))</f>
        <v>200–500</v>
      </c>
    </row>
    <row r="58" spans="1:12">
      <c r="A58" t="s">
        <v>13330</v>
      </c>
      <c r="B58" s="6">
        <v>299</v>
      </c>
      <c r="C58" s="3">
        <v>799</v>
      </c>
      <c r="D58" s="3" t="str">
        <f>IF(Table1[[#This Row],[discount precentage]]&gt;=0.5, "Yes", "No")</f>
        <v>Yes</v>
      </c>
      <c r="E58" s="6">
        <f>(IF(C58=0,"",(C58-B58)/C58*100))</f>
        <v>62.578222778473091</v>
      </c>
      <c r="F58" s="6" t="str">
        <f>IF(E58&lt;=10, "0–10%", IF(E58&lt;=20, "11–20%", IF(E58&lt;=30, "21–30%", IF(E58&lt;=40, "31–40%", IF(E58&lt;=50, "41–50%", IF(E58&lt;=60, "51–60%", IF(E58&lt;=70, "61–70%", IF(E58&lt;=80, "71–80%", IF(E58&lt;=90, "81–90%", "91–100%")))))))))</f>
        <v>61–70%</v>
      </c>
      <c r="G58">
        <v>4.2</v>
      </c>
      <c r="H58" s="4">
        <v>94363</v>
      </c>
      <c r="I58" s="28">
        <f>G58 + (H58 / 1000)</f>
        <v>98.563000000000002</v>
      </c>
      <c r="J58" t="s">
        <v>13079</v>
      </c>
      <c r="K58" s="3">
        <f>C58 * H58</f>
        <v>75396037</v>
      </c>
      <c r="L58" t="str">
        <f>IF(B58&lt;200, "&lt;200", IF(B58&lt;=500, "200–500", "&gt;500"))</f>
        <v>200–500</v>
      </c>
    </row>
    <row r="59" spans="1:12">
      <c r="A59" t="s">
        <v>13100</v>
      </c>
      <c r="B59" s="6">
        <v>299</v>
      </c>
      <c r="C59" s="3">
        <v>799</v>
      </c>
      <c r="D59" s="3" t="str">
        <f>IF(Table1[[#This Row],[discount precentage]]&gt;=0.5, "Yes", "No")</f>
        <v>Yes</v>
      </c>
      <c r="E59" s="6">
        <f>(IF(C59=0,"",(C59-B59)/C59*100))</f>
        <v>62.578222778473091</v>
      </c>
      <c r="F59" s="6" t="str">
        <f>IF(E59&lt;=10, "0–10%", IF(E59&lt;=20, "11–20%", IF(E59&lt;=30, "21–30%", IF(E59&lt;=40, "31–40%", IF(E59&lt;=50, "41–50%", IF(E59&lt;=60, "51–60%", IF(E59&lt;=70, "61–70%", IF(E59&lt;=80, "71–80%", IF(E59&lt;=90, "81–90%", "91–100%")))))))))</f>
        <v>61–70%</v>
      </c>
      <c r="G59">
        <v>4.2</v>
      </c>
      <c r="H59" s="4">
        <v>94363</v>
      </c>
      <c r="I59" s="28">
        <f>G59 + (H59 / 1000)</f>
        <v>98.563000000000002</v>
      </c>
      <c r="J59" t="s">
        <v>13079</v>
      </c>
      <c r="K59" s="3">
        <f>C59 * H59</f>
        <v>75396037</v>
      </c>
      <c r="L59" t="str">
        <f>IF(B59&lt;200, "&lt;200", IF(B59&lt;=500, "200–500", "&gt;500"))</f>
        <v>200–500</v>
      </c>
    </row>
    <row r="60" spans="1:12">
      <c r="A60" t="s">
        <v>13778</v>
      </c>
      <c r="B60" s="6">
        <v>1815</v>
      </c>
      <c r="C60" s="3">
        <v>3100</v>
      </c>
      <c r="D60" s="3" t="str">
        <f>IF(Table1[[#This Row],[discount precentage]]&gt;=0.5, "Yes", "No")</f>
        <v>Yes</v>
      </c>
      <c r="E60" s="6">
        <f>(IF(C60=0,"",(C60-B60)/C60*100))</f>
        <v>41.451612903225801</v>
      </c>
      <c r="F60" s="6" t="str">
        <f>IF(E60&lt;=10, "0–10%", IF(E60&lt;=20, "11–20%", IF(E60&lt;=30, "21–30%", IF(E60&lt;=40, "31–40%", IF(E60&lt;=50, "41–50%", IF(E60&lt;=60, "51–60%", IF(E60&lt;=70, "61–70%", IF(E60&lt;=80, "71–80%", IF(E60&lt;=90, "81–90%", "91–100%")))))))))</f>
        <v>41–50%</v>
      </c>
      <c r="G60">
        <v>4.5</v>
      </c>
      <c r="H60" s="4">
        <v>92925</v>
      </c>
      <c r="I60" s="28">
        <f>G60 + (H60 / 1000)</f>
        <v>97.424999999999997</v>
      </c>
      <c r="J60" t="s">
        <v>13079</v>
      </c>
      <c r="K60" s="3">
        <f>C60 * H60</f>
        <v>288067500</v>
      </c>
      <c r="L60" t="str">
        <f>IF(B60&lt;200, "&lt;200", IF(B60&lt;=500, "200–500", "&gt;500"))</f>
        <v>&gt;500</v>
      </c>
    </row>
    <row r="61" spans="1:12">
      <c r="A61" t="s">
        <v>13701</v>
      </c>
      <c r="B61" s="6">
        <v>2499</v>
      </c>
      <c r="C61" s="3">
        <v>3299</v>
      </c>
      <c r="D61" s="3" t="str">
        <f>IF(Table1[[#This Row],[discount precentage]]&gt;=0.5, "Yes", "No")</f>
        <v>Yes</v>
      </c>
      <c r="E61" s="6">
        <f>(IF(C61=0,"",(C61-B61)/C61*100))</f>
        <v>24.249772658381328</v>
      </c>
      <c r="F61" s="6" t="str">
        <f>IF(E61&lt;=10, "0–10%", IF(E61&lt;=20, "11–20%", IF(E61&lt;=30, "21–30%", IF(E61&lt;=40, "31–40%", IF(E61&lt;=50, "41–50%", IF(E61&lt;=60, "51–60%", IF(E61&lt;=70, "61–70%", IF(E61&lt;=80, "71–80%", IF(E61&lt;=90, "81–90%", "91–100%")))))))))</f>
        <v>21–30%</v>
      </c>
      <c r="G61">
        <v>4.2</v>
      </c>
      <c r="H61" s="4">
        <v>93112</v>
      </c>
      <c r="I61" s="28">
        <f>G61 + (H61 / 1000)</f>
        <v>97.311999999999998</v>
      </c>
      <c r="J61" t="s">
        <v>13080</v>
      </c>
      <c r="K61" s="3">
        <f>C61 * H61</f>
        <v>307176488</v>
      </c>
      <c r="L61" t="str">
        <f>IF(B61&lt;200, "&lt;200", IF(B61&lt;=500, "200–500", "&gt;500"))</f>
        <v>&gt;500</v>
      </c>
    </row>
    <row r="62" spans="1:12">
      <c r="A62" t="s">
        <v>13617</v>
      </c>
      <c r="B62" s="6">
        <v>499</v>
      </c>
      <c r="C62" s="3">
        <v>999</v>
      </c>
      <c r="D62" s="3" t="str">
        <f>IF(Table1[[#This Row],[discount precentage]]&gt;=0.5, "Yes", "No")</f>
        <v>Yes</v>
      </c>
      <c r="E62" s="6">
        <f>(IF(C62=0,"",(C62-B62)/C62*100))</f>
        <v>50.050050050050054</v>
      </c>
      <c r="F62" s="6" t="str">
        <f>IF(E62&lt;=10, "0–10%", IF(E62&lt;=20, "11–20%", IF(E62&lt;=30, "21–30%", IF(E62&lt;=40, "31–40%", IF(E62&lt;=50, "41–50%", IF(E62&lt;=60, "51–60%", IF(E62&lt;=70, "61–70%", IF(E62&lt;=80, "71–80%", IF(E62&lt;=90, "81–90%", "91–100%")))))))))</f>
        <v>51–60%</v>
      </c>
      <c r="G62">
        <v>3.9</v>
      </c>
      <c r="H62" s="4">
        <v>92995</v>
      </c>
      <c r="I62" s="28">
        <f>G62 + (H62 / 1000)</f>
        <v>96.89500000000001</v>
      </c>
      <c r="J62" t="s">
        <v>13080</v>
      </c>
      <c r="K62" s="3">
        <f>C62 * H62</f>
        <v>92902005</v>
      </c>
      <c r="L62" t="str">
        <f>IF(B62&lt;200, "&lt;200", IF(B62&lt;=500, "200–500", "&gt;500"))</f>
        <v>200–500</v>
      </c>
    </row>
    <row r="63" spans="1:12">
      <c r="A63" t="s">
        <v>13136</v>
      </c>
      <c r="B63" s="6">
        <v>179</v>
      </c>
      <c r="C63" s="3">
        <v>500</v>
      </c>
      <c r="D63" s="3" t="str">
        <f>IF(Table1[[#This Row],[discount precentage]]&gt;=0.5, "Yes", "No")</f>
        <v>Yes</v>
      </c>
      <c r="E63" s="6">
        <f>(IF(C63=0,"",(C63-B63)/C63*100))</f>
        <v>64.2</v>
      </c>
      <c r="F63" s="6" t="str">
        <f>IF(E63&lt;=10, "0–10%", IF(E63&lt;=20, "11–20%", IF(E63&lt;=30, "21–30%", IF(E63&lt;=40, "31–40%", IF(E63&lt;=50, "41–50%", IF(E63&lt;=60, "51–60%", IF(E63&lt;=70, "61–70%", IF(E63&lt;=80, "71–80%", IF(E63&lt;=90, "81–90%", "91–100%")))))))))</f>
        <v>61–70%</v>
      </c>
      <c r="G63">
        <v>4.2</v>
      </c>
      <c r="H63" s="4">
        <v>92595</v>
      </c>
      <c r="I63" s="28">
        <f>G63 + (H63 / 1000)</f>
        <v>96.795000000000002</v>
      </c>
      <c r="J63" t="s">
        <v>13079</v>
      </c>
      <c r="K63" s="3">
        <f>C63 * H63</f>
        <v>46297500</v>
      </c>
      <c r="L63" t="str">
        <f>IF(B63&lt;200, "&lt;200", IF(B63&lt;=500, "200–500", "&gt;500"))</f>
        <v>&lt;200</v>
      </c>
    </row>
    <row r="64" spans="1:12">
      <c r="A64" t="s">
        <v>472</v>
      </c>
      <c r="B64" s="6">
        <v>199</v>
      </c>
      <c r="C64" s="3">
        <v>395</v>
      </c>
      <c r="D64" s="3" t="str">
        <f>IF(Table1[[#This Row],[discount precentage]]&gt;=0.5, "Yes", "No")</f>
        <v>Yes</v>
      </c>
      <c r="E64" s="6">
        <f>(IF(C64=0,"",(C64-B64)/C64*100))</f>
        <v>49.620253164556956</v>
      </c>
      <c r="F64" s="6" t="str">
        <f>IF(E64&lt;=10, "0–10%", IF(E64&lt;=20, "11–20%", IF(E64&lt;=30, "21–30%", IF(E64&lt;=40, "31–40%", IF(E64&lt;=50, "41–50%", IF(E64&lt;=60, "51–60%", IF(E64&lt;=70, "61–70%", IF(E64&lt;=80, "71–80%", IF(E64&lt;=90, "81–90%", "91–100%")))))))))</f>
        <v>41–50%</v>
      </c>
      <c r="G64">
        <v>4.2</v>
      </c>
      <c r="H64" s="4">
        <v>92595</v>
      </c>
      <c r="I64" s="28">
        <f>G64 + (H64 / 1000)</f>
        <v>96.795000000000002</v>
      </c>
      <c r="J64" t="s">
        <v>13079</v>
      </c>
      <c r="K64" s="3">
        <f>C64 * H64</f>
        <v>36575025</v>
      </c>
      <c r="L64" t="str">
        <f>IF(B64&lt;200, "&lt;200", IF(B64&lt;=500, "200–500", "&gt;500"))</f>
        <v>&lt;200</v>
      </c>
    </row>
    <row r="65" spans="1:12">
      <c r="A65" t="s">
        <v>472</v>
      </c>
      <c r="B65" s="6">
        <v>199</v>
      </c>
      <c r="C65" s="3">
        <v>395</v>
      </c>
      <c r="D65" s="3" t="str">
        <f>IF(Table1[[#This Row],[discount precentage]]&gt;=0.5, "Yes", "No")</f>
        <v>Yes</v>
      </c>
      <c r="E65" s="6">
        <f>(IF(C65=0,"",(C65-B65)/C65*100))</f>
        <v>49.620253164556956</v>
      </c>
      <c r="F65" s="6" t="str">
        <f>IF(E65&lt;=10, "0–10%", IF(E65&lt;=20, "11–20%", IF(E65&lt;=30, "21–30%", IF(E65&lt;=40, "31–40%", IF(E65&lt;=50, "41–50%", IF(E65&lt;=60, "51–60%", IF(E65&lt;=70, "61–70%", IF(E65&lt;=80, "71–80%", IF(E65&lt;=90, "81–90%", "91–100%")))))))))</f>
        <v>41–50%</v>
      </c>
      <c r="G65">
        <v>4.2</v>
      </c>
      <c r="H65" s="4">
        <v>92595</v>
      </c>
      <c r="I65" s="28">
        <f>G65 + (H65 / 1000)</f>
        <v>96.795000000000002</v>
      </c>
      <c r="J65" t="s">
        <v>13079</v>
      </c>
      <c r="K65" s="3">
        <f>C65 * H65</f>
        <v>36575025</v>
      </c>
      <c r="L65" t="str">
        <f>IF(B65&lt;200, "&lt;200", IF(B65&lt;=500, "200–500", "&gt;500"))</f>
        <v>&lt;200</v>
      </c>
    </row>
    <row r="66" spans="1:12">
      <c r="A66" t="s">
        <v>13542</v>
      </c>
      <c r="B66" s="6">
        <v>1499</v>
      </c>
      <c r="C66" s="3">
        <v>4999</v>
      </c>
      <c r="D66" s="3" t="str">
        <f>IF(Table1[[#This Row],[discount precentage]]&gt;=0.5, "Yes", "No")</f>
        <v>Yes</v>
      </c>
      <c r="E66" s="6">
        <f>(IF(C66=0,"",(C66-B66)/C66*100))</f>
        <v>70.014002800560121</v>
      </c>
      <c r="F66" s="6" t="str">
        <f>IF(E66&lt;=10, "0–10%", IF(E66&lt;=20, "11–20%", IF(E66&lt;=30, "21–30%", IF(E66&lt;=40, "31–40%", IF(E66&lt;=50, "41–50%", IF(E66&lt;=60, "51–60%", IF(E66&lt;=70, "61–70%", IF(E66&lt;=80, "71–80%", IF(E66&lt;=90, "81–90%", "91–100%")))))))))</f>
        <v>71–80%</v>
      </c>
      <c r="G66">
        <v>4</v>
      </c>
      <c r="H66" s="4">
        <v>92588</v>
      </c>
      <c r="I66" s="28">
        <f>G66 + (H66 / 1000)</f>
        <v>96.587999999999994</v>
      </c>
      <c r="J66" t="s">
        <v>13080</v>
      </c>
      <c r="K66" s="3">
        <f>C66 * H66</f>
        <v>462847412</v>
      </c>
      <c r="L66" t="str">
        <f>IF(B66&lt;200, "&lt;200", IF(B66&lt;=500, "200–500", "&gt;500"))</f>
        <v>&gt;500</v>
      </c>
    </row>
    <row r="67" spans="1:12">
      <c r="A67" t="s">
        <v>13720</v>
      </c>
      <c r="B67" s="6">
        <v>1499</v>
      </c>
      <c r="C67" s="3">
        <v>4999</v>
      </c>
      <c r="D67" s="3" t="str">
        <f>IF(Table1[[#This Row],[discount precentage]]&gt;=0.5, "Yes", "No")</f>
        <v>Yes</v>
      </c>
      <c r="E67" s="6">
        <f>(IF(C67=0,"",(C67-B67)/C67*100))</f>
        <v>70.014002800560121</v>
      </c>
      <c r="F67" s="6" t="str">
        <f>IF(E67&lt;=10, "0–10%", IF(E67&lt;=20, "11–20%", IF(E67&lt;=30, "21–30%", IF(E67&lt;=40, "31–40%", IF(E67&lt;=50, "41–50%", IF(E67&lt;=60, "51–60%", IF(E67&lt;=70, "61–70%", IF(E67&lt;=80, "71–80%", IF(E67&lt;=90, "81–90%", "91–100%")))))))))</f>
        <v>71–80%</v>
      </c>
      <c r="G67">
        <v>4</v>
      </c>
      <c r="H67" s="4">
        <v>92588</v>
      </c>
      <c r="I67" s="28">
        <f>G67 + (H67 / 1000)</f>
        <v>96.587999999999994</v>
      </c>
      <c r="J67" t="s">
        <v>13080</v>
      </c>
      <c r="K67" s="3">
        <f>C67 * H67</f>
        <v>462847412</v>
      </c>
      <c r="L67" t="str">
        <f>IF(B67&lt;200, "&lt;200", IF(B67&lt;=500, "200–500", "&gt;500"))</f>
        <v>&gt;500</v>
      </c>
    </row>
    <row r="68" spans="1:12">
      <c r="A68" t="s">
        <v>13629</v>
      </c>
      <c r="B68" s="6">
        <v>449</v>
      </c>
      <c r="C68" s="3">
        <v>1290</v>
      </c>
      <c r="D68" s="3" t="str">
        <f>IF(Table1[[#This Row],[discount precentage]]&gt;=0.5, "Yes", "No")</f>
        <v>Yes</v>
      </c>
      <c r="E68" s="6">
        <f>(IF(C68=0,"",(C68-B68)/C68*100))</f>
        <v>65.193798449612402</v>
      </c>
      <c r="F68" s="6" t="str">
        <f>IF(E68&lt;=10, "0–10%", IF(E68&lt;=20, "11–20%", IF(E68&lt;=30, "21–30%", IF(E68&lt;=40, "31–40%", IF(E68&lt;=50, "41–50%", IF(E68&lt;=60, "51–60%", IF(E68&lt;=70, "61–70%", IF(E68&lt;=80, "71–80%", IF(E68&lt;=90, "81–90%", "91–100%")))))))))</f>
        <v>61–70%</v>
      </c>
      <c r="G68">
        <v>4.0999999999999996</v>
      </c>
      <c r="H68" s="4">
        <v>91770</v>
      </c>
      <c r="I68" s="28">
        <f>G68 + (H68 / 1000)</f>
        <v>95.86999999999999</v>
      </c>
      <c r="J68" t="s">
        <v>13080</v>
      </c>
      <c r="K68" s="3">
        <f>C68 * H68</f>
        <v>118383300</v>
      </c>
      <c r="L68" t="str">
        <f>IF(B68&lt;200, "&lt;200", IF(B68&lt;=500, "200–500", "&gt;500"))</f>
        <v>200–500</v>
      </c>
    </row>
    <row r="69" spans="1:12">
      <c r="A69" t="s">
        <v>13935</v>
      </c>
      <c r="B69" s="6">
        <v>849</v>
      </c>
      <c r="C69" s="3">
        <v>2490</v>
      </c>
      <c r="D69" s="3" t="str">
        <f>IF(Table1[[#This Row],[discount precentage]]&gt;=0.5, "Yes", "No")</f>
        <v>Yes</v>
      </c>
      <c r="E69" s="6">
        <f>(IF(C69=0,"",(C69-B69)/C69*100))</f>
        <v>65.903614457831324</v>
      </c>
      <c r="F69" s="6" t="str">
        <f>IF(E69&lt;=10, "0–10%", IF(E69&lt;=20, "11–20%", IF(E69&lt;=30, "21–30%", IF(E69&lt;=40, "31–40%", IF(E69&lt;=50, "41–50%", IF(E69&lt;=60, "51–60%", IF(E69&lt;=70, "61–70%", IF(E69&lt;=80, "71–80%", IF(E69&lt;=90, "81–90%", "91–100%")))))))))</f>
        <v>61–70%</v>
      </c>
      <c r="G69">
        <v>4.2</v>
      </c>
      <c r="H69" s="4">
        <v>91188</v>
      </c>
      <c r="I69" s="28">
        <f>G69 + (H69 / 1000)</f>
        <v>95.388000000000005</v>
      </c>
      <c r="J69" t="s">
        <v>13080</v>
      </c>
      <c r="K69" s="3">
        <f>C69 * H69</f>
        <v>227058120</v>
      </c>
      <c r="L69" t="str">
        <f>IF(B69&lt;200, "&lt;200", IF(B69&lt;=500, "200–500", "&gt;500"))</f>
        <v>&gt;500</v>
      </c>
    </row>
    <row r="70" spans="1:12">
      <c r="A70" t="s">
        <v>13698</v>
      </c>
      <c r="B70" s="6">
        <v>1499</v>
      </c>
      <c r="C70" s="3">
        <v>2999</v>
      </c>
      <c r="D70" s="3" t="str">
        <f>IF(Table1[[#This Row],[discount precentage]]&gt;=0.5, "Yes", "No")</f>
        <v>Yes</v>
      </c>
      <c r="E70" s="6">
        <f>(IF(C70=0,"",(C70-B70)/C70*100))</f>
        <v>50.016672224074689</v>
      </c>
      <c r="F70" s="6" t="str">
        <f>IF(E70&lt;=10, "0–10%", IF(E70&lt;=20, "11–20%", IF(E70&lt;=30, "21–30%", IF(E70&lt;=40, "31–40%", IF(E70&lt;=50, "41–50%", IF(E70&lt;=60, "51–60%", IF(E70&lt;=70, "61–70%", IF(E70&lt;=80, "71–80%", IF(E70&lt;=90, "81–90%", "91–100%")))))))))</f>
        <v>51–60%</v>
      </c>
      <c r="G70">
        <v>3.7</v>
      </c>
      <c r="H70" s="4">
        <v>87798</v>
      </c>
      <c r="I70" s="28">
        <f>G70 + (H70 / 1000)</f>
        <v>91.498000000000005</v>
      </c>
      <c r="J70" t="s">
        <v>13080</v>
      </c>
      <c r="K70" s="3">
        <f>C70 * H70</f>
        <v>263306202</v>
      </c>
      <c r="L70" t="str">
        <f>IF(B70&lt;200, "&lt;200", IF(B70&lt;=500, "200–500", "&gt;500"))</f>
        <v>&gt;500</v>
      </c>
    </row>
    <row r="71" spans="1:12">
      <c r="A71" t="s">
        <v>13468</v>
      </c>
      <c r="B71" s="6">
        <v>599</v>
      </c>
      <c r="C71" s="3">
        <v>1800</v>
      </c>
      <c r="D71" s="3" t="str">
        <f>IF(Table1[[#This Row],[discount precentage]]&gt;=0.5, "Yes", "No")</f>
        <v>Yes</v>
      </c>
      <c r="E71" s="6">
        <f>(IF(C71=0,"",(C71-B71)/C71*100))</f>
        <v>66.722222222222229</v>
      </c>
      <c r="F71" s="6" t="str">
        <f>IF(E71&lt;=10, "0–10%", IF(E71&lt;=20, "11–20%", IF(E71&lt;=30, "21–30%", IF(E71&lt;=40, "31–40%", IF(E71&lt;=50, "41–50%", IF(E71&lt;=60, "51–60%", IF(E71&lt;=70, "61–70%", IF(E71&lt;=80, "71–80%", IF(E71&lt;=90, "81–90%", "91–100%")))))))))</f>
        <v>61–70%</v>
      </c>
      <c r="G71">
        <v>3.5</v>
      </c>
      <c r="H71" s="4">
        <v>83996</v>
      </c>
      <c r="I71" s="28">
        <f>G71 + (H71 / 1000)</f>
        <v>87.495999999999995</v>
      </c>
      <c r="J71" t="s">
        <v>13080</v>
      </c>
      <c r="K71" s="3">
        <f>C71 * H71</f>
        <v>151192800</v>
      </c>
      <c r="L71" t="str">
        <f>IF(B71&lt;200, "&lt;200", IF(B71&lt;=500, "200–500", "&gt;500"))</f>
        <v>&gt;500</v>
      </c>
    </row>
    <row r="72" spans="1:12">
      <c r="A72" t="s">
        <v>13738</v>
      </c>
      <c r="B72" s="6">
        <v>729</v>
      </c>
      <c r="C72" s="3">
        <v>1650</v>
      </c>
      <c r="D72" s="3" t="str">
        <f>IF(Table1[[#This Row],[discount precentage]]&gt;=0.5, "Yes", "No")</f>
        <v>Yes</v>
      </c>
      <c r="E72" s="6">
        <f>(IF(C72=0,"",(C72-B72)/C72*100))</f>
        <v>55.81818181818182</v>
      </c>
      <c r="F72" s="6" t="str">
        <f>IF(E72&lt;=10, "0–10%", IF(E72&lt;=20, "11–20%", IF(E72&lt;=30, "21–30%", IF(E72&lt;=40, "31–40%", IF(E72&lt;=50, "41–50%", IF(E72&lt;=60, "51–60%", IF(E72&lt;=70, "61–70%", IF(E72&lt;=80, "71–80%", IF(E72&lt;=90, "81–90%", "91–100%")))))))))</f>
        <v>51–60%</v>
      </c>
      <c r="G72">
        <v>4.3</v>
      </c>
      <c r="H72" s="4">
        <v>82356</v>
      </c>
      <c r="I72" s="28">
        <f>G72 + (H72 / 1000)</f>
        <v>86.655999999999992</v>
      </c>
      <c r="J72" t="s">
        <v>13079</v>
      </c>
      <c r="K72" s="3">
        <f>C72 * H72</f>
        <v>135887400</v>
      </c>
      <c r="L72" t="str">
        <f>IF(B72&lt;200, "&lt;200", IF(B72&lt;=500, "200–500", "&gt;500"))</f>
        <v>&gt;500</v>
      </c>
    </row>
    <row r="73" spans="1:12">
      <c r="A73" t="s">
        <v>13622</v>
      </c>
      <c r="B73" s="6">
        <v>329</v>
      </c>
      <c r="C73" s="3">
        <v>999</v>
      </c>
      <c r="D73" s="3" t="str">
        <f>IF(Table1[[#This Row],[discount precentage]]&gt;=0.5, "Yes", "No")</f>
        <v>Yes</v>
      </c>
      <c r="E73" s="6">
        <f>(IF(C73=0,"",(C73-B73)/C73*100))</f>
        <v>67.067067067067072</v>
      </c>
      <c r="F73" s="6" t="str">
        <f>IF(E73&lt;=10, "0–10%", IF(E73&lt;=20, "11–20%", IF(E73&lt;=30, "21–30%", IF(E73&lt;=40, "31–40%", IF(E73&lt;=50, "41–50%", IF(E73&lt;=60, "51–60%", IF(E73&lt;=70, "61–70%", IF(E73&lt;=80, "71–80%", IF(E73&lt;=90, "81–90%", "91–100%")))))))))</f>
        <v>61–70%</v>
      </c>
      <c r="G73">
        <v>3.9</v>
      </c>
      <c r="H73" s="4">
        <v>77027</v>
      </c>
      <c r="I73" s="28">
        <f>G73 + (H73 / 1000)</f>
        <v>80.927000000000007</v>
      </c>
      <c r="J73" t="s">
        <v>13080</v>
      </c>
      <c r="K73" s="3">
        <f>C73 * H73</f>
        <v>76949973</v>
      </c>
      <c r="L73" t="str">
        <f>IF(B73&lt;200, "&lt;200", IF(B73&lt;=500, "200–500", "&gt;500"))</f>
        <v>200–500</v>
      </c>
    </row>
    <row r="74" spans="1:12">
      <c r="A74" t="s">
        <v>13859</v>
      </c>
      <c r="B74" s="6">
        <v>399</v>
      </c>
      <c r="C74" s="3">
        <v>1290</v>
      </c>
      <c r="D74" s="3" t="str">
        <f>IF(Table1[[#This Row],[discount precentage]]&gt;=0.5, "Yes", "No")</f>
        <v>Yes</v>
      </c>
      <c r="E74" s="6">
        <f>(IF(C74=0,"",(C74-B74)/C74*100))</f>
        <v>69.069767441860463</v>
      </c>
      <c r="F74" s="6" t="str">
        <f>IF(E74&lt;=10, "0–10%", IF(E74&lt;=20, "11–20%", IF(E74&lt;=30, "21–30%", IF(E74&lt;=40, "31–40%", IF(E74&lt;=50, "41–50%", IF(E74&lt;=60, "51–60%", IF(E74&lt;=70, "61–70%", IF(E74&lt;=80, "71–80%", IF(E74&lt;=90, "81–90%", "91–100%")))))))))</f>
        <v>61–70%</v>
      </c>
      <c r="G74">
        <v>4.2</v>
      </c>
      <c r="H74" s="4">
        <v>76042</v>
      </c>
      <c r="I74" s="28">
        <f>G74 + (H74 / 1000)</f>
        <v>80.242000000000004</v>
      </c>
      <c r="J74" t="s">
        <v>13080</v>
      </c>
      <c r="K74" s="3">
        <f>C74 * H74</f>
        <v>98094180</v>
      </c>
      <c r="L74" t="str">
        <f>IF(B74&lt;200, "&lt;200", IF(B74&lt;=500, "200–500", "&gt;500"))</f>
        <v>200–500</v>
      </c>
    </row>
    <row r="75" spans="1:12">
      <c r="A75" t="s">
        <v>13287</v>
      </c>
      <c r="B75" s="6">
        <v>299</v>
      </c>
      <c r="C75" s="3">
        <v>800</v>
      </c>
      <c r="D75" s="3" t="str">
        <f>IF(Table1[[#This Row],[discount precentage]]&gt;=0.5, "Yes", "No")</f>
        <v>Yes</v>
      </c>
      <c r="E75" s="6">
        <f>(IF(C75=0,"",(C75-B75)/C75*100))</f>
        <v>62.625</v>
      </c>
      <c r="F75" s="6" t="str">
        <f>IF(E75&lt;=10, "0–10%", IF(E75&lt;=20, "11–20%", IF(E75&lt;=30, "21–30%", IF(E75&lt;=40, "31–40%", IF(E75&lt;=50, "41–50%", IF(E75&lt;=60, "51–60%", IF(E75&lt;=70, "61–70%", IF(E75&lt;=80, "71–80%", IF(E75&lt;=90, "81–90%", "91–100%")))))))))</f>
        <v>61–70%</v>
      </c>
      <c r="G75">
        <v>4.5</v>
      </c>
      <c r="H75" s="4">
        <v>74977</v>
      </c>
      <c r="I75" s="28">
        <f>G75 + (H75 / 1000)</f>
        <v>79.477000000000004</v>
      </c>
      <c r="J75" t="s">
        <v>13079</v>
      </c>
      <c r="K75" s="3">
        <f>C75 * H75</f>
        <v>59981600</v>
      </c>
      <c r="L75" t="str">
        <f>IF(B75&lt;200, "&lt;200", IF(B75&lt;=500, "200–500", "&gt;500"))</f>
        <v>200–500</v>
      </c>
    </row>
    <row r="76" spans="1:12">
      <c r="A76" t="s">
        <v>13118</v>
      </c>
      <c r="B76" s="6">
        <v>199</v>
      </c>
      <c r="C76" s="3">
        <v>750</v>
      </c>
      <c r="D76" s="3" t="str">
        <f>IF(Table1[[#This Row],[discount precentage]]&gt;=0.5, "Yes", "No")</f>
        <v>Yes</v>
      </c>
      <c r="E76" s="6">
        <f>(IF(C76=0,"",(C76-B76)/C76*100))</f>
        <v>73.466666666666669</v>
      </c>
      <c r="F76" s="6" t="str">
        <f>IF(E76&lt;=10, "0–10%", IF(E76&lt;=20, "11–20%", IF(E76&lt;=30, "21–30%", IF(E76&lt;=40, "31–40%", IF(E76&lt;=50, "41–50%", IF(E76&lt;=60, "51–60%", IF(E76&lt;=70, "61–70%", IF(E76&lt;=80, "71–80%", IF(E76&lt;=90, "81–90%", "91–100%")))))))))</f>
        <v>71–80%</v>
      </c>
      <c r="G76">
        <v>4.5</v>
      </c>
      <c r="H76" s="4">
        <v>74976</v>
      </c>
      <c r="I76" s="28">
        <f>G76 + (H76 / 1000)</f>
        <v>79.475999999999999</v>
      </c>
      <c r="J76" t="s">
        <v>13079</v>
      </c>
      <c r="K76" s="3">
        <f>C76 * H76</f>
        <v>56232000</v>
      </c>
      <c r="L76" t="str">
        <f>IF(B76&lt;200, "&lt;200", IF(B76&lt;=500, "200–500", "&gt;500"))</f>
        <v>&lt;200</v>
      </c>
    </row>
    <row r="77" spans="1:12">
      <c r="A77" t="s">
        <v>13118</v>
      </c>
      <c r="B77" s="6">
        <v>199</v>
      </c>
      <c r="C77" s="3">
        <v>750</v>
      </c>
      <c r="D77" s="3" t="str">
        <f>IF(Table1[[#This Row],[discount precentage]]&gt;=0.5, "Yes", "No")</f>
        <v>Yes</v>
      </c>
      <c r="E77" s="6">
        <f>(IF(C77=0,"",(C77-B77)/C77*100))</f>
        <v>73.466666666666669</v>
      </c>
      <c r="F77" s="6" t="str">
        <f>IF(E77&lt;=10, "0–10%", IF(E77&lt;=20, "11–20%", IF(E77&lt;=30, "21–30%", IF(E77&lt;=40, "31–40%", IF(E77&lt;=50, "41–50%", IF(E77&lt;=60, "51–60%", IF(E77&lt;=70, "61–70%", IF(E77&lt;=80, "71–80%", IF(E77&lt;=90, "81–90%", "91–100%")))))))))</f>
        <v>71–80%</v>
      </c>
      <c r="G77">
        <v>4.5</v>
      </c>
      <c r="H77" s="4">
        <v>74976</v>
      </c>
      <c r="I77" s="28">
        <f>G77 + (H77 / 1000)</f>
        <v>79.475999999999999</v>
      </c>
      <c r="J77" t="s">
        <v>13079</v>
      </c>
      <c r="K77" s="3">
        <f>C77 * H77</f>
        <v>56232000</v>
      </c>
      <c r="L77" t="str">
        <f>IF(B77&lt;200, "&lt;200", IF(B77&lt;=500, "200–500", "&gt;500"))</f>
        <v>&lt;200</v>
      </c>
    </row>
    <row r="78" spans="1:12">
      <c r="A78" t="s">
        <v>13762</v>
      </c>
      <c r="B78" s="6">
        <v>5599</v>
      </c>
      <c r="C78" s="3">
        <v>7350</v>
      </c>
      <c r="D78" s="3" t="str">
        <f>IF(Table1[[#This Row],[discount precentage]]&gt;=0.5, "Yes", "No")</f>
        <v>Yes</v>
      </c>
      <c r="E78" s="6">
        <f>(IF(C78=0,"",(C78-B78)/C78*100))</f>
        <v>23.823129251700681</v>
      </c>
      <c r="F78" s="6" t="str">
        <f>IF(E78&lt;=10, "0–10%", IF(E78&lt;=20, "11–20%", IF(E78&lt;=30, "21–30%", IF(E78&lt;=40, "31–40%", IF(E78&lt;=50, "41–50%", IF(E78&lt;=60, "51–60%", IF(E78&lt;=70, "61–70%", IF(E78&lt;=80, "71–80%", IF(E78&lt;=90, "81–90%", "91–100%")))))))))</f>
        <v>21–30%</v>
      </c>
      <c r="G78">
        <v>4.4000000000000004</v>
      </c>
      <c r="H78" s="4">
        <v>73005</v>
      </c>
      <c r="I78" s="28">
        <f>G78 + (H78 / 1000)</f>
        <v>77.405000000000001</v>
      </c>
      <c r="J78" t="s">
        <v>13079</v>
      </c>
      <c r="K78" s="3">
        <f>C78 * H78</f>
        <v>536586750</v>
      </c>
      <c r="L78" t="str">
        <f>IF(B78&lt;200, "&lt;200", IF(B78&lt;=500, "200–500", "&gt;500"))</f>
        <v>&gt;500</v>
      </c>
    </row>
    <row r="79" spans="1:12">
      <c r="A79" t="s">
        <v>13873</v>
      </c>
      <c r="B79" s="6">
        <v>1679</v>
      </c>
      <c r="C79" s="3">
        <v>1999</v>
      </c>
      <c r="D79" s="3" t="str">
        <f>IF(Table1[[#This Row],[discount precentage]]&gt;=0.5, "Yes", "No")</f>
        <v>Yes</v>
      </c>
      <c r="E79" s="6">
        <f>(IF(C79=0,"",(C79-B79)/C79*100))</f>
        <v>16.008004002001002</v>
      </c>
      <c r="F79" s="6" t="str">
        <f>IF(E79&lt;=10, "0–10%", IF(E79&lt;=20, "11–20%", IF(E79&lt;=30, "21–30%", IF(E79&lt;=40, "31–40%", IF(E79&lt;=50, "41–50%", IF(E79&lt;=60, "51–60%", IF(E79&lt;=70, "61–70%", IF(E79&lt;=80, "71–80%", IF(E79&lt;=90, "81–90%", "91–100%")))))))))</f>
        <v>11–20%</v>
      </c>
      <c r="G79">
        <v>4.0999999999999996</v>
      </c>
      <c r="H79" s="4">
        <v>72563</v>
      </c>
      <c r="I79" s="28">
        <f>G79 + (H79 / 1000)</f>
        <v>76.662999999999997</v>
      </c>
      <c r="J79" t="s">
        <v>13080</v>
      </c>
      <c r="K79" s="3">
        <f>C79 * H79</f>
        <v>145053437</v>
      </c>
      <c r="L79" t="str">
        <f>IF(B79&lt;200, "&lt;200", IF(B79&lt;=500, "200–500", "&gt;500"))</f>
        <v>&gt;500</v>
      </c>
    </row>
    <row r="80" spans="1:12">
      <c r="A80" t="s">
        <v>13757</v>
      </c>
      <c r="B80" s="6">
        <v>449</v>
      </c>
      <c r="C80" s="3">
        <v>800</v>
      </c>
      <c r="D80" s="3" t="str">
        <f>IF(Table1[[#This Row],[discount precentage]]&gt;=0.5, "Yes", "No")</f>
        <v>Yes</v>
      </c>
      <c r="E80" s="6">
        <f>(IF(C80=0,"",(C80-B80)/C80*100))</f>
        <v>43.875</v>
      </c>
      <c r="F80" s="6" t="str">
        <f>IF(E80&lt;=10, "0–10%", IF(E80&lt;=20, "11–20%", IF(E80&lt;=30, "21–30%", IF(E80&lt;=40, "31–40%", IF(E80&lt;=50, "41–50%", IF(E80&lt;=60, "51–60%", IF(E80&lt;=70, "61–70%", IF(E80&lt;=80, "71–80%", IF(E80&lt;=90, "81–90%", "91–100%")))))))))</f>
        <v>41–50%</v>
      </c>
      <c r="G80">
        <v>4.4000000000000004</v>
      </c>
      <c r="H80" s="4">
        <v>69585</v>
      </c>
      <c r="I80" s="28">
        <f>G80 + (H80 / 1000)</f>
        <v>73.984999999999999</v>
      </c>
      <c r="J80" t="s">
        <v>13080</v>
      </c>
      <c r="K80" s="3">
        <f>C80 * H80</f>
        <v>55668000</v>
      </c>
      <c r="L80" t="str">
        <f>IF(B80&lt;200, "&lt;200", IF(B80&lt;=500, "200–500", "&gt;500"))</f>
        <v>200–500</v>
      </c>
    </row>
    <row r="81" spans="1:12">
      <c r="A81" t="s">
        <v>13206</v>
      </c>
      <c r="B81" s="6">
        <v>489</v>
      </c>
      <c r="C81" s="3">
        <v>1200</v>
      </c>
      <c r="D81" s="3" t="str">
        <f>IF(Table1[[#This Row],[discount precentage]]&gt;=0.5, "Yes", "No")</f>
        <v>Yes</v>
      </c>
      <c r="E81" s="6">
        <f>(IF(C81=0,"",(C81-B81)/C81*100))</f>
        <v>59.25</v>
      </c>
      <c r="F81" s="6" t="str">
        <f>IF(E81&lt;=10, "0–10%", IF(E81&lt;=20, "11–20%", IF(E81&lt;=30, "21–30%", IF(E81&lt;=40, "31–40%", IF(E81&lt;=50, "41–50%", IF(E81&lt;=60, "51–60%", IF(E81&lt;=70, "61–70%", IF(E81&lt;=80, "71–80%", IF(E81&lt;=90, "81–90%", "91–100%")))))))))</f>
        <v>51–60%</v>
      </c>
      <c r="G81">
        <v>4.4000000000000004</v>
      </c>
      <c r="H81" s="4">
        <v>69538</v>
      </c>
      <c r="I81" s="28">
        <f>G81 + (H81 / 1000)</f>
        <v>73.938000000000002</v>
      </c>
      <c r="J81" t="s">
        <v>13080</v>
      </c>
      <c r="K81" s="3">
        <f>C81 * H81</f>
        <v>83445600</v>
      </c>
      <c r="L81" t="str">
        <f>IF(B81&lt;200, "&lt;200", IF(B81&lt;=500, "200–500", "&gt;500"))</f>
        <v>200–500</v>
      </c>
    </row>
    <row r="82" spans="1:12">
      <c r="A82" t="s">
        <v>13451</v>
      </c>
      <c r="B82" s="6">
        <v>2299</v>
      </c>
      <c r="C82" s="3">
        <v>7990</v>
      </c>
      <c r="D82" s="3" t="str">
        <f>IF(Table1[[#This Row],[discount precentage]]&gt;=0.5, "Yes", "No")</f>
        <v>Yes</v>
      </c>
      <c r="E82" s="6">
        <f>(IF(C82=0,"",(C82-B82)/C82*100))</f>
        <v>71.226533166458069</v>
      </c>
      <c r="F82" s="6" t="str">
        <f>IF(E82&lt;=10, "0–10%", IF(E82&lt;=20, "11–20%", IF(E82&lt;=30, "21–30%", IF(E82&lt;=40, "31–40%", IF(E82&lt;=50, "41–50%", IF(E82&lt;=60, "51–60%", IF(E82&lt;=70, "61–70%", IF(E82&lt;=80, "71–80%", IF(E82&lt;=90, "81–90%", "91–100%")))))))))</f>
        <v>71–80%</v>
      </c>
      <c r="G82">
        <v>4.2</v>
      </c>
      <c r="H82" s="4">
        <v>69622</v>
      </c>
      <c r="I82" s="28">
        <f>G82 + (H82 / 1000)</f>
        <v>73.822000000000003</v>
      </c>
      <c r="J82" t="s">
        <v>13080</v>
      </c>
      <c r="K82" s="3">
        <f>C82 * H82</f>
        <v>556279780</v>
      </c>
      <c r="L82" t="str">
        <f>IF(B82&lt;200, "&lt;200", IF(B82&lt;=500, "200–500", "&gt;500"))</f>
        <v>&gt;500</v>
      </c>
    </row>
    <row r="83" spans="1:12">
      <c r="A83" t="s">
        <v>13451</v>
      </c>
      <c r="B83" s="6">
        <v>2299</v>
      </c>
      <c r="C83" s="3">
        <v>7990</v>
      </c>
      <c r="D83" s="3" t="str">
        <f>IF(Table1[[#This Row],[discount precentage]]&gt;=0.5, "Yes", "No")</f>
        <v>Yes</v>
      </c>
      <c r="E83" s="6">
        <f>(IF(C83=0,"",(C83-B83)/C83*100))</f>
        <v>71.226533166458069</v>
      </c>
      <c r="F83" s="6" t="str">
        <f>IF(E83&lt;=10, "0–10%", IF(E83&lt;=20, "11–20%", IF(E83&lt;=30, "21–30%", IF(E83&lt;=40, "31–40%", IF(E83&lt;=50, "41–50%", IF(E83&lt;=60, "51–60%", IF(E83&lt;=70, "61–70%", IF(E83&lt;=80, "71–80%", IF(E83&lt;=90, "81–90%", "91–100%")))))))))</f>
        <v>71–80%</v>
      </c>
      <c r="G83">
        <v>4.2</v>
      </c>
      <c r="H83" s="4">
        <v>69619</v>
      </c>
      <c r="I83" s="28">
        <f>G83 + (H83 / 1000)</f>
        <v>73.819000000000003</v>
      </c>
      <c r="J83" t="s">
        <v>13080</v>
      </c>
      <c r="K83" s="3">
        <f>C83 * H83</f>
        <v>556255810</v>
      </c>
      <c r="L83" t="str">
        <f>IF(B83&lt;200, "&lt;200", IF(B83&lt;=500, "200–500", "&gt;500"))</f>
        <v>&gt;500</v>
      </c>
    </row>
    <row r="84" spans="1:12">
      <c r="A84" t="s">
        <v>13731</v>
      </c>
      <c r="B84" s="6">
        <v>1529</v>
      </c>
      <c r="C84" s="3">
        <v>2399</v>
      </c>
      <c r="D84" s="3" t="str">
        <f>IF(Table1[[#This Row],[discount precentage]]&gt;=0.5, "Yes", "No")</f>
        <v>Yes</v>
      </c>
      <c r="E84" s="6">
        <f>(IF(C84=0,"",(C84-B84)/C84*100))</f>
        <v>36.265110462692789</v>
      </c>
      <c r="F84" s="6" t="str">
        <f>IF(E84&lt;=10, "0–10%", IF(E84&lt;=20, "11–20%", IF(E84&lt;=30, "21–30%", IF(E84&lt;=40, "31–40%", IF(E84&lt;=50, "41–50%", IF(E84&lt;=60, "51–60%", IF(E84&lt;=70, "61–70%", IF(E84&lt;=80, "71–80%", IF(E84&lt;=90, "81–90%", "91–100%")))))))))</f>
        <v>31–40%</v>
      </c>
      <c r="G84">
        <v>4.3</v>
      </c>
      <c r="H84" s="4">
        <v>68409</v>
      </c>
      <c r="I84" s="28">
        <f>G84 + (H84 / 1000)</f>
        <v>72.709000000000003</v>
      </c>
      <c r="J84" t="s">
        <v>13079</v>
      </c>
      <c r="K84" s="3">
        <f>C84 * H84</f>
        <v>164113191</v>
      </c>
      <c r="L84" t="str">
        <f>IF(B84&lt;200, "&lt;200", IF(B84&lt;=500, "200–500", "&gt;500"))</f>
        <v>&gt;500</v>
      </c>
    </row>
    <row r="85" spans="1:12">
      <c r="A85" t="s">
        <v>13625</v>
      </c>
      <c r="B85" s="6">
        <v>798</v>
      </c>
      <c r="C85" s="3">
        <v>1995</v>
      </c>
      <c r="D85" s="3" t="str">
        <f>IF(Table1[[#This Row],[discount precentage]]&gt;=0.5, "Yes", "No")</f>
        <v>Yes</v>
      </c>
      <c r="E85" s="6">
        <f>(IF(C85=0,"",(C85-B85)/C85*100))</f>
        <v>60</v>
      </c>
      <c r="F85" s="6" t="str">
        <f>IF(E85&lt;=10, "0–10%", IF(E85&lt;=20, "11–20%", IF(E85&lt;=30, "21–30%", IF(E85&lt;=40, "31–40%", IF(E85&lt;=50, "41–50%", IF(E85&lt;=60, "51–60%", IF(E85&lt;=70, "61–70%", IF(E85&lt;=80, "71–80%", IF(E85&lt;=90, "81–90%", "91–100%")))))))))</f>
        <v>51–60%</v>
      </c>
      <c r="G85">
        <v>4</v>
      </c>
      <c r="H85" s="4">
        <v>68664</v>
      </c>
      <c r="I85" s="28">
        <f>G85 + (H85 / 1000)</f>
        <v>72.664000000000001</v>
      </c>
      <c r="J85" t="s">
        <v>13081</v>
      </c>
      <c r="K85" s="3">
        <f>C85 * H85</f>
        <v>136984680</v>
      </c>
      <c r="L85" t="str">
        <f>IF(B85&lt;200, "&lt;200", IF(B85&lt;=500, "200–500", "&gt;500"))</f>
        <v>&gt;500</v>
      </c>
    </row>
    <row r="86" spans="1:12">
      <c r="A86" t="s">
        <v>13494</v>
      </c>
      <c r="B86" s="6">
        <v>1599</v>
      </c>
      <c r="C86" s="3">
        <v>4999</v>
      </c>
      <c r="D86" s="3" t="str">
        <f>IF(Table1[[#This Row],[discount precentage]]&gt;=0.5, "Yes", "No")</f>
        <v>Yes</v>
      </c>
      <c r="E86" s="6">
        <f>(IF(C86=0,"",(C86-B86)/C86*100))</f>
        <v>68.013602720544114</v>
      </c>
      <c r="F86" s="6" t="str">
        <f>IF(E86&lt;=10, "0–10%", IF(E86&lt;=20, "11–20%", IF(E86&lt;=30, "21–30%", IF(E86&lt;=40, "31–40%", IF(E86&lt;=50, "41–50%", IF(E86&lt;=60, "51–60%", IF(E86&lt;=70, "61–70%", IF(E86&lt;=80, "71–80%", IF(E86&lt;=90, "81–90%", "91–100%")))))))))</f>
        <v>61–70%</v>
      </c>
      <c r="G86">
        <v>4</v>
      </c>
      <c r="H86" s="4">
        <v>67951</v>
      </c>
      <c r="I86" s="28">
        <f>G86 + (H86 / 1000)</f>
        <v>71.950999999999993</v>
      </c>
      <c r="J86" t="s">
        <v>13080</v>
      </c>
      <c r="K86" s="3">
        <f>C86 * H86</f>
        <v>339687049</v>
      </c>
      <c r="L86" t="str">
        <f>IF(B86&lt;200, "&lt;200", IF(B86&lt;=500, "200–500", "&gt;500"))</f>
        <v>&gt;500</v>
      </c>
    </row>
    <row r="87" spans="1:12">
      <c r="A87" t="s">
        <v>13494</v>
      </c>
      <c r="B87" s="6">
        <v>1599</v>
      </c>
      <c r="C87" s="3">
        <v>4999</v>
      </c>
      <c r="D87" s="3" t="str">
        <f>IF(Table1[[#This Row],[discount precentage]]&gt;=0.5, "Yes", "No")</f>
        <v>Yes</v>
      </c>
      <c r="E87" s="6">
        <f>(IF(C87=0,"",(C87-B87)/C87*100))</f>
        <v>68.013602720544114</v>
      </c>
      <c r="F87" s="6" t="str">
        <f>IF(E87&lt;=10, "0–10%", IF(E87&lt;=20, "11–20%", IF(E87&lt;=30, "21–30%", IF(E87&lt;=40, "31–40%", IF(E87&lt;=50, "41–50%", IF(E87&lt;=60, "51–60%", IF(E87&lt;=70, "61–70%", IF(E87&lt;=80, "71–80%", IF(E87&lt;=90, "81–90%", "91–100%")))))))))</f>
        <v>61–70%</v>
      </c>
      <c r="G87">
        <v>4</v>
      </c>
      <c r="H87" s="4">
        <v>67950</v>
      </c>
      <c r="I87" s="28">
        <f>G87 + (H87 / 1000)</f>
        <v>71.95</v>
      </c>
      <c r="J87" t="s">
        <v>13080</v>
      </c>
      <c r="K87" s="3">
        <f>C87 * H87</f>
        <v>339682050</v>
      </c>
      <c r="L87" t="str">
        <f>IF(B87&lt;200, "&lt;200", IF(B87&lt;=500, "200–500", "&gt;500"))</f>
        <v>&gt;500</v>
      </c>
    </row>
    <row r="88" spans="1:12">
      <c r="A88" t="s">
        <v>13409</v>
      </c>
      <c r="B88" s="6">
        <v>569</v>
      </c>
      <c r="C88" s="3">
        <v>1000</v>
      </c>
      <c r="D88" s="3" t="str">
        <f>IF(Table1[[#This Row],[discount precentage]]&gt;=0.5, "Yes", "No")</f>
        <v>Yes</v>
      </c>
      <c r="E88" s="6">
        <f>(IF(C88=0,"",(C88-B88)/C88*100))</f>
        <v>43.1</v>
      </c>
      <c r="F88" s="6" t="str">
        <f>IF(E88&lt;=10, "0–10%", IF(E88&lt;=20, "11–20%", IF(E88&lt;=30, "21–30%", IF(E88&lt;=40, "31–40%", IF(E88&lt;=50, "41–50%", IF(E88&lt;=60, "51–60%", IF(E88&lt;=70, "61–70%", IF(E88&lt;=80, "71–80%", IF(E88&lt;=90, "81–90%", "91–100%")))))))))</f>
        <v>41–50%</v>
      </c>
      <c r="G88">
        <v>4.4000000000000004</v>
      </c>
      <c r="H88" s="4">
        <v>67262</v>
      </c>
      <c r="I88" s="28">
        <f>G88 + (H88 / 1000)</f>
        <v>71.662000000000006</v>
      </c>
      <c r="J88" t="s">
        <v>13080</v>
      </c>
      <c r="K88" s="3">
        <f>C88 * H88</f>
        <v>67262000</v>
      </c>
      <c r="L88" t="str">
        <f>IF(B88&lt;200, "&lt;200", IF(B88&lt;=500, "200–500", "&gt;500"))</f>
        <v>&gt;500</v>
      </c>
    </row>
    <row r="89" spans="1:12">
      <c r="A89" t="s">
        <v>13566</v>
      </c>
      <c r="B89" s="6">
        <v>649</v>
      </c>
      <c r="C89" s="3">
        <v>2400</v>
      </c>
      <c r="D89" s="3" t="str">
        <f>IF(Table1[[#This Row],[discount precentage]]&gt;=0.5, "Yes", "No")</f>
        <v>Yes</v>
      </c>
      <c r="E89" s="6">
        <f>(IF(C89=0,"",(C89-B89)/C89*100))</f>
        <v>72.958333333333343</v>
      </c>
      <c r="F89" s="6" t="str">
        <f>IF(E89&lt;=10, "0–10%", IF(E89&lt;=20, "11–20%", IF(E89&lt;=30, "21–30%", IF(E89&lt;=40, "31–40%", IF(E89&lt;=50, "41–50%", IF(E89&lt;=60, "51–60%", IF(E89&lt;=70, "61–70%", IF(E89&lt;=80, "71–80%", IF(E89&lt;=90, "81–90%", "91–100%")))))))))</f>
        <v>71–80%</v>
      </c>
      <c r="G89">
        <v>4.4000000000000004</v>
      </c>
      <c r="H89" s="4">
        <v>67260</v>
      </c>
      <c r="I89" s="28">
        <f>G89 + (H89 / 1000)</f>
        <v>71.660000000000011</v>
      </c>
      <c r="J89" t="s">
        <v>13080</v>
      </c>
      <c r="K89" s="3">
        <f>C89 * H89</f>
        <v>161424000</v>
      </c>
      <c r="L89" t="str">
        <f>IF(B89&lt;200, "&lt;200", IF(B89&lt;=500, "200–500", "&gt;500"))</f>
        <v>&gt;500</v>
      </c>
    </row>
    <row r="90" spans="1:12">
      <c r="A90" t="s">
        <v>13540</v>
      </c>
      <c r="B90" s="6">
        <v>1989</v>
      </c>
      <c r="C90" s="3">
        <v>3500</v>
      </c>
      <c r="D90" s="3" t="str">
        <f>IF(Table1[[#This Row],[discount precentage]]&gt;=0.5, "Yes", "No")</f>
        <v>Yes</v>
      </c>
      <c r="E90" s="6">
        <f>(IF(C90=0,"",(C90-B90)/C90*100))</f>
        <v>43.171428571428571</v>
      </c>
      <c r="F90" s="6" t="str">
        <f>IF(E90&lt;=10, "0–10%", IF(E90&lt;=20, "11–20%", IF(E90&lt;=30, "21–30%", IF(E90&lt;=40, "31–40%", IF(E90&lt;=50, "41–50%", IF(E90&lt;=60, "51–60%", IF(E90&lt;=70, "61–70%", IF(E90&lt;=80, "71–80%", IF(E90&lt;=90, "81–90%", "91–100%")))))))))</f>
        <v>41–50%</v>
      </c>
      <c r="G90">
        <v>4.4000000000000004</v>
      </c>
      <c r="H90" s="4">
        <v>67260</v>
      </c>
      <c r="I90" s="28">
        <f>G90 + (H90 / 1000)</f>
        <v>71.660000000000011</v>
      </c>
      <c r="J90" t="s">
        <v>13080</v>
      </c>
      <c r="K90" s="3">
        <f>C90 * H90</f>
        <v>235410000</v>
      </c>
      <c r="L90" t="str">
        <f>IF(B90&lt;200, "&lt;200", IF(B90&lt;=500, "200–500", "&gt;500"))</f>
        <v>&gt;500</v>
      </c>
    </row>
    <row r="91" spans="1:12">
      <c r="A91" t="s">
        <v>13428</v>
      </c>
      <c r="B91" s="6">
        <v>369</v>
      </c>
      <c r="C91" s="3">
        <v>700</v>
      </c>
      <c r="D91" s="3" t="str">
        <f>IF(Table1[[#This Row],[discount precentage]]&gt;=0.5, "Yes", "No")</f>
        <v>Yes</v>
      </c>
      <c r="E91" s="6">
        <f>(IF(C91=0,"",(C91-B91)/C91*100))</f>
        <v>47.285714285714285</v>
      </c>
      <c r="F91" s="6" t="str">
        <f>IF(E91&lt;=10, "0–10%", IF(E91&lt;=20, "11–20%", IF(E91&lt;=30, "21–30%", IF(E91&lt;=40, "31–40%", IF(E91&lt;=50, "41–50%", IF(E91&lt;=60, "51–60%", IF(E91&lt;=70, "61–70%", IF(E91&lt;=80, "71–80%", IF(E91&lt;=90, "81–90%", "91–100%")))))))))</f>
        <v>41–50%</v>
      </c>
      <c r="G91">
        <v>4.4000000000000004</v>
      </c>
      <c r="H91" s="4">
        <v>67259</v>
      </c>
      <c r="I91" s="28">
        <f>G91 + (H91 / 1000)</f>
        <v>71.659000000000006</v>
      </c>
      <c r="J91" t="s">
        <v>13080</v>
      </c>
      <c r="K91" s="3">
        <f>C91 * H91</f>
        <v>47081300</v>
      </c>
      <c r="L91" t="str">
        <f>IF(B91&lt;200, "&lt;200", IF(B91&lt;=500, "200–500", "&gt;500"))</f>
        <v>200–500</v>
      </c>
    </row>
    <row r="92" spans="1:12">
      <c r="A92" t="s">
        <v>13419</v>
      </c>
      <c r="B92" s="6">
        <v>959</v>
      </c>
      <c r="C92" s="3">
        <v>1800</v>
      </c>
      <c r="D92" s="3" t="str">
        <f>IF(Table1[[#This Row],[discount precentage]]&gt;=0.5, "Yes", "No")</f>
        <v>Yes</v>
      </c>
      <c r="E92" s="6">
        <f>(IF(C92=0,"",(C92-B92)/C92*100))</f>
        <v>46.722222222222221</v>
      </c>
      <c r="F92" s="6" t="str">
        <f>IF(E92&lt;=10, "0–10%", IF(E92&lt;=20, "11–20%", IF(E92&lt;=30, "21–30%", IF(E92&lt;=40, "31–40%", IF(E92&lt;=50, "41–50%", IF(E92&lt;=60, "51–60%", IF(E92&lt;=70, "61–70%", IF(E92&lt;=80, "71–80%", IF(E92&lt;=90, "81–90%", "91–100%")))))))))</f>
        <v>41–50%</v>
      </c>
      <c r="G92">
        <v>4.4000000000000004</v>
      </c>
      <c r="H92" s="4">
        <v>67259</v>
      </c>
      <c r="I92" s="28">
        <f>G92 + (H92 / 1000)</f>
        <v>71.659000000000006</v>
      </c>
      <c r="J92" t="s">
        <v>13080</v>
      </c>
      <c r="K92" s="3">
        <f>C92 * H92</f>
        <v>121066200</v>
      </c>
      <c r="L92" t="str">
        <f>IF(B92&lt;200, "&lt;200", IF(B92&lt;=500, "200–500", "&gt;500"))</f>
        <v>&gt;500</v>
      </c>
    </row>
    <row r="93" spans="1:12">
      <c r="A93" t="s">
        <v>13409</v>
      </c>
      <c r="B93" s="6">
        <v>569</v>
      </c>
      <c r="C93" s="3">
        <v>1000</v>
      </c>
      <c r="D93" s="3" t="str">
        <f>IF(Table1[[#This Row],[discount precentage]]&gt;=0.5, "Yes", "No")</f>
        <v>Yes</v>
      </c>
      <c r="E93" s="6">
        <f>(IF(C93=0,"",(C93-B93)/C93*100))</f>
        <v>43.1</v>
      </c>
      <c r="F93" s="6" t="str">
        <f>IF(E93&lt;=10, "0–10%", IF(E93&lt;=20, "11–20%", IF(E93&lt;=30, "21–30%", IF(E93&lt;=40, "31–40%", IF(E93&lt;=50, "41–50%", IF(E93&lt;=60, "51–60%", IF(E93&lt;=70, "61–70%", IF(E93&lt;=80, "71–80%", IF(E93&lt;=90, "81–90%", "91–100%")))))))))</f>
        <v>41–50%</v>
      </c>
      <c r="G93">
        <v>4.4000000000000004</v>
      </c>
      <c r="H93" s="4">
        <v>67259</v>
      </c>
      <c r="I93" s="28">
        <f>G93 + (H93 / 1000)</f>
        <v>71.659000000000006</v>
      </c>
      <c r="J93" t="s">
        <v>13080</v>
      </c>
      <c r="K93" s="3">
        <f>C93 * H93</f>
        <v>67259000</v>
      </c>
      <c r="L93" t="str">
        <f>IF(B93&lt;200, "&lt;200", IF(B93&lt;=500, "200–500", "&gt;500"))</f>
        <v>&gt;500</v>
      </c>
    </row>
    <row r="94" spans="1:12">
      <c r="A94" t="s">
        <v>13696</v>
      </c>
      <c r="B94" s="6">
        <v>549</v>
      </c>
      <c r="C94" s="3">
        <v>999</v>
      </c>
      <c r="D94" s="3" t="str">
        <f>IF(Table1[[#This Row],[discount precentage]]&gt;=0.5, "Yes", "No")</f>
        <v>Yes</v>
      </c>
      <c r="E94" s="6">
        <f>(IF(C94=0,"",(C94-B94)/C94*100))</f>
        <v>45.045045045045043</v>
      </c>
      <c r="F94" s="6" t="str">
        <f>IF(E94&lt;=10, "0–10%", IF(E94&lt;=20, "11–20%", IF(E94&lt;=30, "21–30%", IF(E94&lt;=40, "31–40%", IF(E94&lt;=50, "41–50%", IF(E94&lt;=60, "51–60%", IF(E94&lt;=70, "61–70%", IF(E94&lt;=80, "71–80%", IF(E94&lt;=90, "81–90%", "91–100%")))))))))</f>
        <v>41–50%</v>
      </c>
      <c r="G94">
        <v>3.9</v>
      </c>
      <c r="H94" s="4">
        <v>64705</v>
      </c>
      <c r="I94" s="28">
        <f>G94 + (H94 / 1000)</f>
        <v>68.605000000000004</v>
      </c>
      <c r="J94" t="s">
        <v>13080</v>
      </c>
      <c r="K94" s="3">
        <f>C94 * H94</f>
        <v>64640295</v>
      </c>
      <c r="L94" t="str">
        <f>IF(B94&lt;200, "&lt;200", IF(B94&lt;=500, "200–500", "&gt;500"))</f>
        <v>&gt;500</v>
      </c>
    </row>
    <row r="95" spans="1:12">
      <c r="A95" t="s">
        <v>13619</v>
      </c>
      <c r="B95" s="6">
        <v>475</v>
      </c>
      <c r="C95" s="3">
        <v>1500</v>
      </c>
      <c r="D95" s="3" t="str">
        <f>IF(Table1[[#This Row],[discount precentage]]&gt;=0.5, "Yes", "No")</f>
        <v>Yes</v>
      </c>
      <c r="E95" s="6">
        <f>(IF(C95=0,"",(C95-B95)/C95*100))</f>
        <v>68.333333333333329</v>
      </c>
      <c r="F95" s="6" t="str">
        <f>IF(E95&lt;=10, "0–10%", IF(E95&lt;=20, "11–20%", IF(E95&lt;=30, "21–30%", IF(E95&lt;=40, "31–40%", IF(E95&lt;=50, "41–50%", IF(E95&lt;=60, "51–60%", IF(E95&lt;=70, "61–70%", IF(E95&lt;=80, "71–80%", IF(E95&lt;=90, "81–90%", "91–100%")))))))))</f>
        <v>61–70%</v>
      </c>
      <c r="G95">
        <v>4.2</v>
      </c>
      <c r="H95" s="4">
        <v>64273</v>
      </c>
      <c r="I95" s="28">
        <f>G95 + (H95 / 1000)</f>
        <v>68.472999999999999</v>
      </c>
      <c r="J95" t="s">
        <v>13079</v>
      </c>
      <c r="K95" s="3">
        <f>C95 * H95</f>
        <v>96409500</v>
      </c>
      <c r="L95" t="str">
        <f>IF(B95&lt;200, "&lt;200", IF(B95&lt;=500, "200–500", "&gt;500"))</f>
        <v>200–500</v>
      </c>
    </row>
    <row r="96" spans="1:12">
      <c r="A96" t="s">
        <v>13708</v>
      </c>
      <c r="B96" s="6">
        <v>1999</v>
      </c>
      <c r="C96" s="3">
        <v>2999</v>
      </c>
      <c r="D96" s="3" t="str">
        <f>IF(Table1[[#This Row],[discount precentage]]&gt;=0.5, "Yes", "No")</f>
        <v>Yes</v>
      </c>
      <c r="E96" s="6">
        <f>(IF(C96=0,"",(C96-B96)/C96*100))</f>
        <v>33.344448149383126</v>
      </c>
      <c r="F96" s="6" t="str">
        <f>IF(E96&lt;=10, "0–10%", IF(E96&lt;=20, "11–20%", IF(E96&lt;=30, "21–30%", IF(E96&lt;=40, "31–40%", IF(E96&lt;=50, "41–50%", IF(E96&lt;=60, "51–60%", IF(E96&lt;=70, "61–70%", IF(E96&lt;=80, "71–80%", IF(E96&lt;=90, "81–90%", "91–100%")))))))))</f>
        <v>31–40%</v>
      </c>
      <c r="G96">
        <v>4.3</v>
      </c>
      <c r="H96" s="4">
        <v>63899</v>
      </c>
      <c r="I96" s="28">
        <f>G96 + (H96 / 1000)</f>
        <v>68.198999999999998</v>
      </c>
      <c r="J96" t="s">
        <v>13080</v>
      </c>
      <c r="K96" s="3">
        <f>C96 * H96</f>
        <v>191633101</v>
      </c>
      <c r="L96" t="str">
        <f>IF(B96&lt;200, "&lt;200", IF(B96&lt;=500, "200–500", "&gt;500"))</f>
        <v>&gt;500</v>
      </c>
    </row>
    <row r="97" spans="1:12">
      <c r="A97" t="s">
        <v>13948</v>
      </c>
      <c r="B97" s="6">
        <v>749</v>
      </c>
      <c r="C97" s="3">
        <v>1445</v>
      </c>
      <c r="D97" s="3" t="str">
        <f>IF(Table1[[#This Row],[discount precentage]]&gt;=0.5, "Yes", "No")</f>
        <v>Yes</v>
      </c>
      <c r="E97" s="6">
        <f>(IF(C97=0,"",(C97-B97)/C97*100))</f>
        <v>48.166089965397923</v>
      </c>
      <c r="F97" s="6" t="str">
        <f>IF(E97&lt;=10, "0–10%", IF(E97&lt;=20, "11–20%", IF(E97&lt;=30, "21–30%", IF(E97&lt;=40, "31–40%", IF(E97&lt;=50, "41–50%", IF(E97&lt;=60, "51–60%", IF(E97&lt;=70, "61–70%", IF(E97&lt;=80, "71–80%", IF(E97&lt;=90, "81–90%", "91–100%")))))))))</f>
        <v>41–50%</v>
      </c>
      <c r="G97">
        <v>3.9</v>
      </c>
      <c r="H97" s="4">
        <v>63350</v>
      </c>
      <c r="I97" s="28">
        <f>G97 + (H97 / 1000)</f>
        <v>67.25</v>
      </c>
      <c r="J97" t="s">
        <v>13083</v>
      </c>
      <c r="K97" s="3">
        <f>C97 * H97</f>
        <v>91540750</v>
      </c>
      <c r="L97" t="str">
        <f>IF(B97&lt;200, "&lt;200", IF(B97&lt;=500, "200–500", "&gt;500"))</f>
        <v>&gt;500</v>
      </c>
    </row>
    <row r="98" spans="1:12">
      <c r="A98" t="s">
        <v>13609</v>
      </c>
      <c r="B98" s="6">
        <v>599</v>
      </c>
      <c r="C98" s="3">
        <v>895</v>
      </c>
      <c r="D98" s="3" t="str">
        <f>IF(Table1[[#This Row],[discount precentage]]&gt;=0.5, "Yes", "No")</f>
        <v>Yes</v>
      </c>
      <c r="E98" s="6">
        <f>(IF(C98=0,"",(C98-B98)/C98*100))</f>
        <v>33.072625698324018</v>
      </c>
      <c r="F98" s="6" t="str">
        <f>IF(E98&lt;=10, "0–10%", IF(E98&lt;=20, "11–20%", IF(E98&lt;=30, "21–30%", IF(E98&lt;=40, "31–40%", IF(E98&lt;=50, "41–50%", IF(E98&lt;=60, "51–60%", IF(E98&lt;=70, "61–70%", IF(E98&lt;=80, "71–80%", IF(E98&lt;=90, "81–90%", "91–100%")))))))))</f>
        <v>31–40%</v>
      </c>
      <c r="G98">
        <v>4.4000000000000004</v>
      </c>
      <c r="H98" s="4">
        <v>61314</v>
      </c>
      <c r="I98" s="28">
        <f>G98 + (H98 / 1000)</f>
        <v>65.713999999999999</v>
      </c>
      <c r="J98" t="s">
        <v>13079</v>
      </c>
      <c r="K98" s="3">
        <f>C98 * H98</f>
        <v>54876030</v>
      </c>
      <c r="L98" t="str">
        <f>IF(B98&lt;200, "&lt;200", IF(B98&lt;=500, "200–500", "&gt;500"))</f>
        <v>&gt;500</v>
      </c>
    </row>
    <row r="99" spans="1:12">
      <c r="A99" t="s">
        <v>13674</v>
      </c>
      <c r="B99" s="6">
        <v>599</v>
      </c>
      <c r="C99" s="3">
        <v>1399</v>
      </c>
      <c r="D99" s="3" t="str">
        <f>IF(Table1[[#This Row],[discount precentage]]&gt;=0.5, "Yes", "No")</f>
        <v>Yes</v>
      </c>
      <c r="E99" s="6">
        <f>(IF(C99=0,"",(C99-B99)/C99*100))</f>
        <v>57.183702644746248</v>
      </c>
      <c r="F99" s="6" t="str">
        <f>IF(E99&lt;=10, "0–10%", IF(E99&lt;=20, "11–20%", IF(E99&lt;=30, "21–30%", IF(E99&lt;=40, "31–40%", IF(E99&lt;=50, "41–50%", IF(E99&lt;=60, "51–60%", IF(E99&lt;=70, "61–70%", IF(E99&lt;=80, "71–80%", IF(E99&lt;=90, "81–90%", "91–100%")))))))))</f>
        <v>51–60%</v>
      </c>
      <c r="G99">
        <v>3.8</v>
      </c>
      <c r="H99" s="4">
        <v>60026</v>
      </c>
      <c r="I99" s="28">
        <f>G99 + (H99 / 1000)</f>
        <v>63.826000000000001</v>
      </c>
      <c r="J99" t="s">
        <v>13080</v>
      </c>
      <c r="K99" s="3">
        <f>C99 * H99</f>
        <v>83976374</v>
      </c>
      <c r="L99" t="str">
        <f>IF(B99&lt;200, "&lt;200", IF(B99&lt;=500, "200–500", "&gt;500"))</f>
        <v>&gt;500</v>
      </c>
    </row>
    <row r="100" spans="1:12">
      <c r="A100" t="s">
        <v>13498</v>
      </c>
      <c r="B100" s="6">
        <v>12490</v>
      </c>
      <c r="C100" s="3">
        <v>15990</v>
      </c>
      <c r="D100" s="3" t="str">
        <f>IF(Table1[[#This Row],[discount precentage]]&gt;=0.5, "Yes", "No")</f>
        <v>Yes</v>
      </c>
      <c r="E100" s="6">
        <f>(IF(C100=0,"",(C100-B100)/C100*100))</f>
        <v>21.88868042526579</v>
      </c>
      <c r="F100" s="6" t="str">
        <f>IF(E100&lt;=10, "0–10%", IF(E100&lt;=20, "11–20%", IF(E100&lt;=30, "21–30%", IF(E100&lt;=40, "31–40%", IF(E100&lt;=50, "41–50%", IF(E100&lt;=60, "51–60%", IF(E100&lt;=70, "61–70%", IF(E100&lt;=80, "71–80%", IF(E100&lt;=90, "81–90%", "91–100%")))))))))</f>
        <v>21–30%</v>
      </c>
      <c r="G100">
        <v>4.2</v>
      </c>
      <c r="H100" s="4">
        <v>58506</v>
      </c>
      <c r="I100" s="28">
        <f>G100 + (H100 / 1000)</f>
        <v>62.706000000000003</v>
      </c>
      <c r="J100" t="s">
        <v>13080</v>
      </c>
      <c r="K100" s="3">
        <f>C100 * H100</f>
        <v>935510940</v>
      </c>
      <c r="L100" t="str">
        <f>IF(B100&lt;200, "&lt;200", IF(B100&lt;=500, "200–500", "&gt;500"))</f>
        <v>&gt;500</v>
      </c>
    </row>
    <row r="101" spans="1:12">
      <c r="A101" t="s">
        <v>13415</v>
      </c>
      <c r="B101" s="6">
        <v>599</v>
      </c>
      <c r="C101" s="3">
        <v>2499</v>
      </c>
      <c r="D101" s="3" t="str">
        <f>IF(Table1[[#This Row],[discount precentage]]&gt;=0.5, "Yes", "No")</f>
        <v>Yes</v>
      </c>
      <c r="E101" s="6">
        <f>(IF(C101=0,"",(C101-B101)/C101*100))</f>
        <v>76.03041216486595</v>
      </c>
      <c r="F101" s="6" t="str">
        <f>IF(E101&lt;=10, "0–10%", IF(E101&lt;=20, "11–20%", IF(E101&lt;=30, "21–30%", IF(E101&lt;=40, "31–40%", IF(E101&lt;=50, "41–50%", IF(E101&lt;=60, "51–60%", IF(E101&lt;=70, "61–70%", IF(E101&lt;=80, "71–80%", IF(E101&lt;=90, "81–90%", "91–100%")))))))))</f>
        <v>71–80%</v>
      </c>
      <c r="G101">
        <v>3.9</v>
      </c>
      <c r="H101" s="4">
        <v>58162</v>
      </c>
      <c r="I101" s="28">
        <f>G101 + (H101 / 1000)</f>
        <v>62.061999999999998</v>
      </c>
      <c r="J101" t="s">
        <v>13080</v>
      </c>
      <c r="K101" s="3">
        <f>C101 * H101</f>
        <v>145346838</v>
      </c>
      <c r="L101" t="str">
        <f>IF(B101&lt;200, "&lt;200", IF(B101&lt;=500, "200–500", "&gt;500"))</f>
        <v>&gt;500</v>
      </c>
    </row>
    <row r="102" spans="1:12">
      <c r="A102" t="s">
        <v>13534</v>
      </c>
      <c r="B102" s="6">
        <v>12999</v>
      </c>
      <c r="C102" s="3">
        <v>13499</v>
      </c>
      <c r="D102" s="3" t="str">
        <f>IF(Table1[[#This Row],[discount precentage]]&gt;=0.5, "Yes", "No")</f>
        <v>Yes</v>
      </c>
      <c r="E102" s="6">
        <f>(IF(C102=0,"",(C102-B102)/C102*100))</f>
        <v>3.7039780724498108</v>
      </c>
      <c r="F102" s="6" t="str">
        <f>IF(E102&lt;=10, "0–10%", IF(E102&lt;=20, "11–20%", IF(E102&lt;=30, "21–30%", IF(E102&lt;=40, "31–40%", IF(E102&lt;=50, "41–50%", IF(E102&lt;=60, "51–60%", IF(E102&lt;=70, "61–70%", IF(E102&lt;=80, "71–80%", IF(E102&lt;=90, "81–90%", "91–100%")))))))))</f>
        <v>0–10%</v>
      </c>
      <c r="G102">
        <v>4.0999999999999996</v>
      </c>
      <c r="H102" s="4">
        <v>56098</v>
      </c>
      <c r="I102" s="28">
        <f>G102 + (H102 / 1000)</f>
        <v>60.198</v>
      </c>
      <c r="J102" t="s">
        <v>13080</v>
      </c>
      <c r="K102" s="3">
        <f>C102 * H102</f>
        <v>757266902</v>
      </c>
      <c r="L102" t="str">
        <f>IF(B102&lt;200, "&lt;200", IF(B102&lt;=500, "200–500", "&gt;500"))</f>
        <v>&gt;500</v>
      </c>
    </row>
    <row r="103" spans="1:12">
      <c r="A103" t="s">
        <v>13646</v>
      </c>
      <c r="B103" s="6">
        <v>889</v>
      </c>
      <c r="C103" s="3">
        <v>2500</v>
      </c>
      <c r="D103" s="3" t="str">
        <f>IF(Table1[[#This Row],[discount precentage]]&gt;=0.5, "Yes", "No")</f>
        <v>Yes</v>
      </c>
      <c r="E103" s="6">
        <f>(IF(C103=0,"",(C103-B103)/C103*100))</f>
        <v>64.44</v>
      </c>
      <c r="F103" s="6" t="str">
        <f>IF(E103&lt;=10, "0–10%", IF(E103&lt;=20, "11–20%", IF(E103&lt;=30, "21–30%", IF(E103&lt;=40, "31–40%", IF(E103&lt;=50, "41–50%", IF(E103&lt;=60, "51–60%", IF(E103&lt;=70, "61–70%", IF(E103&lt;=80, "71–80%", IF(E103&lt;=90, "81–90%", "91–100%")))))))))</f>
        <v>61–70%</v>
      </c>
      <c r="G103">
        <v>4.3</v>
      </c>
      <c r="H103" s="4">
        <v>55747</v>
      </c>
      <c r="I103" s="28">
        <f>G103 + (H103 / 1000)</f>
        <v>60.046999999999997</v>
      </c>
      <c r="J103" t="s">
        <v>13079</v>
      </c>
      <c r="K103" s="3">
        <f>C103 * H103</f>
        <v>139367500</v>
      </c>
      <c r="L103" t="str">
        <f>IF(B103&lt;200, "&lt;200", IF(B103&lt;=500, "200–500", "&gt;500"))</f>
        <v>&gt;500</v>
      </c>
    </row>
    <row r="104" spans="1:12">
      <c r="A104" t="s">
        <v>13662</v>
      </c>
      <c r="B104" s="6">
        <v>1799</v>
      </c>
      <c r="C104" s="3">
        <v>4999</v>
      </c>
      <c r="D104" s="3" t="str">
        <f>IF(Table1[[#This Row],[discount precentage]]&gt;=0.5, "Yes", "No")</f>
        <v>Yes</v>
      </c>
      <c r="E104" s="6">
        <f>(IF(C104=0,"",(C104-B104)/C104*100))</f>
        <v>64.0128025605121</v>
      </c>
      <c r="F104" s="6" t="str">
        <f>IF(E104&lt;=10, "0–10%", IF(E104&lt;=20, "11–20%", IF(E104&lt;=30, "21–30%", IF(E104&lt;=40, "31–40%", IF(E104&lt;=50, "41–50%", IF(E104&lt;=60, "51–60%", IF(E104&lt;=70, "61–70%", IF(E104&lt;=80, "71–80%", IF(E104&lt;=90, "81–90%", "91–100%")))))))))</f>
        <v>61–70%</v>
      </c>
      <c r="G104">
        <v>4.0999999999999996</v>
      </c>
      <c r="H104" s="4">
        <v>55192</v>
      </c>
      <c r="I104" s="28">
        <f>G104 + (H104 / 1000)</f>
        <v>59.292000000000002</v>
      </c>
      <c r="J104" t="s">
        <v>13080</v>
      </c>
      <c r="K104" s="3">
        <f>C104 * H104</f>
        <v>275904808</v>
      </c>
      <c r="L104" t="str">
        <f>IF(B104&lt;200, "&lt;200", IF(B104&lt;=500, "200–500", "&gt;500"))</f>
        <v>&gt;500</v>
      </c>
    </row>
    <row r="105" spans="1:12">
      <c r="A105" t="s">
        <v>13711</v>
      </c>
      <c r="B105" s="6">
        <v>699</v>
      </c>
      <c r="C105" s="3">
        <v>995</v>
      </c>
      <c r="D105" s="3" t="str">
        <f>IF(Table1[[#This Row],[discount precentage]]&gt;=0.5, "Yes", "No")</f>
        <v>Yes</v>
      </c>
      <c r="E105" s="6">
        <f>(IF(C105=0,"",(C105-B105)/C105*100))</f>
        <v>29.748743718592962</v>
      </c>
      <c r="F105" s="6" t="str">
        <f>IF(E105&lt;=10, "0–10%", IF(E105&lt;=20, "11–20%", IF(E105&lt;=30, "21–30%", IF(E105&lt;=40, "31–40%", IF(E105&lt;=50, "41–50%", IF(E105&lt;=60, "51–60%", IF(E105&lt;=70, "61–70%", IF(E105&lt;=80, "71–80%", IF(E105&lt;=90, "81–90%", "91–100%")))))))))</f>
        <v>21–30%</v>
      </c>
      <c r="G105">
        <v>4.5</v>
      </c>
      <c r="H105" s="4">
        <v>54405</v>
      </c>
      <c r="I105" s="28">
        <f>G105 + (H105 / 1000)</f>
        <v>58.905000000000001</v>
      </c>
      <c r="J105" t="s">
        <v>13079</v>
      </c>
      <c r="K105" s="3">
        <f>C105 * H105</f>
        <v>54132975</v>
      </c>
      <c r="L105" t="str">
        <f>IF(B105&lt;200, "&lt;200", IF(B105&lt;=500, "200–500", "&gt;500"))</f>
        <v>&gt;500</v>
      </c>
    </row>
    <row r="106" spans="1:12">
      <c r="A106" t="s">
        <v>13620</v>
      </c>
      <c r="B106" s="6">
        <v>269</v>
      </c>
      <c r="C106" s="3">
        <v>649</v>
      </c>
      <c r="D106" s="3" t="str">
        <f>IF(Table1[[#This Row],[discount precentage]]&gt;=0.5, "Yes", "No")</f>
        <v>Yes</v>
      </c>
      <c r="E106" s="6">
        <f>(IF(C106=0,"",(C106-B106)/C106*100))</f>
        <v>58.551617873651772</v>
      </c>
      <c r="F106" s="6" t="str">
        <f>IF(E106&lt;=10, "0–10%", IF(E106&lt;=20, "11–20%", IF(E106&lt;=30, "21–30%", IF(E106&lt;=40, "31–40%", IF(E106&lt;=50, "41–50%", IF(E106&lt;=60, "51–60%", IF(E106&lt;=70, "61–70%", IF(E106&lt;=80, "71–80%", IF(E106&lt;=90, "81–90%", "91–100%")))))))))</f>
        <v>51–60%</v>
      </c>
      <c r="G106">
        <v>4.3</v>
      </c>
      <c r="H106" s="4">
        <v>54315</v>
      </c>
      <c r="I106" s="28">
        <f>G106 + (H106 / 1000)</f>
        <v>58.614999999999995</v>
      </c>
      <c r="J106" t="s">
        <v>13079</v>
      </c>
      <c r="K106" s="3">
        <f>C106 * H106</f>
        <v>35250435</v>
      </c>
      <c r="L106" t="str">
        <f>IF(B106&lt;200, "&lt;200", IF(B106&lt;=500, "200–500", "&gt;500"))</f>
        <v>200–500</v>
      </c>
    </row>
    <row r="107" spans="1:12">
      <c r="A107" s="22" t="s">
        <v>14050</v>
      </c>
      <c r="B107" s="23">
        <v>1439</v>
      </c>
      <c r="C107" s="24">
        <v>1999</v>
      </c>
      <c r="D107" s="3" t="str">
        <f>IF(Table1[[#This Row],[discount precentage]]&gt;=0.5, "Yes", "No")</f>
        <v>Yes</v>
      </c>
      <c r="E107" s="23">
        <f>(IF(C107=0,"",(C107-B107)/C107*100))</f>
        <v>28.014007003501749</v>
      </c>
      <c r="F107" s="6" t="str">
        <f>IF(E107&lt;=10, "0–10%", IF(E107&lt;=20, "11–20%", IF(E107&lt;=30, "21–30%", IF(E107&lt;=40, "31–40%", IF(E107&lt;=50, "41–50%", IF(E107&lt;=60, "51–60%", IF(E107&lt;=70, "61–70%", IF(E107&lt;=80, "71–80%", IF(E107&lt;=90, "81–90%", "91–100%")))))))))</f>
        <v>21–30%</v>
      </c>
      <c r="G107" s="22">
        <v>4.8</v>
      </c>
      <c r="H107" s="25">
        <v>53803</v>
      </c>
      <c r="I107" s="28">
        <f>G107 + (H107 / 1000)</f>
        <v>58.602999999999994</v>
      </c>
      <c r="J107" s="22" t="s">
        <v>13083</v>
      </c>
      <c r="K107" s="24">
        <f>C107 * H107</f>
        <v>107552197</v>
      </c>
      <c r="L107" s="22" t="str">
        <f>IF(B107&lt;200, "&lt;200", IF(B107&lt;=500, "200–500", "&gt;500"))</f>
        <v>&gt;500</v>
      </c>
    </row>
    <row r="108" spans="1:12">
      <c r="A108" t="s">
        <v>13949</v>
      </c>
      <c r="B108" s="6">
        <v>1699</v>
      </c>
      <c r="C108" s="3">
        <v>3193</v>
      </c>
      <c r="D108" s="3" t="str">
        <f>IF(Table1[[#This Row],[discount precentage]]&gt;=0.5, "Yes", "No")</f>
        <v>Yes</v>
      </c>
      <c r="E108" s="6">
        <f>(IF(C108=0,"",(C108-B108)/C108*100))</f>
        <v>46.789852803006575</v>
      </c>
      <c r="F108" s="6" t="str">
        <f>IF(E108&lt;=10, "0–10%", IF(E108&lt;=20, "11–20%", IF(E108&lt;=30, "21–30%", IF(E108&lt;=40, "31–40%", IF(E108&lt;=50, "41–50%", IF(E108&lt;=60, "51–60%", IF(E108&lt;=70, "61–70%", IF(E108&lt;=80, "71–80%", IF(E108&lt;=90, "81–90%", "91–100%")))))))))</f>
        <v>41–50%</v>
      </c>
      <c r="G108">
        <v>3.8</v>
      </c>
      <c r="H108" s="4">
        <v>54032</v>
      </c>
      <c r="I108" s="28">
        <f>G108 + (H108 / 1000)</f>
        <v>57.831999999999994</v>
      </c>
      <c r="J108" t="s">
        <v>13083</v>
      </c>
      <c r="K108" s="3">
        <f>C108 * H108</f>
        <v>172524176</v>
      </c>
      <c r="L108" t="str">
        <f>IF(B108&lt;200, "&lt;200", IF(B108&lt;=500, "200–500", "&gt;500"))</f>
        <v>&gt;500</v>
      </c>
    </row>
    <row r="109" spans="1:12">
      <c r="A109" t="s">
        <v>13671</v>
      </c>
      <c r="B109" s="6">
        <v>1109</v>
      </c>
      <c r="C109" s="3">
        <v>2800</v>
      </c>
      <c r="D109" s="3" t="str">
        <f>IF(Table1[[#This Row],[discount precentage]]&gt;=0.5, "Yes", "No")</f>
        <v>Yes</v>
      </c>
      <c r="E109" s="6">
        <f>(IF(C109=0,"",(C109-B109)/C109*100))</f>
        <v>60.392857142857146</v>
      </c>
      <c r="F109" s="6" t="str">
        <f>IF(E109&lt;=10, "0–10%", IF(E109&lt;=20, "11–20%", IF(E109&lt;=30, "21–30%", IF(E109&lt;=40, "31–40%", IF(E109&lt;=50, "41–50%", IF(E109&lt;=60, "51–60%", IF(E109&lt;=70, "61–70%", IF(E109&lt;=80, "71–80%", IF(E109&lt;=90, "81–90%", "91–100%")))))))))</f>
        <v>61–70%</v>
      </c>
      <c r="G109">
        <v>4.3</v>
      </c>
      <c r="H109" s="4">
        <v>53464</v>
      </c>
      <c r="I109" s="28">
        <f>G109 + (H109 / 1000)</f>
        <v>57.763999999999996</v>
      </c>
      <c r="J109" t="s">
        <v>13079</v>
      </c>
      <c r="K109" s="3">
        <f>C109 * H109</f>
        <v>149699200</v>
      </c>
      <c r="L109" t="str">
        <f>IF(B109&lt;200, "&lt;200", IF(B109&lt;=500, "200–500", "&gt;500"))</f>
        <v>&gt;500</v>
      </c>
    </row>
    <row r="110" spans="1:12">
      <c r="A110" t="s">
        <v>13692</v>
      </c>
      <c r="B110" s="6">
        <v>799</v>
      </c>
      <c r="C110" s="3">
        <v>1499</v>
      </c>
      <c r="D110" s="3" t="str">
        <f>IF(Table1[[#This Row],[discount precentage]]&gt;=0.5, "Yes", "No")</f>
        <v>Yes</v>
      </c>
      <c r="E110" s="6">
        <f>(IF(C110=0,"",(C110-B110)/C110*100))</f>
        <v>46.697798532354902</v>
      </c>
      <c r="F110" s="6" t="str">
        <f>IF(E110&lt;=10, "0–10%", IF(E110&lt;=20, "11–20%", IF(E110&lt;=30, "21–30%", IF(E110&lt;=40, "31–40%", IF(E110&lt;=50, "41–50%", IF(E110&lt;=60, "51–60%", IF(E110&lt;=70, "61–70%", IF(E110&lt;=80, "71–80%", IF(E110&lt;=90, "81–90%", "91–100%")))))))))</f>
        <v>41–50%</v>
      </c>
      <c r="G110">
        <v>4.0999999999999996</v>
      </c>
      <c r="H110" s="4">
        <v>53648</v>
      </c>
      <c r="I110" s="28">
        <f>G110 + (H110 / 1000)</f>
        <v>57.748000000000005</v>
      </c>
      <c r="J110" t="s">
        <v>13080</v>
      </c>
      <c r="K110" s="3">
        <f>C110 * H110</f>
        <v>80418352</v>
      </c>
      <c r="L110" t="str">
        <f>IF(B110&lt;200, "&lt;200", IF(B110&lt;=500, "200–500", "&gt;500"))</f>
        <v>&gt;500</v>
      </c>
    </row>
    <row r="111" spans="1:12">
      <c r="A111" t="s">
        <v>13632</v>
      </c>
      <c r="B111" s="6">
        <v>4098</v>
      </c>
      <c r="C111" s="3">
        <v>4999</v>
      </c>
      <c r="D111" s="3" t="str">
        <f>IF(Table1[[#This Row],[discount precentage]]&gt;=0.5, "Yes", "No")</f>
        <v>Yes</v>
      </c>
      <c r="E111" s="6">
        <f>(IF(C111=0,"",(C111-B111)/C111*100))</f>
        <v>18.023604720944189</v>
      </c>
      <c r="F111" s="6" t="str">
        <f>IF(E111&lt;=10, "0–10%", IF(E111&lt;=20, "11–20%", IF(E111&lt;=30, "21–30%", IF(E111&lt;=40, "31–40%", IF(E111&lt;=50, "41–50%", IF(E111&lt;=60, "51–60%", IF(E111&lt;=70, "61–70%", IF(E111&lt;=80, "71–80%", IF(E111&lt;=90, "81–90%", "91–100%")))))))))</f>
        <v>11–20%</v>
      </c>
      <c r="G111">
        <v>4.5</v>
      </c>
      <c r="H111" s="4">
        <v>50810</v>
      </c>
      <c r="I111" s="28">
        <f>G111 + (H111 / 1000)</f>
        <v>55.31</v>
      </c>
      <c r="J111" t="s">
        <v>13079</v>
      </c>
      <c r="K111" s="3">
        <f>C111 * H111</f>
        <v>253999190</v>
      </c>
      <c r="L111" t="str">
        <f>IF(B111&lt;200, "&lt;200", IF(B111&lt;=500, "200–500", "&gt;500"))</f>
        <v>&gt;500</v>
      </c>
    </row>
    <row r="112" spans="1:12">
      <c r="A112" t="s">
        <v>13537</v>
      </c>
      <c r="B112" s="6">
        <v>12999</v>
      </c>
      <c r="C112" s="3">
        <v>18999</v>
      </c>
      <c r="D112" s="3" t="str">
        <f>IF(Table1[[#This Row],[discount precentage]]&gt;=0.5, "Yes", "No")</f>
        <v>Yes</v>
      </c>
      <c r="E112" s="6">
        <f>(IF(C112=0,"",(C112-B112)/C112*100))</f>
        <v>31.580609505763462</v>
      </c>
      <c r="F112" s="6" t="str">
        <f>IF(E112&lt;=10, "0–10%", IF(E112&lt;=20, "11–20%", IF(E112&lt;=30, "21–30%", IF(E112&lt;=40, "31–40%", IF(E112&lt;=50, "41–50%", IF(E112&lt;=60, "51–60%", IF(E112&lt;=70, "61–70%", IF(E112&lt;=80, "71–80%", IF(E112&lt;=90, "81–90%", "91–100%")))))))))</f>
        <v>31–40%</v>
      </c>
      <c r="G112">
        <v>4.0999999999999996</v>
      </c>
      <c r="H112" s="4">
        <v>50772</v>
      </c>
      <c r="I112" s="28">
        <f>G112 + (H112 / 1000)</f>
        <v>54.872</v>
      </c>
      <c r="J112" t="s">
        <v>13080</v>
      </c>
      <c r="K112" s="3">
        <f>C112 * H112</f>
        <v>964617228</v>
      </c>
      <c r="L112" t="str">
        <f>IF(B112&lt;200, "&lt;200", IF(B112&lt;=500, "200–500", "&gt;500"))</f>
        <v>&gt;500</v>
      </c>
    </row>
    <row r="113" spans="1:12">
      <c r="A113" t="s">
        <v>13537</v>
      </c>
      <c r="B113" s="6">
        <v>12999</v>
      </c>
      <c r="C113" s="3">
        <v>18999</v>
      </c>
      <c r="D113" s="3" t="str">
        <f>IF(Table1[[#This Row],[discount precentage]]&gt;=0.5, "Yes", "No")</f>
        <v>Yes</v>
      </c>
      <c r="E113" s="6">
        <f>(IF(C113=0,"",(C113-B113)/C113*100))</f>
        <v>31.580609505763462</v>
      </c>
      <c r="F113" s="6" t="str">
        <f>IF(E113&lt;=10, "0–10%", IF(E113&lt;=20, "11–20%", IF(E113&lt;=30, "21–30%", IF(E113&lt;=40, "31–40%", IF(E113&lt;=50, "41–50%", IF(E113&lt;=60, "51–60%", IF(E113&lt;=70, "61–70%", IF(E113&lt;=80, "71–80%", IF(E113&lt;=90, "81–90%", "91–100%")))))))))</f>
        <v>31–40%</v>
      </c>
      <c r="G113">
        <v>4.0999999999999996</v>
      </c>
      <c r="H113" s="4">
        <v>50772</v>
      </c>
      <c r="I113" s="28">
        <f>G113 + (H113 / 1000)</f>
        <v>54.872</v>
      </c>
      <c r="J113" t="s">
        <v>13080</v>
      </c>
      <c r="K113" s="3">
        <f>C113 * H113</f>
        <v>964617228</v>
      </c>
      <c r="L113" t="str">
        <f>IF(B113&lt;200, "&lt;200", IF(B113&lt;=500, "200–500", "&gt;500"))</f>
        <v>&gt;500</v>
      </c>
    </row>
    <row r="114" spans="1:12">
      <c r="A114" t="s">
        <v>13476</v>
      </c>
      <c r="B114" s="6">
        <v>12999</v>
      </c>
      <c r="C114" s="3">
        <v>17999</v>
      </c>
      <c r="D114" s="3" t="str">
        <f>IF(Table1[[#This Row],[discount precentage]]&gt;=0.5, "Yes", "No")</f>
        <v>Yes</v>
      </c>
      <c r="E114" s="6">
        <f>(IF(C114=0,"",(C114-B114)/C114*100))</f>
        <v>27.779321073392964</v>
      </c>
      <c r="F114" s="6" t="str">
        <f>IF(E114&lt;=10, "0–10%", IF(E114&lt;=20, "11–20%", IF(E114&lt;=30, "21–30%", IF(E114&lt;=40, "31–40%", IF(E114&lt;=50, "41–50%", IF(E114&lt;=60, "51–60%", IF(E114&lt;=70, "61–70%", IF(E114&lt;=80, "71–80%", IF(E114&lt;=90, "81–90%", "91–100%")))))))))</f>
        <v>21–30%</v>
      </c>
      <c r="G114">
        <v>4.0999999999999996</v>
      </c>
      <c r="H114" s="4">
        <v>50772</v>
      </c>
      <c r="I114" s="28">
        <f>G114 + (H114 / 1000)</f>
        <v>54.872</v>
      </c>
      <c r="J114" t="s">
        <v>13080</v>
      </c>
      <c r="K114" s="3">
        <f>C114 * H114</f>
        <v>913845228</v>
      </c>
      <c r="L114" t="str">
        <f>IF(B114&lt;200, "&lt;200", IF(B114&lt;=500, "200–500", "&gt;500"))</f>
        <v>&gt;500</v>
      </c>
    </row>
    <row r="115" spans="1:12">
      <c r="A115" t="s">
        <v>13541</v>
      </c>
      <c r="B115" s="6">
        <v>12999</v>
      </c>
      <c r="C115" s="3">
        <v>18999</v>
      </c>
      <c r="D115" s="3" t="str">
        <f>IF(Table1[[#This Row],[discount precentage]]&gt;=0.5, "Yes", "No")</f>
        <v>Yes</v>
      </c>
      <c r="E115" s="6">
        <f>(IF(C115=0,"",(C115-B115)/C115*100))</f>
        <v>31.580609505763462</v>
      </c>
      <c r="F115" s="6" t="str">
        <f>IF(E115&lt;=10, "0–10%", IF(E115&lt;=20, "11–20%", IF(E115&lt;=30, "21–30%", IF(E115&lt;=40, "31–40%", IF(E115&lt;=50, "41–50%", IF(E115&lt;=60, "51–60%", IF(E115&lt;=70, "61–70%", IF(E115&lt;=80, "71–80%", IF(E115&lt;=90, "81–90%", "91–100%")))))))))</f>
        <v>31–40%</v>
      </c>
      <c r="G115">
        <v>4.0999999999999996</v>
      </c>
      <c r="H115" s="4">
        <v>50772</v>
      </c>
      <c r="I115" s="28">
        <f>G115 + (H115 / 1000)</f>
        <v>54.872</v>
      </c>
      <c r="J115" t="s">
        <v>13080</v>
      </c>
      <c r="K115" s="3">
        <f>C115 * H115</f>
        <v>964617228</v>
      </c>
      <c r="L115" t="str">
        <f>IF(B115&lt;200, "&lt;200", IF(B115&lt;=500, "200–500", "&gt;500"))</f>
        <v>&gt;500</v>
      </c>
    </row>
    <row r="116" spans="1:12">
      <c r="A116" t="s">
        <v>13783</v>
      </c>
      <c r="B116" s="6">
        <v>5799</v>
      </c>
      <c r="C116" s="3">
        <v>7999</v>
      </c>
      <c r="D116" s="3" t="str">
        <f>IF(Table1[[#This Row],[discount precentage]]&gt;=0.5, "Yes", "No")</f>
        <v>Yes</v>
      </c>
      <c r="E116" s="6">
        <f>(IF(C116=0,"",(C116-B116)/C116*100))</f>
        <v>27.503437929741221</v>
      </c>
      <c r="F116" s="6" t="str">
        <f>IF(E116&lt;=10, "0–10%", IF(E116&lt;=20, "11–20%", IF(E116&lt;=30, "21–30%", IF(E116&lt;=40, "31–40%", IF(E116&lt;=50, "41–50%", IF(E116&lt;=60, "51–60%", IF(E116&lt;=70, "61–70%", IF(E116&lt;=80, "71–80%", IF(E116&lt;=90, "81–90%", "91–100%")))))))))</f>
        <v>21–30%</v>
      </c>
      <c r="G116">
        <v>4.5</v>
      </c>
      <c r="H116" s="4">
        <v>50273</v>
      </c>
      <c r="I116" s="28">
        <f>G116 + (H116 / 1000)</f>
        <v>54.773000000000003</v>
      </c>
      <c r="J116" t="s">
        <v>13079</v>
      </c>
      <c r="K116" s="3">
        <f>C116 * H116</f>
        <v>402133727</v>
      </c>
      <c r="L116" t="str">
        <f>IF(B116&lt;200, "&lt;200", IF(B116&lt;=500, "200–500", "&gt;500"))</f>
        <v>&gt;500</v>
      </c>
    </row>
    <row r="117" spans="1:12">
      <c r="A117" t="s">
        <v>13641</v>
      </c>
      <c r="B117" s="6">
        <v>1889</v>
      </c>
      <c r="C117" s="3">
        <v>5499</v>
      </c>
      <c r="D117" s="3" t="str">
        <f>IF(Table1[[#This Row],[discount precentage]]&gt;=0.5, "Yes", "No")</f>
        <v>Yes</v>
      </c>
      <c r="E117" s="6">
        <f>(IF(C117=0,"",(C117-B117)/C117*100))</f>
        <v>65.64829969085288</v>
      </c>
      <c r="F117" s="6" t="str">
        <f>IF(E117&lt;=10, "0–10%", IF(E117&lt;=20, "11–20%", IF(E117&lt;=30, "21–30%", IF(E117&lt;=40, "31–40%", IF(E117&lt;=50, "41–50%", IF(E117&lt;=60, "51–60%", IF(E117&lt;=70, "61–70%", IF(E117&lt;=80, "71–80%", IF(E117&lt;=90, "81–90%", "91–100%")))))))))</f>
        <v>61–70%</v>
      </c>
      <c r="G117">
        <v>4.2</v>
      </c>
      <c r="H117" s="4">
        <v>49551</v>
      </c>
      <c r="I117" s="28">
        <f>G117 + (H117 / 1000)</f>
        <v>53.751000000000005</v>
      </c>
      <c r="J117" t="s">
        <v>13079</v>
      </c>
      <c r="K117" s="3">
        <f>C117 * H117</f>
        <v>272480949</v>
      </c>
      <c r="L117" t="str">
        <f>IF(B117&lt;200, "&lt;200", IF(B117&lt;=500, "200–500", "&gt;500"))</f>
        <v>&gt;500</v>
      </c>
    </row>
    <row r="118" spans="1:12">
      <c r="A118" t="s">
        <v>13472</v>
      </c>
      <c r="B118" s="6">
        <v>2999</v>
      </c>
      <c r="C118" s="3">
        <v>7990</v>
      </c>
      <c r="D118" s="3" t="str">
        <f>IF(Table1[[#This Row],[discount precentage]]&gt;=0.5, "Yes", "No")</f>
        <v>Yes</v>
      </c>
      <c r="E118" s="6">
        <f>(IF(C118=0,"",(C118-B118)/C118*100))</f>
        <v>62.465581977471842</v>
      </c>
      <c r="F118" s="6" t="str">
        <f>IF(E118&lt;=10, "0–10%", IF(E118&lt;=20, "11–20%", IF(E118&lt;=30, "21–30%", IF(E118&lt;=40, "31–40%", IF(E118&lt;=50, "41–50%", IF(E118&lt;=60, "51–60%", IF(E118&lt;=70, "61–70%", IF(E118&lt;=80, "71–80%", IF(E118&lt;=90, "81–90%", "91–100%")))))))))</f>
        <v>61–70%</v>
      </c>
      <c r="G118">
        <v>4.0999999999999996</v>
      </c>
      <c r="H118" s="4">
        <v>48449</v>
      </c>
      <c r="I118" s="28">
        <f>G118 + (H118 / 1000)</f>
        <v>52.548999999999999</v>
      </c>
      <c r="J118" t="s">
        <v>13080</v>
      </c>
      <c r="K118" s="3">
        <f>C118 * H118</f>
        <v>387107510</v>
      </c>
      <c r="L118" t="str">
        <f>IF(B118&lt;200, "&lt;200", IF(B118&lt;=500, "200–500", "&gt;500"))</f>
        <v>&gt;500</v>
      </c>
    </row>
    <row r="119" spans="1:12">
      <c r="A119" t="s">
        <v>13472</v>
      </c>
      <c r="B119" s="6">
        <v>2999</v>
      </c>
      <c r="C119" s="3">
        <v>7990</v>
      </c>
      <c r="D119" s="3" t="str">
        <f>IF(Table1[[#This Row],[discount precentage]]&gt;=0.5, "Yes", "No")</f>
        <v>Yes</v>
      </c>
      <c r="E119" s="6">
        <f>(IF(C119=0,"",(C119-B119)/C119*100))</f>
        <v>62.465581977471842</v>
      </c>
      <c r="F119" s="6" t="str">
        <f>IF(E119&lt;=10, "0–10%", IF(E119&lt;=20, "11–20%", IF(E119&lt;=30, "21–30%", IF(E119&lt;=40, "31–40%", IF(E119&lt;=50, "41–50%", IF(E119&lt;=60, "51–60%", IF(E119&lt;=70, "61–70%", IF(E119&lt;=80, "71–80%", IF(E119&lt;=90, "81–90%", "91–100%")))))))))</f>
        <v>61–70%</v>
      </c>
      <c r="G119">
        <v>4.0999999999999996</v>
      </c>
      <c r="H119" s="4">
        <v>48448</v>
      </c>
      <c r="I119" s="28">
        <f>G119 + (H119 / 1000)</f>
        <v>52.548000000000002</v>
      </c>
      <c r="J119" t="s">
        <v>13080</v>
      </c>
      <c r="K119" s="3">
        <f>C119 * H119</f>
        <v>387099520</v>
      </c>
      <c r="L119" t="str">
        <f>IF(B119&lt;200, "&lt;200", IF(B119&lt;=500, "200–500", "&gt;500"))</f>
        <v>&gt;500</v>
      </c>
    </row>
    <row r="120" spans="1:12">
      <c r="A120" t="s">
        <v>13702</v>
      </c>
      <c r="B120" s="6">
        <v>1199</v>
      </c>
      <c r="C120" s="3">
        <v>5999</v>
      </c>
      <c r="D120" s="3" t="str">
        <f>IF(Table1[[#This Row],[discount precentage]]&gt;=0.5, "Yes", "No")</f>
        <v>Yes</v>
      </c>
      <c r="E120" s="6">
        <f>(IF(C120=0,"",(C120-B120)/C120*100))</f>
        <v>80.013335555925991</v>
      </c>
      <c r="F120" s="6" t="str">
        <f>IF(E120&lt;=10, "0–10%", IF(E120&lt;=20, "11–20%", IF(E120&lt;=30, "21–30%", IF(E120&lt;=40, "31–40%", IF(E120&lt;=50, "41–50%", IF(E120&lt;=60, "51–60%", IF(E120&lt;=70, "61–70%", IF(E120&lt;=80, "71–80%", IF(E120&lt;=90, "81–90%", "91–100%")))))))))</f>
        <v>81–90%</v>
      </c>
      <c r="G120">
        <v>3.9</v>
      </c>
      <c r="H120" s="4">
        <v>47521</v>
      </c>
      <c r="I120" s="28">
        <f>G120 + (H120 / 1000)</f>
        <v>51.420999999999999</v>
      </c>
      <c r="J120" t="s">
        <v>13080</v>
      </c>
      <c r="K120" s="3">
        <f>C120 * H120</f>
        <v>285078479</v>
      </c>
      <c r="L120" t="str">
        <f>IF(B120&lt;200, "&lt;200", IF(B120&lt;=500, "200–500", "&gt;500"))</f>
        <v>&gt;500</v>
      </c>
    </row>
    <row r="121" spans="1:12">
      <c r="A121" t="s">
        <v>13989</v>
      </c>
      <c r="B121" s="6">
        <v>775</v>
      </c>
      <c r="C121" s="3">
        <v>875</v>
      </c>
      <c r="D121" s="3" t="str">
        <f>IF(Table1[[#This Row],[discount precentage]]&gt;=0.5, "Yes", "No")</f>
        <v>Yes</v>
      </c>
      <c r="E121" s="6">
        <f>(IF(C121=0,"",(C121-B121)/C121*100))</f>
        <v>11.428571428571429</v>
      </c>
      <c r="F121" s="6" t="str">
        <f>IF(E121&lt;=10, "0–10%", IF(E121&lt;=20, "11–20%", IF(E121&lt;=30, "21–30%", IF(E121&lt;=40, "31–40%", IF(E121&lt;=50, "41–50%", IF(E121&lt;=60, "51–60%", IF(E121&lt;=70, "61–70%", IF(E121&lt;=80, "71–80%", IF(E121&lt;=90, "81–90%", "91–100%")))))))))</f>
        <v>11–20%</v>
      </c>
      <c r="G121">
        <v>4.2</v>
      </c>
      <c r="H121" s="4">
        <v>46647</v>
      </c>
      <c r="I121" s="28">
        <f>G121 + (H121 / 1000)</f>
        <v>50.847000000000001</v>
      </c>
      <c r="J121" t="s">
        <v>13083</v>
      </c>
      <c r="K121" s="3">
        <f>C121 * H121</f>
        <v>40816125</v>
      </c>
      <c r="L121" t="str">
        <f>IF(B121&lt;200, "&lt;200", IF(B121&lt;=500, "200–500", "&gt;500"))</f>
        <v>&gt;500</v>
      </c>
    </row>
    <row r="122" spans="1:12">
      <c r="A122" t="s">
        <v>13423</v>
      </c>
      <c r="B122" s="6">
        <v>349</v>
      </c>
      <c r="C122" s="3">
        <v>999</v>
      </c>
      <c r="D122" s="3" t="str">
        <f>IF(Table1[[#This Row],[discount precentage]]&gt;=0.5, "Yes", "No")</f>
        <v>Yes</v>
      </c>
      <c r="E122" s="6">
        <f>(IF(C122=0,"",(C122-B122)/C122*100))</f>
        <v>65.06506506506507</v>
      </c>
      <c r="F122" s="6" t="str">
        <f>IF(E122&lt;=10, "0–10%", IF(E122&lt;=20, "11–20%", IF(E122&lt;=30, "21–30%", IF(E122&lt;=40, "31–40%", IF(E122&lt;=50, "41–50%", IF(E122&lt;=60, "51–60%", IF(E122&lt;=70, "61–70%", IF(E122&lt;=80, "71–80%", IF(E122&lt;=90, "81–90%", "91–100%")))))))))</f>
        <v>61–70%</v>
      </c>
      <c r="G122">
        <v>3.9</v>
      </c>
      <c r="H122" s="4">
        <v>46399</v>
      </c>
      <c r="I122" s="28">
        <f>G122 + (H122 / 1000)</f>
        <v>50.298999999999999</v>
      </c>
      <c r="J122" t="s">
        <v>13080</v>
      </c>
      <c r="K122" s="3">
        <f>C122 * H122</f>
        <v>46352601</v>
      </c>
      <c r="L122" t="str">
        <f>IF(B122&lt;200, "&lt;200", IF(B122&lt;=500, "200–500", "&gt;500"))</f>
        <v>200–500</v>
      </c>
    </row>
    <row r="123" spans="1:12">
      <c r="A123" t="s">
        <v>13156</v>
      </c>
      <c r="B123" s="6">
        <v>26999</v>
      </c>
      <c r="C123" s="3">
        <v>42999</v>
      </c>
      <c r="D123" s="3" t="str">
        <f>IF(Table1[[#This Row],[discount precentage]]&gt;=0.5, "Yes", "No")</f>
        <v>Yes</v>
      </c>
      <c r="E123" s="6">
        <f>(IF(C123=0,"",(C123-B123)/C123*100))</f>
        <v>37.210167678318101</v>
      </c>
      <c r="F123" s="6" t="str">
        <f>IF(E123&lt;=10, "0–10%", IF(E123&lt;=20, "11–20%", IF(E123&lt;=30, "21–30%", IF(E123&lt;=40, "31–40%", IF(E123&lt;=50, "41–50%", IF(E123&lt;=60, "51–60%", IF(E123&lt;=70, "61–70%", IF(E123&lt;=80, "71–80%", IF(E123&lt;=90, "81–90%", "91–100%")))))))))</f>
        <v>31–40%</v>
      </c>
      <c r="G123">
        <v>4.2</v>
      </c>
      <c r="H123" s="4">
        <v>45238</v>
      </c>
      <c r="I123" s="28">
        <f>G123 + (H123 / 1000)</f>
        <v>49.438000000000002</v>
      </c>
      <c r="J123" t="s">
        <v>13080</v>
      </c>
      <c r="K123" s="3">
        <f>C123 * H123</f>
        <v>1945188762</v>
      </c>
      <c r="L123" t="str">
        <f>IF(B123&lt;200, "&lt;200", IF(B123&lt;=500, "200–500", "&gt;500"))</f>
        <v>&gt;500</v>
      </c>
    </row>
    <row r="124" spans="1:12">
      <c r="A124" t="s">
        <v>13201</v>
      </c>
      <c r="B124" s="6">
        <v>32999</v>
      </c>
      <c r="C124" s="3">
        <v>44999</v>
      </c>
      <c r="D124" s="3" t="str">
        <f>IF(Table1[[#This Row],[discount precentage]]&gt;=0.5, "Yes", "No")</f>
        <v>Yes</v>
      </c>
      <c r="E124" s="6">
        <f>(IF(C124=0,"",(C124-B124)/C124*100))</f>
        <v>26.667259272428279</v>
      </c>
      <c r="F124" s="6" t="str">
        <f>IF(E124&lt;=10, "0–10%", IF(E124&lt;=20, "11–20%", IF(E124&lt;=30, "21–30%", IF(E124&lt;=40, "31–40%", IF(E124&lt;=50, "41–50%", IF(E124&lt;=60, "51–60%", IF(E124&lt;=70, "61–70%", IF(E124&lt;=80, "71–80%", IF(E124&lt;=90, "81–90%", "91–100%")))))))))</f>
        <v>21–30%</v>
      </c>
      <c r="G124">
        <v>4.2</v>
      </c>
      <c r="H124" s="4">
        <v>45238</v>
      </c>
      <c r="I124" s="28">
        <f>G124 + (H124 / 1000)</f>
        <v>49.438000000000002</v>
      </c>
      <c r="J124" t="s">
        <v>13080</v>
      </c>
      <c r="K124" s="3">
        <f>C124 * H124</f>
        <v>2035664762</v>
      </c>
      <c r="L124" t="str">
        <f>IF(B124&lt;200, "&lt;200", IF(B124&lt;=500, "200–500", "&gt;500"))</f>
        <v>&gt;500</v>
      </c>
    </row>
    <row r="125" spans="1:12">
      <c r="A125" t="s">
        <v>13148</v>
      </c>
      <c r="B125" s="6">
        <v>13999</v>
      </c>
      <c r="C125" s="3">
        <v>24999</v>
      </c>
      <c r="D125" s="3" t="str">
        <f>IF(Table1[[#This Row],[discount precentage]]&gt;=0.5, "Yes", "No")</f>
        <v>Yes</v>
      </c>
      <c r="E125" s="6">
        <f>(IF(C125=0,"",(C125-B125)/C125*100))</f>
        <v>44.001760070402817</v>
      </c>
      <c r="F125" s="6" t="str">
        <f>IF(E125&lt;=10, "0–10%", IF(E125&lt;=20, "11–20%", IF(E125&lt;=30, "21–30%", IF(E125&lt;=40, "31–40%", IF(E125&lt;=50, "41–50%", IF(E125&lt;=60, "51–60%", IF(E125&lt;=70, "61–70%", IF(E125&lt;=80, "71–80%", IF(E125&lt;=90, "81–90%", "91–100%")))))))))</f>
        <v>41–50%</v>
      </c>
      <c r="G125">
        <v>4.2</v>
      </c>
      <c r="H125" s="4">
        <v>45238</v>
      </c>
      <c r="I125" s="28">
        <f>G125 + (H125 / 1000)</f>
        <v>49.438000000000002</v>
      </c>
      <c r="J125" t="s">
        <v>13080</v>
      </c>
      <c r="K125" s="3">
        <f>C125 * H125</f>
        <v>1130904762</v>
      </c>
      <c r="L125" t="str">
        <f>IF(B125&lt;200, "&lt;200", IF(B125&lt;=500, "200–500", "&gt;500"))</f>
        <v>&gt;500</v>
      </c>
    </row>
    <row r="126" spans="1:12">
      <c r="A126" t="s">
        <v>13148</v>
      </c>
      <c r="B126" s="6">
        <v>13999</v>
      </c>
      <c r="C126" s="3">
        <v>24999</v>
      </c>
      <c r="D126" s="3" t="str">
        <f>IF(Table1[[#This Row],[discount precentage]]&gt;=0.5, "Yes", "No")</f>
        <v>Yes</v>
      </c>
      <c r="E126" s="6">
        <f>(IF(C126=0,"",(C126-B126)/C126*100))</f>
        <v>44.001760070402817</v>
      </c>
      <c r="F126" s="6" t="str">
        <f>IF(E126&lt;=10, "0–10%", IF(E126&lt;=20, "11–20%", IF(E126&lt;=30, "21–30%", IF(E126&lt;=40, "31–40%", IF(E126&lt;=50, "41–50%", IF(E126&lt;=60, "51–60%", IF(E126&lt;=70, "61–70%", IF(E126&lt;=80, "71–80%", IF(E126&lt;=90, "81–90%", "91–100%")))))))))</f>
        <v>41–50%</v>
      </c>
      <c r="G126">
        <v>4.2</v>
      </c>
      <c r="H126" s="4">
        <v>45237</v>
      </c>
      <c r="I126" s="28">
        <f>G126 + (H126 / 1000)</f>
        <v>49.437000000000005</v>
      </c>
      <c r="J126" t="s">
        <v>13080</v>
      </c>
      <c r="K126" s="3">
        <f>C126 * H126</f>
        <v>1130879763</v>
      </c>
      <c r="L126" t="str">
        <f>IF(B126&lt;200, "&lt;200", IF(B126&lt;=500, "200–500", "&gt;500"))</f>
        <v>&gt;500</v>
      </c>
    </row>
    <row r="127" spans="1:12">
      <c r="A127" t="s">
        <v>13861</v>
      </c>
      <c r="B127" s="6">
        <v>4499</v>
      </c>
      <c r="C127" s="3">
        <v>5999</v>
      </c>
      <c r="D127" s="3" t="str">
        <f>IF(Table1[[#This Row],[discount precentage]]&gt;=0.5, "Yes", "No")</f>
        <v>Yes</v>
      </c>
      <c r="E127" s="6">
        <f>(IF(C127=0,"",(C127-B127)/C127*100))</f>
        <v>25.00416736122687</v>
      </c>
      <c r="F127" s="6" t="str">
        <f>IF(E127&lt;=10, "0–10%", IF(E127&lt;=20, "11–20%", IF(E127&lt;=30, "21–30%", IF(E127&lt;=40, "31–40%", IF(E127&lt;=50, "41–50%", IF(E127&lt;=60, "51–60%", IF(E127&lt;=70, "61–70%", IF(E127&lt;=80, "71–80%", IF(E127&lt;=90, "81–90%", "91–100%")))))))))</f>
        <v>21–30%</v>
      </c>
      <c r="G127">
        <v>4.3</v>
      </c>
      <c r="H127" s="4">
        <v>44696</v>
      </c>
      <c r="I127" s="28">
        <f>G127 + (H127 / 1000)</f>
        <v>48.995999999999995</v>
      </c>
      <c r="J127" t="s">
        <v>13080</v>
      </c>
      <c r="K127" s="3">
        <f>C127 * H127</f>
        <v>268131304</v>
      </c>
      <c r="L127" t="str">
        <f>IF(B127&lt;200, "&lt;200", IF(B127&lt;=500, "200–500", "&gt;500"))</f>
        <v>&gt;500</v>
      </c>
    </row>
    <row r="128" spans="1:12">
      <c r="A128" t="s">
        <v>13944</v>
      </c>
      <c r="B128" s="6">
        <v>293</v>
      </c>
      <c r="C128" s="3">
        <v>499</v>
      </c>
      <c r="D128" s="3" t="str">
        <f>IF(Table1[[#This Row],[discount precentage]]&gt;=0.5, "Yes", "No")</f>
        <v>Yes</v>
      </c>
      <c r="E128" s="6">
        <f>(IF(C128=0,"",(C128-B128)/C128*100))</f>
        <v>41.282565130260522</v>
      </c>
      <c r="F128" s="6" t="str">
        <f>IF(E128&lt;=10, "0–10%", IF(E128&lt;=20, "11–20%", IF(E128&lt;=30, "21–30%", IF(E128&lt;=40, "31–40%", IF(E128&lt;=50, "41–50%", IF(E128&lt;=60, "51–60%", IF(E128&lt;=70, "61–70%", IF(E128&lt;=80, "71–80%", IF(E128&lt;=90, "81–90%", "91–100%")))))))))</f>
        <v>41–50%</v>
      </c>
      <c r="G128">
        <v>3.9</v>
      </c>
      <c r="H128" s="4">
        <v>44994</v>
      </c>
      <c r="I128" s="28">
        <f>G128 + (H128 / 1000)</f>
        <v>48.893999999999998</v>
      </c>
      <c r="J128" t="s">
        <v>13083</v>
      </c>
      <c r="K128" s="3">
        <f>C128 * H128</f>
        <v>22452006</v>
      </c>
      <c r="L128" t="str">
        <f>IF(B128&lt;200, "&lt;200", IF(B128&lt;=500, "200–500", "&gt;500"))</f>
        <v>200–500</v>
      </c>
    </row>
    <row r="129" spans="1:12">
      <c r="A129" t="s">
        <v>13279</v>
      </c>
      <c r="B129" s="6">
        <v>467</v>
      </c>
      <c r="C129" s="3">
        <v>599</v>
      </c>
      <c r="D129" s="3" t="str">
        <f>IF(Table1[[#This Row],[discount precentage]]&gt;=0.5, "Yes", "No")</f>
        <v>Yes</v>
      </c>
      <c r="E129" s="6">
        <f>(IF(C129=0,"",(C129-B129)/C129*100))</f>
        <v>22.036727879799667</v>
      </c>
      <c r="F129" s="6" t="str">
        <f>IF(E129&lt;=10, "0–10%", IF(E129&lt;=20, "11–20%", IF(E129&lt;=30, "21–30%", IF(E129&lt;=40, "31–40%", IF(E129&lt;=50, "41–50%", IF(E129&lt;=60, "51–60%", IF(E129&lt;=70, "61–70%", IF(E129&lt;=80, "71–80%", IF(E129&lt;=90, "81–90%", "91–100%")))))))))</f>
        <v>21–30%</v>
      </c>
      <c r="G129">
        <v>4.4000000000000004</v>
      </c>
      <c r="H129" s="4">
        <v>44054</v>
      </c>
      <c r="I129" s="28">
        <f>G129 + (H129 / 1000)</f>
        <v>48.454000000000001</v>
      </c>
      <c r="J129" t="s">
        <v>13080</v>
      </c>
      <c r="K129" s="3">
        <f>C129 * H129</f>
        <v>26388346</v>
      </c>
      <c r="L129" t="str">
        <f>IF(B129&lt;200, "&lt;200", IF(B129&lt;=500, "200–500", "&gt;500"))</f>
        <v>200–500</v>
      </c>
    </row>
    <row r="130" spans="1:12">
      <c r="A130" t="s">
        <v>13098</v>
      </c>
      <c r="B130" s="6">
        <v>199</v>
      </c>
      <c r="C130" s="3">
        <v>299</v>
      </c>
      <c r="D130" s="3" t="str">
        <f>IF(Table1[[#This Row],[discount precentage]]&gt;=0.5, "Yes", "No")</f>
        <v>Yes</v>
      </c>
      <c r="E130" s="6">
        <f>(IF(C130=0,"",(C130-B130)/C130*100))</f>
        <v>33.444816053511708</v>
      </c>
      <c r="F130" s="6" t="str">
        <f>IF(E130&lt;=10, "0–10%", IF(E130&lt;=20, "11–20%", IF(E130&lt;=30, "21–30%", IF(E130&lt;=40, "31–40%", IF(E130&lt;=50, "41–50%", IF(E130&lt;=60, "51–60%", IF(E130&lt;=70, "61–70%", IF(E130&lt;=80, "71–80%", IF(E130&lt;=90, "81–90%", "91–100%")))))))))</f>
        <v>31–40%</v>
      </c>
      <c r="G130">
        <v>4</v>
      </c>
      <c r="H130" s="4">
        <v>43994</v>
      </c>
      <c r="I130" s="28">
        <f>G130 + (H130 / 1000)</f>
        <v>47.994</v>
      </c>
      <c r="J130" t="s">
        <v>13079</v>
      </c>
      <c r="K130" s="3">
        <f>C130 * H130</f>
        <v>13154206</v>
      </c>
      <c r="L130" t="str">
        <f>IF(B130&lt;200, "&lt;200", IF(B130&lt;=500, "200–500", "&gt;500"))</f>
        <v>&lt;200</v>
      </c>
    </row>
    <row r="131" spans="1:12">
      <c r="A131" t="s">
        <v>13098</v>
      </c>
      <c r="B131" s="6">
        <v>199</v>
      </c>
      <c r="C131" s="3">
        <v>299</v>
      </c>
      <c r="D131" s="3" t="str">
        <f>IF(Table1[[#This Row],[discount precentage]]&gt;=0.5, "Yes", "No")</f>
        <v>Yes</v>
      </c>
      <c r="E131" s="6">
        <f>(IF(C131=0,"",(C131-B131)/C131*100))</f>
        <v>33.444816053511708</v>
      </c>
      <c r="F131" s="6" t="str">
        <f>IF(E131&lt;=10, "0–10%", IF(E131&lt;=20, "11–20%", IF(E131&lt;=30, "21–30%", IF(E131&lt;=40, "31–40%", IF(E131&lt;=50, "41–50%", IF(E131&lt;=60, "51–60%", IF(E131&lt;=70, "61–70%", IF(E131&lt;=80, "71–80%", IF(E131&lt;=90, "81–90%", "91–100%")))))))))</f>
        <v>31–40%</v>
      </c>
      <c r="G131">
        <v>4</v>
      </c>
      <c r="H131" s="4">
        <v>43994</v>
      </c>
      <c r="I131" s="28">
        <f>G131 + (H131 / 1000)</f>
        <v>47.994</v>
      </c>
      <c r="J131" t="s">
        <v>13079</v>
      </c>
      <c r="K131" s="3">
        <f>C131 * H131</f>
        <v>13154206</v>
      </c>
      <c r="L131" t="str">
        <f>IF(B131&lt;200, "&lt;200", IF(B131&lt;=500, "200–500", "&gt;500"))</f>
        <v>&lt;200</v>
      </c>
    </row>
    <row r="132" spans="1:12">
      <c r="A132" t="s">
        <v>13090</v>
      </c>
      <c r="B132" s="6">
        <v>199</v>
      </c>
      <c r="C132" s="3">
        <v>349</v>
      </c>
      <c r="D132" s="3" t="str">
        <f>IF(Table1[[#This Row],[discount precentage]]&gt;=0.5, "Yes", "No")</f>
        <v>Yes</v>
      </c>
      <c r="E132" s="6">
        <f>(IF(C132=0,"",(C132-B132)/C132*100))</f>
        <v>42.97994269340974</v>
      </c>
      <c r="F132" s="6" t="str">
        <f>IF(E132&lt;=10, "0–10%", IF(E132&lt;=20, "11–20%", IF(E132&lt;=30, "21–30%", IF(E132&lt;=40, "31–40%", IF(E132&lt;=50, "41–50%", IF(E132&lt;=60, "51–60%", IF(E132&lt;=70, "61–70%", IF(E132&lt;=80, "71–80%", IF(E132&lt;=90, "81–90%", "91–100%")))))))))</f>
        <v>41–50%</v>
      </c>
      <c r="G132">
        <v>4</v>
      </c>
      <c r="H132" s="4">
        <v>43994</v>
      </c>
      <c r="I132" s="28">
        <f>G132 + (H132 / 1000)</f>
        <v>47.994</v>
      </c>
      <c r="J132" t="s">
        <v>13079</v>
      </c>
      <c r="K132" s="3">
        <f>C132 * H132</f>
        <v>15353906</v>
      </c>
      <c r="L132" t="str">
        <f>IF(B132&lt;200, "&lt;200", IF(B132&lt;=500, "200–500", "&gt;500"))</f>
        <v>&lt;200</v>
      </c>
    </row>
    <row r="133" spans="1:12">
      <c r="A133" t="s">
        <v>13090</v>
      </c>
      <c r="B133" s="6">
        <v>199</v>
      </c>
      <c r="C133" s="3">
        <v>349</v>
      </c>
      <c r="D133" s="3" t="str">
        <f>IF(Table1[[#This Row],[discount precentage]]&gt;=0.5, "Yes", "No")</f>
        <v>Yes</v>
      </c>
      <c r="E133" s="6">
        <f>(IF(C133=0,"",(C133-B133)/C133*100))</f>
        <v>42.97994269340974</v>
      </c>
      <c r="F133" s="6" t="str">
        <f>IF(E133&lt;=10, "0–10%", IF(E133&lt;=20, "11–20%", IF(E133&lt;=30, "21–30%", IF(E133&lt;=40, "31–40%", IF(E133&lt;=50, "41–50%", IF(E133&lt;=60, "51–60%", IF(E133&lt;=70, "61–70%", IF(E133&lt;=80, "71–80%", IF(E133&lt;=90, "81–90%", "91–100%")))))))))</f>
        <v>41–50%</v>
      </c>
      <c r="G133">
        <v>4</v>
      </c>
      <c r="H133" s="4">
        <v>43994</v>
      </c>
      <c r="I133" s="28">
        <f>G133 + (H133 / 1000)</f>
        <v>47.994</v>
      </c>
      <c r="J133" t="s">
        <v>13079</v>
      </c>
      <c r="K133" s="3">
        <f>C133 * H133</f>
        <v>15353906</v>
      </c>
      <c r="L133" t="str">
        <f>IF(B133&lt;200, "&lt;200", IF(B133&lt;=500, "200–500", "&gt;500"))</f>
        <v>&lt;200</v>
      </c>
    </row>
    <row r="134" spans="1:12">
      <c r="A134" t="s">
        <v>13106</v>
      </c>
      <c r="B134" s="6">
        <v>249</v>
      </c>
      <c r="C134" s="3">
        <v>399</v>
      </c>
      <c r="D134" s="3" t="str">
        <f>IF(Table1[[#This Row],[discount precentage]]&gt;=0.5, "Yes", "No")</f>
        <v>Yes</v>
      </c>
      <c r="E134" s="6">
        <f>(IF(C134=0,"",(C134-B134)/C134*100))</f>
        <v>37.593984962406012</v>
      </c>
      <c r="F134" s="6" t="str">
        <f>IF(E134&lt;=10, "0–10%", IF(E134&lt;=20, "11–20%", IF(E134&lt;=30, "21–30%", IF(E134&lt;=40, "31–40%", IF(E134&lt;=50, "41–50%", IF(E134&lt;=60, "51–60%", IF(E134&lt;=70, "61–70%", IF(E134&lt;=80, "71–80%", IF(E134&lt;=90, "81–90%", "91–100%")))))))))</f>
        <v>31–40%</v>
      </c>
      <c r="G134">
        <v>4</v>
      </c>
      <c r="H134" s="4">
        <v>43994</v>
      </c>
      <c r="I134" s="28">
        <f>G134 + (H134 / 1000)</f>
        <v>47.994</v>
      </c>
      <c r="J134" t="s">
        <v>13079</v>
      </c>
      <c r="K134" s="3">
        <f>C134 * H134</f>
        <v>17553606</v>
      </c>
      <c r="L134" t="str">
        <f>IF(B134&lt;200, "&lt;200", IF(B134&lt;=500, "200–500", "&gt;500"))</f>
        <v>200–500</v>
      </c>
    </row>
    <row r="135" spans="1:12">
      <c r="A135" t="s">
        <v>13106</v>
      </c>
      <c r="B135" s="6">
        <v>249</v>
      </c>
      <c r="C135" s="3">
        <v>399</v>
      </c>
      <c r="D135" s="3" t="str">
        <f>IF(Table1[[#This Row],[discount precentage]]&gt;=0.5, "Yes", "No")</f>
        <v>Yes</v>
      </c>
      <c r="E135" s="6">
        <f>(IF(C135=0,"",(C135-B135)/C135*100))</f>
        <v>37.593984962406012</v>
      </c>
      <c r="F135" s="6" t="str">
        <f>IF(E135&lt;=10, "0–10%", IF(E135&lt;=20, "11–20%", IF(E135&lt;=30, "21–30%", IF(E135&lt;=40, "31–40%", IF(E135&lt;=50, "41–50%", IF(E135&lt;=60, "51–60%", IF(E135&lt;=70, "61–70%", IF(E135&lt;=80, "71–80%", IF(E135&lt;=90, "81–90%", "91–100%")))))))))</f>
        <v>31–40%</v>
      </c>
      <c r="G135">
        <v>4</v>
      </c>
      <c r="H135" s="4">
        <v>43994</v>
      </c>
      <c r="I135" s="28">
        <f>G135 + (H135 / 1000)</f>
        <v>47.994</v>
      </c>
      <c r="J135" t="s">
        <v>13079</v>
      </c>
      <c r="K135" s="3">
        <f>C135 * H135</f>
        <v>17553606</v>
      </c>
      <c r="L135" t="str">
        <f>IF(B135&lt;200, "&lt;200", IF(B135&lt;=500, "200–500", "&gt;500"))</f>
        <v>200–500</v>
      </c>
    </row>
    <row r="136" spans="1:12">
      <c r="A136" t="s">
        <v>13090</v>
      </c>
      <c r="B136" s="6">
        <v>199</v>
      </c>
      <c r="C136" s="3">
        <v>349</v>
      </c>
      <c r="D136" s="3" t="str">
        <f>IF(Table1[[#This Row],[discount precentage]]&gt;=0.5, "Yes", "No")</f>
        <v>Yes</v>
      </c>
      <c r="E136" s="6">
        <f>(IF(C136=0,"",(C136-B136)/C136*100))</f>
        <v>42.97994269340974</v>
      </c>
      <c r="F136" s="6" t="str">
        <f>IF(E136&lt;=10, "0–10%", IF(E136&lt;=20, "11–20%", IF(E136&lt;=30, "21–30%", IF(E136&lt;=40, "31–40%", IF(E136&lt;=50, "41–50%", IF(E136&lt;=60, "51–60%", IF(E136&lt;=70, "61–70%", IF(E136&lt;=80, "71–80%", IF(E136&lt;=90, "81–90%", "91–100%")))))))))</f>
        <v>41–50%</v>
      </c>
      <c r="G136">
        <v>4</v>
      </c>
      <c r="H136" s="4">
        <v>43993</v>
      </c>
      <c r="I136" s="28">
        <f>G136 + (H136 / 1000)</f>
        <v>47.993000000000002</v>
      </c>
      <c r="J136" t="s">
        <v>13079</v>
      </c>
      <c r="K136" s="3">
        <f>C136 * H136</f>
        <v>15353557</v>
      </c>
      <c r="L136" t="str">
        <f>IF(B136&lt;200, "&lt;200", IF(B136&lt;=500, "200–500", "&gt;500"))</f>
        <v>&lt;200</v>
      </c>
    </row>
    <row r="137" spans="1:12">
      <c r="A137" t="s">
        <v>13961</v>
      </c>
      <c r="B137" s="6">
        <v>1299</v>
      </c>
      <c r="C137" s="3">
        <v>3500</v>
      </c>
      <c r="D137" s="3" t="str">
        <f>IF(Table1[[#This Row],[discount precentage]]&gt;=0.5, "Yes", "No")</f>
        <v>Yes</v>
      </c>
      <c r="E137" s="6">
        <f>(IF(C137=0,"",(C137-B137)/C137*100))</f>
        <v>62.885714285714286</v>
      </c>
      <c r="F137" s="6" t="str">
        <f>IF(E137&lt;=10, "0–10%", IF(E137&lt;=20, "11–20%", IF(E137&lt;=30, "21–30%", IF(E137&lt;=40, "31–40%", IF(E137&lt;=50, "41–50%", IF(E137&lt;=60, "51–60%", IF(E137&lt;=70, "61–70%", IF(E137&lt;=80, "71–80%", IF(E137&lt;=90, "81–90%", "91–100%")))))))))</f>
        <v>61–70%</v>
      </c>
      <c r="G137">
        <v>3.8</v>
      </c>
      <c r="H137" s="4">
        <v>44050</v>
      </c>
      <c r="I137" s="28">
        <f>G137 + (H137 / 1000)</f>
        <v>47.849999999999994</v>
      </c>
      <c r="J137" t="s">
        <v>13083</v>
      </c>
      <c r="K137" s="3">
        <f>C137 * H137</f>
        <v>154175000</v>
      </c>
      <c r="L137" t="str">
        <f>IF(B137&lt;200, "&lt;200", IF(B137&lt;=500, "200–500", "&gt;500"))</f>
        <v>&gt;500</v>
      </c>
    </row>
    <row r="138" spans="1:12">
      <c r="A138" t="s">
        <v>13836</v>
      </c>
      <c r="B138" s="6">
        <v>1499</v>
      </c>
      <c r="C138" s="3">
        <v>3999</v>
      </c>
      <c r="D138" s="3" t="str">
        <f>IF(Table1[[#This Row],[discount precentage]]&gt;=0.5, "Yes", "No")</f>
        <v>Yes</v>
      </c>
      <c r="E138" s="6">
        <f>(IF(C138=0,"",(C138-B138)/C138*100))</f>
        <v>62.515628907226805</v>
      </c>
      <c r="F138" s="6" t="str">
        <f>IF(E138&lt;=10, "0–10%", IF(E138&lt;=20, "11–20%", IF(E138&lt;=30, "21–30%", IF(E138&lt;=40, "31–40%", IF(E138&lt;=50, "41–50%", IF(E138&lt;=60, "51–60%", IF(E138&lt;=70, "61–70%", IF(E138&lt;=80, "71–80%", IF(E138&lt;=90, "81–90%", "91–100%")))))))))</f>
        <v>61–70%</v>
      </c>
      <c r="G138">
        <v>4.2</v>
      </c>
      <c r="H138" s="4">
        <v>42775</v>
      </c>
      <c r="I138" s="28">
        <f>G138 + (H138 / 1000)</f>
        <v>46.975000000000001</v>
      </c>
      <c r="J138" t="s">
        <v>13080</v>
      </c>
      <c r="K138" s="3">
        <f>C138 * H138</f>
        <v>171057225</v>
      </c>
      <c r="L138" t="str">
        <f>IF(B138&lt;200, "&lt;200", IF(B138&lt;=500, "200–500", "&gt;500"))</f>
        <v>&gt;500</v>
      </c>
    </row>
    <row r="139" spans="1:12">
      <c r="A139" t="s">
        <v>14038</v>
      </c>
      <c r="B139" s="6">
        <v>3249</v>
      </c>
      <c r="C139" s="3">
        <v>6295</v>
      </c>
      <c r="D139" s="3" t="str">
        <f>IF(Table1[[#This Row],[discount precentage]]&gt;=0.5, "Yes", "No")</f>
        <v>Yes</v>
      </c>
      <c r="E139" s="6">
        <f>(IF(C139=0,"",(C139-B139)/C139*100))</f>
        <v>48.387609213661634</v>
      </c>
      <c r="F139" s="6" t="str">
        <f>IF(E139&lt;=10, "0–10%", IF(E139&lt;=20, "11–20%", IF(E139&lt;=30, "21–30%", IF(E139&lt;=40, "31–40%", IF(E139&lt;=50, "41–50%", IF(E139&lt;=60, "51–60%", IF(E139&lt;=70, "61–70%", IF(E139&lt;=80, "71–80%", IF(E139&lt;=90, "81–90%", "91–100%")))))))))</f>
        <v>41–50%</v>
      </c>
      <c r="G139">
        <v>3.9</v>
      </c>
      <c r="H139" s="4">
        <v>43070</v>
      </c>
      <c r="I139" s="28">
        <f>G139 + (H139 / 1000)</f>
        <v>46.97</v>
      </c>
      <c r="J139" t="s">
        <v>13083</v>
      </c>
      <c r="K139" s="3">
        <f>C139 * H139</f>
        <v>271125650</v>
      </c>
      <c r="L139" t="str">
        <f>IF(B139&lt;200, "&lt;200", IF(B139&lt;=500, "200–500", "&gt;500"))</f>
        <v>&gt;500</v>
      </c>
    </row>
    <row r="140" spans="1:12">
      <c r="A140" t="s">
        <v>13459</v>
      </c>
      <c r="B140" s="6">
        <v>99</v>
      </c>
      <c r="C140" s="3">
        <v>499</v>
      </c>
      <c r="D140" s="3" t="str">
        <f>IF(Table1[[#This Row],[discount precentage]]&gt;=0.5, "Yes", "No")</f>
        <v>Yes</v>
      </c>
      <c r="E140" s="6">
        <f>(IF(C140=0,"",(C140-B140)/C140*100))</f>
        <v>80.160320641282567</v>
      </c>
      <c r="F140" s="6" t="str">
        <f>IF(E140&lt;=10, "0–10%", IF(E140&lt;=20, "11–20%", IF(E140&lt;=30, "21–30%", IF(E140&lt;=40, "31–40%", IF(E140&lt;=50, "41–50%", IF(E140&lt;=60, "51–60%", IF(E140&lt;=70, "61–70%", IF(E140&lt;=80, "71–80%", IF(E140&lt;=90, "81–90%", "91–100%")))))))))</f>
        <v>81–90%</v>
      </c>
      <c r="G140">
        <v>4.3</v>
      </c>
      <c r="H140" s="4">
        <v>42641</v>
      </c>
      <c r="I140" s="28">
        <f>G140 + (H140 / 1000)</f>
        <v>46.940999999999995</v>
      </c>
      <c r="J140" t="s">
        <v>13080</v>
      </c>
      <c r="K140" s="3">
        <f>C140 * H140</f>
        <v>21277859</v>
      </c>
      <c r="L140" t="str">
        <f>IF(B140&lt;200, "&lt;200", IF(B140&lt;=500, "200–500", "&gt;500"))</f>
        <v>&lt;200</v>
      </c>
    </row>
    <row r="141" spans="1:12">
      <c r="A141" t="s">
        <v>13210</v>
      </c>
      <c r="B141" s="6">
        <v>689</v>
      </c>
      <c r="C141" s="3">
        <v>1500</v>
      </c>
      <c r="D141" s="3" t="str">
        <f>IF(Table1[[#This Row],[discount precentage]]&gt;=0.5, "Yes", "No")</f>
        <v>Yes</v>
      </c>
      <c r="E141" s="6">
        <f>(IF(C141=0,"",(C141-B141)/C141*100))</f>
        <v>54.066666666666663</v>
      </c>
      <c r="F141" s="6" t="str">
        <f>IF(E141&lt;=10, "0–10%", IF(E141&lt;=20, "11–20%", IF(E141&lt;=30, "21–30%", IF(E141&lt;=40, "31–40%", IF(E141&lt;=50, "41–50%", IF(E141&lt;=60, "51–60%", IF(E141&lt;=70, "61–70%", IF(E141&lt;=80, "71–80%", IF(E141&lt;=90, "81–90%", "91–100%")))))))))</f>
        <v>51–60%</v>
      </c>
      <c r="G141">
        <v>4.2</v>
      </c>
      <c r="H141" s="4">
        <v>42301</v>
      </c>
      <c r="I141" s="28">
        <f>G141 + (H141 / 1000)</f>
        <v>46.501000000000005</v>
      </c>
      <c r="J141" t="s">
        <v>13079</v>
      </c>
      <c r="K141" s="3">
        <f>C141 * H141</f>
        <v>63451500</v>
      </c>
      <c r="L141" t="str">
        <f>IF(B141&lt;200, "&lt;200", IF(B141&lt;=500, "200–500", "&gt;500"))</f>
        <v>&gt;500</v>
      </c>
    </row>
    <row r="142" spans="1:12">
      <c r="A142" t="s">
        <v>13724</v>
      </c>
      <c r="B142" s="6">
        <v>2499</v>
      </c>
      <c r="C142" s="3">
        <v>9999</v>
      </c>
      <c r="D142" s="3" t="str">
        <f>IF(Table1[[#This Row],[discount precentage]]&gt;=0.5, "Yes", "No")</f>
        <v>Yes</v>
      </c>
      <c r="E142" s="6">
        <f>(IF(C142=0,"",(C142-B142)/C142*100))</f>
        <v>75.00750075007501</v>
      </c>
      <c r="F142" s="6" t="str">
        <f>IF(E142&lt;=10, "0–10%", IF(E142&lt;=20, "11–20%", IF(E142&lt;=30, "21–30%", IF(E142&lt;=40, "31–40%", IF(E142&lt;=50, "41–50%", IF(E142&lt;=60, "51–60%", IF(E142&lt;=70, "61–70%", IF(E142&lt;=80, "71–80%", IF(E142&lt;=90, "81–90%", "91–100%")))))))))</f>
        <v>71–80%</v>
      </c>
      <c r="G142">
        <v>4.0999999999999996</v>
      </c>
      <c r="H142" s="4">
        <v>42139</v>
      </c>
      <c r="I142" s="28">
        <f>G142 + (H142 / 1000)</f>
        <v>46.239000000000004</v>
      </c>
      <c r="J142" t="s">
        <v>13080</v>
      </c>
      <c r="K142" s="3">
        <f>C142 * H142</f>
        <v>421347861</v>
      </c>
      <c r="L142" t="str">
        <f>IF(B142&lt;200, "&lt;200", IF(B142&lt;=500, "200–500", "&gt;500"))</f>
        <v>&gt;500</v>
      </c>
    </row>
    <row r="143" spans="1:12">
      <c r="A143" t="s">
        <v>13878</v>
      </c>
      <c r="B143" s="6">
        <v>10389</v>
      </c>
      <c r="C143" s="3">
        <v>32000</v>
      </c>
      <c r="D143" s="3" t="str">
        <f>IF(Table1[[#This Row],[discount precentage]]&gt;=0.5, "Yes", "No")</f>
        <v>Yes</v>
      </c>
      <c r="E143" s="6">
        <f>(IF(C143=0,"",(C143-B143)/C143*100))</f>
        <v>67.534374999999997</v>
      </c>
      <c r="F143" s="6" t="str">
        <f>IF(E143&lt;=10, "0–10%", IF(E143&lt;=20, "11–20%", IF(E143&lt;=30, "21–30%", IF(E143&lt;=40, "31–40%", IF(E143&lt;=50, "41–50%", IF(E143&lt;=60, "51–60%", IF(E143&lt;=70, "61–70%", IF(E143&lt;=80, "71–80%", IF(E143&lt;=90, "81–90%", "91–100%")))))))))</f>
        <v>61–70%</v>
      </c>
      <c r="G143">
        <v>4.4000000000000004</v>
      </c>
      <c r="H143" s="4">
        <v>41398</v>
      </c>
      <c r="I143" s="28">
        <f>G143 + (H143 / 1000)</f>
        <v>45.798000000000002</v>
      </c>
      <c r="J143" t="s">
        <v>13079</v>
      </c>
      <c r="K143" s="3">
        <f>C143 * H143</f>
        <v>1324736000</v>
      </c>
      <c r="L143" t="str">
        <f>IF(B143&lt;200, "&lt;200", IF(B143&lt;=500, "200–500", "&gt;500"))</f>
        <v>&gt;500</v>
      </c>
    </row>
    <row r="144" spans="1:12">
      <c r="A144" t="s">
        <v>13963</v>
      </c>
      <c r="B144" s="6">
        <v>1999</v>
      </c>
      <c r="C144" s="3">
        <v>3210</v>
      </c>
      <c r="D144" s="3" t="str">
        <f>IF(Table1[[#This Row],[discount precentage]]&gt;=0.5, "Yes", "No")</f>
        <v>Yes</v>
      </c>
      <c r="E144" s="6">
        <f>(IF(C144=0,"",(C144-B144)/C144*100))</f>
        <v>37.725856697819317</v>
      </c>
      <c r="F144" s="6" t="str">
        <f>IF(E144&lt;=10, "0–10%", IF(E144&lt;=20, "11–20%", IF(E144&lt;=30, "21–30%", IF(E144&lt;=40, "31–40%", IF(E144&lt;=50, "41–50%", IF(E144&lt;=60, "51–60%", IF(E144&lt;=70, "61–70%", IF(E144&lt;=80, "71–80%", IF(E144&lt;=90, "81–90%", "91–100%")))))))))</f>
        <v>31–40%</v>
      </c>
      <c r="G144">
        <v>4.2</v>
      </c>
      <c r="H144" s="4">
        <v>41349</v>
      </c>
      <c r="I144" s="28">
        <f>G144 + (H144 / 1000)</f>
        <v>45.548999999999999</v>
      </c>
      <c r="J144" t="s">
        <v>13083</v>
      </c>
      <c r="K144" s="3">
        <f>C144 * H144</f>
        <v>132730290</v>
      </c>
      <c r="L144" t="str">
        <f>IF(B144&lt;200, "&lt;200", IF(B144&lt;=500, "200–500", "&gt;500"))</f>
        <v>&gt;500</v>
      </c>
    </row>
    <row r="145" spans="1:12">
      <c r="A145" t="s">
        <v>13772</v>
      </c>
      <c r="B145" s="6">
        <v>1799</v>
      </c>
      <c r="C145" s="3">
        <v>4990</v>
      </c>
      <c r="D145" s="3" t="str">
        <f>IF(Table1[[#This Row],[discount precentage]]&gt;=0.5, "Yes", "No")</f>
        <v>Yes</v>
      </c>
      <c r="E145" s="6">
        <f>(IF(C145=0,"",(C145-B145)/C145*100))</f>
        <v>63.947895791583164</v>
      </c>
      <c r="F145" s="6" t="str">
        <f>IF(E145&lt;=10, "0–10%", IF(E145&lt;=20, "11–20%", IF(E145&lt;=30, "21–30%", IF(E145&lt;=40, "31–40%", IF(E145&lt;=50, "41–50%", IF(E145&lt;=60, "51–60%", IF(E145&lt;=70, "61–70%", IF(E145&lt;=80, "71–80%", IF(E145&lt;=90, "81–90%", "91–100%")))))))))</f>
        <v>61–70%</v>
      </c>
      <c r="G145">
        <v>4.2</v>
      </c>
      <c r="H145" s="4">
        <v>41226</v>
      </c>
      <c r="I145" s="28">
        <f>G145 + (H145 / 1000)</f>
        <v>45.426000000000002</v>
      </c>
      <c r="J145" t="s">
        <v>13080</v>
      </c>
      <c r="K145" s="3">
        <f>C145 * H145</f>
        <v>205717740</v>
      </c>
      <c r="L145" t="str">
        <f>IF(B145&lt;200, "&lt;200", IF(B145&lt;=500, "200–500", "&gt;500"))</f>
        <v>&gt;500</v>
      </c>
    </row>
    <row r="146" spans="1:12">
      <c r="A146" t="s">
        <v>13808</v>
      </c>
      <c r="B146" s="6">
        <v>299</v>
      </c>
      <c r="C146" s="3">
        <v>400</v>
      </c>
      <c r="D146" s="3" t="str">
        <f>IF(Table1[[#This Row],[discount precentage]]&gt;=0.5, "Yes", "No")</f>
        <v>Yes</v>
      </c>
      <c r="E146" s="6">
        <f>(IF(C146=0,"",(C146-B146)/C146*100))</f>
        <v>25.25</v>
      </c>
      <c r="F146" s="6" t="str">
        <f>IF(E146&lt;=10, "0–10%", IF(E146&lt;=20, "11–20%", IF(E146&lt;=30, "21–30%", IF(E146&lt;=40, "31–40%", IF(E146&lt;=50, "41–50%", IF(E146&lt;=60, "51–60%", IF(E146&lt;=70, "61–70%", IF(E146&lt;=80, "71–80%", IF(E146&lt;=90, "81–90%", "91–100%")))))))))</f>
        <v>21–30%</v>
      </c>
      <c r="G146">
        <v>3.8</v>
      </c>
      <c r="H146" s="4">
        <v>40895</v>
      </c>
      <c r="I146" s="28">
        <f>G146 + (H146 / 1000)</f>
        <v>44.695</v>
      </c>
      <c r="J146" t="s">
        <v>13080</v>
      </c>
      <c r="K146" s="3">
        <f>C146 * H146</f>
        <v>16358000</v>
      </c>
      <c r="L146" t="str">
        <f>IF(B146&lt;200, "&lt;200", IF(B146&lt;=500, "200–500", "&gt;500"))</f>
        <v>200–500</v>
      </c>
    </row>
    <row r="147" spans="1:12">
      <c r="A147" t="s">
        <v>13984</v>
      </c>
      <c r="B147" s="6">
        <v>1299</v>
      </c>
      <c r="C147" s="3">
        <v>1299</v>
      </c>
      <c r="D147" s="3" t="str">
        <f>IF(Table1[[#This Row],[discount precentage]]&gt;=0.5, "Yes", "No")</f>
        <v>No</v>
      </c>
      <c r="E147" s="6">
        <f>(IF(C147=0,"",(C147-B147)/C147*100))</f>
        <v>0</v>
      </c>
      <c r="F147" s="6" t="str">
        <f>IF(E147&lt;=10, "0–10%", IF(E147&lt;=20, "11–20%", IF(E147&lt;=30, "21–30%", IF(E147&lt;=40, "31–40%", IF(E147&lt;=50, "41–50%", IF(E147&lt;=60, "51–60%", IF(E147&lt;=70, "61–70%", IF(E147&lt;=80, "71–80%", IF(E147&lt;=90, "81–90%", "91–100%")))))))))</f>
        <v>0–10%</v>
      </c>
      <c r="G147">
        <v>4.2</v>
      </c>
      <c r="H147" s="4">
        <v>40106</v>
      </c>
      <c r="I147" s="28">
        <f>G147 + (H147 / 1000)</f>
        <v>44.306000000000004</v>
      </c>
      <c r="J147" t="s">
        <v>13083</v>
      </c>
      <c r="K147" s="3">
        <f>C147 * H147</f>
        <v>52097694</v>
      </c>
      <c r="L147" t="str">
        <f>IF(B147&lt;200, "&lt;200", IF(B147&lt;=500, "200–500", "&gt;500"))</f>
        <v>&gt;500</v>
      </c>
    </row>
    <row r="148" spans="1:12">
      <c r="A148" t="s">
        <v>13978</v>
      </c>
      <c r="B148" s="6">
        <v>3229</v>
      </c>
      <c r="C148" s="3">
        <v>5295</v>
      </c>
      <c r="D148" s="3" t="str">
        <f>IF(Table1[[#This Row],[discount precentage]]&gt;=0.5, "Yes", "No")</f>
        <v>Yes</v>
      </c>
      <c r="E148" s="6">
        <f>(IF(C148=0,"",(C148-B148)/C148*100))</f>
        <v>39.017941454202074</v>
      </c>
      <c r="F148" s="6" t="str">
        <f>IF(E148&lt;=10, "0–10%", IF(E148&lt;=20, "11–20%", IF(E148&lt;=30, "21–30%", IF(E148&lt;=40, "31–40%", IF(E148&lt;=50, "41–50%", IF(E148&lt;=60, "51–60%", IF(E148&lt;=70, "61–70%", IF(E148&lt;=80, "71–80%", IF(E148&lt;=90, "81–90%", "91–100%")))))))))</f>
        <v>31–40%</v>
      </c>
      <c r="G148">
        <v>4.2</v>
      </c>
      <c r="H148" s="4">
        <v>39724</v>
      </c>
      <c r="I148" s="28">
        <f>G148 + (H148 / 1000)</f>
        <v>43.923999999999999</v>
      </c>
      <c r="J148" t="s">
        <v>13083</v>
      </c>
      <c r="K148" s="3">
        <f>C148 * H148</f>
        <v>210338580</v>
      </c>
      <c r="L148" t="str">
        <f>IF(B148&lt;200, "&lt;200", IF(B148&lt;=500, "200–500", "&gt;500"))</f>
        <v>&gt;500</v>
      </c>
    </row>
    <row r="149" spans="1:12">
      <c r="A149" t="s">
        <v>13564</v>
      </c>
      <c r="B149" s="6">
        <v>2799</v>
      </c>
      <c r="C149" s="3">
        <v>6499</v>
      </c>
      <c r="D149" s="3" t="str">
        <f>IF(Table1[[#This Row],[discount precentage]]&gt;=0.5, "Yes", "No")</f>
        <v>Yes</v>
      </c>
      <c r="E149" s="6">
        <f>(IF(C149=0,"",(C149-B149)/C149*100))</f>
        <v>56.931835667025702</v>
      </c>
      <c r="F149" s="6" t="str">
        <f>IF(E149&lt;=10, "0–10%", IF(E149&lt;=20, "11–20%", IF(E149&lt;=30, "21–30%", IF(E149&lt;=40, "31–40%", IF(E149&lt;=50, "41–50%", IF(E149&lt;=60, "51–60%", IF(E149&lt;=70, "61–70%", IF(E149&lt;=80, "71–80%", IF(E149&lt;=90, "81–90%", "91–100%")))))))))</f>
        <v>51–60%</v>
      </c>
      <c r="G149">
        <v>4.0999999999999996</v>
      </c>
      <c r="H149" s="4">
        <v>38879</v>
      </c>
      <c r="I149" s="28">
        <f>G149 + (H149 / 1000)</f>
        <v>42.978999999999999</v>
      </c>
      <c r="J149" t="s">
        <v>13080</v>
      </c>
      <c r="K149" s="3">
        <f>C149 * H149</f>
        <v>252674621</v>
      </c>
      <c r="L149" t="str">
        <f>IF(B149&lt;200, "&lt;200", IF(B149&lt;=500, "200–500", "&gt;500"))</f>
        <v>&gt;500</v>
      </c>
    </row>
    <row r="150" spans="1:12">
      <c r="A150" t="s">
        <v>13857</v>
      </c>
      <c r="B150" s="6">
        <v>2499</v>
      </c>
      <c r="C150" s="3">
        <v>5999</v>
      </c>
      <c r="D150" s="3" t="str">
        <f>IF(Table1[[#This Row],[discount precentage]]&gt;=0.5, "Yes", "No")</f>
        <v>Yes</v>
      </c>
      <c r="E150" s="6">
        <f>(IF(C150=0,"",(C150-B150)/C150*100))</f>
        <v>58.343057176196034</v>
      </c>
      <c r="F150" s="6" t="str">
        <f>IF(E150&lt;=10, "0–10%", IF(E150&lt;=20, "11–20%", IF(E150&lt;=30, "21–30%", IF(E150&lt;=40, "31–40%", IF(E150&lt;=50, "41–50%", IF(E150&lt;=60, "51–60%", IF(E150&lt;=70, "61–70%", IF(E150&lt;=80, "71–80%", IF(E150&lt;=90, "81–90%", "91–100%")))))))))</f>
        <v>51–60%</v>
      </c>
      <c r="G150">
        <v>4.0999999999999996</v>
      </c>
      <c r="H150" s="4">
        <v>38879</v>
      </c>
      <c r="I150" s="28">
        <f>G150 + (H150 / 1000)</f>
        <v>42.978999999999999</v>
      </c>
      <c r="J150" t="s">
        <v>13080</v>
      </c>
      <c r="K150" s="3">
        <f>C150 * H150</f>
        <v>233235121</v>
      </c>
      <c r="L150" t="str">
        <f>IF(B150&lt;200, "&lt;200", IF(B150&lt;=500, "200–500", "&gt;500"))</f>
        <v>&gt;500</v>
      </c>
    </row>
    <row r="151" spans="1:12">
      <c r="A151" t="s">
        <v>13695</v>
      </c>
      <c r="B151" s="6">
        <v>571</v>
      </c>
      <c r="C151" s="3">
        <v>999</v>
      </c>
      <c r="D151" s="3" t="str">
        <f>IF(Table1[[#This Row],[discount precentage]]&gt;=0.5, "Yes", "No")</f>
        <v>Yes</v>
      </c>
      <c r="E151" s="6">
        <f>(IF(C151=0,"",(C151-B151)/C151*100))</f>
        <v>42.842842842842842</v>
      </c>
      <c r="F151" s="6" t="str">
        <f>IF(E151&lt;=10, "0–10%", IF(E151&lt;=20, "11–20%", IF(E151&lt;=30, "21–30%", IF(E151&lt;=40, "31–40%", IF(E151&lt;=50, "41–50%", IF(E151&lt;=60, "51–60%", IF(E151&lt;=70, "61–70%", IF(E151&lt;=80, "71–80%", IF(E151&lt;=90, "81–90%", "91–100%")))))))))</f>
        <v>41–50%</v>
      </c>
      <c r="G151">
        <v>4.3</v>
      </c>
      <c r="H151" s="4">
        <v>38221</v>
      </c>
      <c r="I151" s="28">
        <f>G151 + (H151 / 1000)</f>
        <v>42.520999999999994</v>
      </c>
      <c r="J151" t="s">
        <v>13080</v>
      </c>
      <c r="K151" s="3">
        <f>C151 * H151</f>
        <v>38182779</v>
      </c>
      <c r="L151" t="str">
        <f>IF(B151&lt;200, "&lt;200", IF(B151&lt;=500, "200–500", "&gt;500"))</f>
        <v>&gt;500</v>
      </c>
    </row>
    <row r="152" spans="1:12">
      <c r="A152" t="s">
        <v>13971</v>
      </c>
      <c r="B152" s="6">
        <v>1614</v>
      </c>
      <c r="C152" s="3">
        <v>1745</v>
      </c>
      <c r="D152" s="3" t="str">
        <f>IF(Table1[[#This Row],[discount precentage]]&gt;=0.5, "Yes", "No")</f>
        <v>Yes</v>
      </c>
      <c r="E152" s="6">
        <f>(IF(C152=0,"",(C152-B152)/C152*100))</f>
        <v>7.5071633237822342</v>
      </c>
      <c r="F152" s="6" t="str">
        <f>IF(E152&lt;=10, "0–10%", IF(E152&lt;=20, "11–20%", IF(E152&lt;=30, "21–30%", IF(E152&lt;=40, "31–40%", IF(E152&lt;=50, "41–50%", IF(E152&lt;=60, "51–60%", IF(E152&lt;=70, "61–70%", IF(E152&lt;=80, "71–80%", IF(E152&lt;=90, "81–90%", "91–100%")))))))))</f>
        <v>0–10%</v>
      </c>
      <c r="G152">
        <v>4.3</v>
      </c>
      <c r="H152" s="4">
        <v>37974</v>
      </c>
      <c r="I152" s="28">
        <f>G152 + (H152 / 1000)</f>
        <v>42.273999999999994</v>
      </c>
      <c r="J152" t="s">
        <v>13083</v>
      </c>
      <c r="K152" s="3">
        <f>C152 * H152</f>
        <v>66264630</v>
      </c>
      <c r="L152" t="str">
        <f>IF(B152&lt;200, "&lt;200", IF(B152&lt;=500, "200–500", "&gt;500"))</f>
        <v>&gt;500</v>
      </c>
    </row>
    <row r="153" spans="1:12">
      <c r="A153" t="s">
        <v>13447</v>
      </c>
      <c r="B153" s="6">
        <v>399</v>
      </c>
      <c r="C153" s="3">
        <v>699</v>
      </c>
      <c r="D153" s="3" t="str">
        <f>IF(Table1[[#This Row],[discount precentage]]&gt;=0.5, "Yes", "No")</f>
        <v>Yes</v>
      </c>
      <c r="E153" s="6">
        <f>(IF(C153=0,"",(C153-B153)/C153*100))</f>
        <v>42.918454935622321</v>
      </c>
      <c r="F153" s="6" t="str">
        <f>IF(E153&lt;=10, "0–10%", IF(E153&lt;=20, "11–20%", IF(E153&lt;=30, "21–30%", IF(E153&lt;=40, "31–40%", IF(E153&lt;=50, "41–50%", IF(E153&lt;=60, "51–60%", IF(E153&lt;=70, "61–70%", IF(E153&lt;=80, "71–80%", IF(E153&lt;=90, "81–90%", "91–100%")))))))))</f>
        <v>41–50%</v>
      </c>
      <c r="G153">
        <v>4</v>
      </c>
      <c r="H153" s="4">
        <v>37817</v>
      </c>
      <c r="I153" s="28">
        <f>G153 + (H153 / 1000)</f>
        <v>41.817</v>
      </c>
      <c r="J153" t="s">
        <v>13080</v>
      </c>
      <c r="K153" s="3">
        <f>C153 * H153</f>
        <v>26434083</v>
      </c>
      <c r="L153" t="str">
        <f>IF(B153&lt;200, "&lt;200", IF(B153&lt;=500, "200–500", "&gt;500"))</f>
        <v>200–500</v>
      </c>
    </row>
    <row r="154" spans="1:12">
      <c r="A154" t="s">
        <v>14042</v>
      </c>
      <c r="B154" s="6">
        <v>616</v>
      </c>
      <c r="C154" s="3">
        <v>1190</v>
      </c>
      <c r="D154" s="3" t="str">
        <f>IF(Table1[[#This Row],[discount precentage]]&gt;=0.5, "Yes", "No")</f>
        <v>Yes</v>
      </c>
      <c r="E154" s="6">
        <f>(IF(C154=0,"",(C154-B154)/C154*100))</f>
        <v>48.235294117647058</v>
      </c>
      <c r="F154" s="6" t="str">
        <f>IF(E154&lt;=10, "0–10%", IF(E154&lt;=20, "11–20%", IF(E154&lt;=30, "21–30%", IF(E154&lt;=40, "31–40%", IF(E154&lt;=50, "41–50%", IF(E154&lt;=60, "51–60%", IF(E154&lt;=70, "61–70%", IF(E154&lt;=80, "71–80%", IF(E154&lt;=90, "81–90%", "91–100%")))))))))</f>
        <v>41–50%</v>
      </c>
      <c r="G154">
        <v>4.0999999999999996</v>
      </c>
      <c r="H154" s="4">
        <v>37126</v>
      </c>
      <c r="I154" s="28">
        <f>G154 + (H154 / 1000)</f>
        <v>41.225999999999999</v>
      </c>
      <c r="J154" t="s">
        <v>13083</v>
      </c>
      <c r="K154" s="3">
        <f>C154 * H154</f>
        <v>44179940</v>
      </c>
      <c r="L154" t="str">
        <f>IF(B154&lt;200, "&lt;200", IF(B154&lt;=500, "200–500", "&gt;500"))</f>
        <v>&gt;500</v>
      </c>
    </row>
    <row r="155" spans="1:12">
      <c r="A155" t="s">
        <v>13850</v>
      </c>
      <c r="B155" s="6">
        <v>900</v>
      </c>
      <c r="C155" s="3">
        <v>2499</v>
      </c>
      <c r="D155" s="3" t="str">
        <f>IF(Table1[[#This Row],[discount precentage]]&gt;=0.5, "Yes", "No")</f>
        <v>Yes</v>
      </c>
      <c r="E155" s="6">
        <f>(IF(C155=0,"",(C155-B155)/C155*100))</f>
        <v>63.985594237695075</v>
      </c>
      <c r="F155" s="6" t="str">
        <f>IF(E155&lt;=10, "0–10%", IF(E155&lt;=20, "11–20%", IF(E155&lt;=30, "21–30%", IF(E155&lt;=40, "31–40%", IF(E155&lt;=50, "41–50%", IF(E155&lt;=60, "51–60%", IF(E155&lt;=70, "61–70%", IF(E155&lt;=80, "71–80%", IF(E155&lt;=90, "81–90%", "91–100%")))))))))</f>
        <v>61–70%</v>
      </c>
      <c r="G155">
        <v>4</v>
      </c>
      <c r="H155" s="4">
        <v>36384</v>
      </c>
      <c r="I155" s="28">
        <f>G155 + (H155 / 1000)</f>
        <v>40.384</v>
      </c>
      <c r="J155" t="s">
        <v>13080</v>
      </c>
      <c r="K155" s="3">
        <f>C155 * H155</f>
        <v>90923616</v>
      </c>
      <c r="L155" t="str">
        <f>IF(B155&lt;200, "&lt;200", IF(B155&lt;=500, "200–500", "&gt;500"))</f>
        <v>&gt;500</v>
      </c>
    </row>
    <row r="156" spans="1:12">
      <c r="A156" t="s">
        <v>13579</v>
      </c>
      <c r="B156" s="6">
        <v>1599</v>
      </c>
      <c r="C156" s="3">
        <v>3499</v>
      </c>
      <c r="D156" s="3" t="str">
        <f>IF(Table1[[#This Row],[discount precentage]]&gt;=0.5, "Yes", "No")</f>
        <v>Yes</v>
      </c>
      <c r="E156" s="6">
        <f>(IF(C156=0,"",(C156-B156)/C156*100))</f>
        <v>54.301228922549306</v>
      </c>
      <c r="F156" s="6" t="str">
        <f>IF(E156&lt;=10, "0–10%", IF(E156&lt;=20, "11–20%", IF(E156&lt;=30, "21–30%", IF(E156&lt;=40, "31–40%", IF(E156&lt;=50, "41–50%", IF(E156&lt;=60, "51–60%", IF(E156&lt;=70, "61–70%", IF(E156&lt;=80, "71–80%", IF(E156&lt;=90, "81–90%", "91–100%")))))))))</f>
        <v>51–60%</v>
      </c>
      <c r="G156">
        <v>4</v>
      </c>
      <c r="H156" s="4">
        <v>36384</v>
      </c>
      <c r="I156" s="28">
        <f>G156 + (H156 / 1000)</f>
        <v>40.384</v>
      </c>
      <c r="J156" t="s">
        <v>13080</v>
      </c>
      <c r="K156" s="3">
        <f>C156 * H156</f>
        <v>127307616</v>
      </c>
      <c r="L156" t="str">
        <f>IF(B156&lt;200, "&lt;200", IF(B156&lt;=500, "200–500", "&gt;500"))</f>
        <v>&gt;500</v>
      </c>
    </row>
    <row r="157" spans="1:12">
      <c r="A157" t="s">
        <v>13338</v>
      </c>
      <c r="B157" s="6">
        <v>269</v>
      </c>
      <c r="C157" s="3">
        <v>650</v>
      </c>
      <c r="D157" s="3" t="str">
        <f>IF(Table1[[#This Row],[discount precentage]]&gt;=0.5, "Yes", "No")</f>
        <v>Yes</v>
      </c>
      <c r="E157" s="6">
        <f>(IF(C157=0,"",(C157-B157)/C157*100))</f>
        <v>58.615384615384613</v>
      </c>
      <c r="F157" s="6" t="str">
        <f>IF(E157&lt;=10, "0–10%", IF(E157&lt;=20, "11–20%", IF(E157&lt;=30, "21–30%", IF(E157&lt;=40, "31–40%", IF(E157&lt;=50, "41–50%", IF(E157&lt;=60, "51–60%", IF(E157&lt;=70, "61–70%", IF(E157&lt;=80, "71–80%", IF(E157&lt;=90, "81–90%", "91–100%")))))))))</f>
        <v>51–60%</v>
      </c>
      <c r="G157">
        <v>4.4000000000000004</v>
      </c>
      <c r="H157" s="4">
        <v>35877</v>
      </c>
      <c r="I157" s="28">
        <f>G157 + (H157 / 1000)</f>
        <v>40.277000000000001</v>
      </c>
      <c r="J157" t="s">
        <v>13080</v>
      </c>
      <c r="K157" s="3">
        <f>C157 * H157</f>
        <v>23320050</v>
      </c>
      <c r="L157" t="str">
        <f>IF(B157&lt;200, "&lt;200", IF(B157&lt;=500, "200–500", "&gt;500"))</f>
        <v>200–500</v>
      </c>
    </row>
    <row r="158" spans="1:12">
      <c r="A158" t="s">
        <v>8843</v>
      </c>
      <c r="B158" s="6">
        <v>539</v>
      </c>
      <c r="C158" s="3">
        <v>720</v>
      </c>
      <c r="D158" s="3" t="str">
        <f>IF(Table1[[#This Row],[discount precentage]]&gt;=0.5, "Yes", "No")</f>
        <v>Yes</v>
      </c>
      <c r="E158" s="6">
        <f>(IF(C158=0,"",(C158-B158)/C158*100))</f>
        <v>25.138888888888889</v>
      </c>
      <c r="F158" s="6" t="str">
        <f>IF(E158&lt;=10, "0–10%", IF(E158&lt;=20, "11–20%", IF(E158&lt;=30, "21–30%", IF(E158&lt;=40, "31–40%", IF(E158&lt;=50, "41–50%", IF(E158&lt;=60, "51–60%", IF(E158&lt;=70, "61–70%", IF(E158&lt;=80, "71–80%", IF(E158&lt;=90, "81–90%", "91–100%")))))))))</f>
        <v>21–30%</v>
      </c>
      <c r="G158">
        <v>4.0999999999999996</v>
      </c>
      <c r="H158" s="4">
        <v>36017</v>
      </c>
      <c r="I158" s="28">
        <f>G158 + (H158 / 1000)</f>
        <v>40.117000000000004</v>
      </c>
      <c r="J158" t="s">
        <v>13083</v>
      </c>
      <c r="K158" s="3">
        <f>C158 * H158</f>
        <v>25932240</v>
      </c>
      <c r="L158" t="str">
        <f>IF(B158&lt;200, "&lt;200", IF(B158&lt;=500, "200–500", "&gt;500"))</f>
        <v>&gt;500</v>
      </c>
    </row>
    <row r="159" spans="1:12">
      <c r="A159" t="s">
        <v>13995</v>
      </c>
      <c r="B159" s="6">
        <v>749</v>
      </c>
      <c r="C159" s="3">
        <v>1111</v>
      </c>
      <c r="D159" s="3" t="str">
        <f>IF(Table1[[#This Row],[discount precentage]]&gt;=0.5, "Yes", "No")</f>
        <v>Yes</v>
      </c>
      <c r="E159" s="6">
        <f>(IF(C159=0,"",(C159-B159)/C159*100))</f>
        <v>32.583258325832581</v>
      </c>
      <c r="F159" s="6" t="str">
        <f>IF(E159&lt;=10, "0–10%", IF(E159&lt;=20, "11–20%", IF(E159&lt;=30, "21–30%", IF(E159&lt;=40, "31–40%", IF(E159&lt;=50, "41–50%", IF(E159&lt;=60, "51–60%", IF(E159&lt;=70, "61–70%", IF(E159&lt;=80, "71–80%", IF(E159&lt;=90, "81–90%", "91–100%")))))))))</f>
        <v>31–40%</v>
      </c>
      <c r="G159">
        <v>4.2</v>
      </c>
      <c r="H159" s="4">
        <v>35693</v>
      </c>
      <c r="I159" s="28">
        <f>G159 + (H159 / 1000)</f>
        <v>39.893000000000001</v>
      </c>
      <c r="J159" t="s">
        <v>13083</v>
      </c>
      <c r="K159" s="3">
        <f>C159 * H159</f>
        <v>39654923</v>
      </c>
      <c r="L159" t="str">
        <f>IF(B159&lt;200, "&lt;200", IF(B159&lt;=500, "200–500", "&gt;500"))</f>
        <v>&gt;500</v>
      </c>
    </row>
    <row r="160" spans="1:12">
      <c r="A160" t="s">
        <v>13661</v>
      </c>
      <c r="B160" s="6">
        <v>2499</v>
      </c>
      <c r="C160" s="3">
        <v>4999</v>
      </c>
      <c r="D160" s="3" t="str">
        <f>IF(Table1[[#This Row],[discount precentage]]&gt;=0.5, "Yes", "No")</f>
        <v>Yes</v>
      </c>
      <c r="E160" s="6">
        <f>(IF(C160=0,"",(C160-B160)/C160*100))</f>
        <v>50.010002000400078</v>
      </c>
      <c r="F160" s="6" t="str">
        <f>IF(E160&lt;=10, "0–10%", IF(E160&lt;=20, "11–20%", IF(E160&lt;=30, "21–30%", IF(E160&lt;=40, "31–40%", IF(E160&lt;=50, "41–50%", IF(E160&lt;=60, "51–60%", IF(E160&lt;=70, "61–70%", IF(E160&lt;=80, "71–80%", IF(E160&lt;=90, "81–90%", "91–100%")))))))))</f>
        <v>51–60%</v>
      </c>
      <c r="G160">
        <v>4.4000000000000004</v>
      </c>
      <c r="H160" s="4">
        <v>35024</v>
      </c>
      <c r="I160" s="28">
        <f>G160 + (H160 / 1000)</f>
        <v>39.423999999999999</v>
      </c>
      <c r="J160" t="s">
        <v>13079</v>
      </c>
      <c r="K160" s="3">
        <f>C160 * H160</f>
        <v>175084976</v>
      </c>
      <c r="L160" t="str">
        <f>IF(B160&lt;200, "&lt;200", IF(B160&lt;=500, "200–500", "&gt;500"))</f>
        <v>&gt;500</v>
      </c>
    </row>
    <row r="161" spans="1:12">
      <c r="A161" t="s">
        <v>13677</v>
      </c>
      <c r="B161" s="6">
        <v>799</v>
      </c>
      <c r="C161" s="3">
        <v>1295</v>
      </c>
      <c r="D161" s="3" t="str">
        <f>IF(Table1[[#This Row],[discount precentage]]&gt;=0.5, "Yes", "No")</f>
        <v>Yes</v>
      </c>
      <c r="E161" s="6">
        <f>(IF(C161=0,"",(C161-B161)/C161*100))</f>
        <v>38.301158301158303</v>
      </c>
      <c r="F161" s="6" t="str">
        <f>IF(E161&lt;=10, "0–10%", IF(E161&lt;=20, "11–20%", IF(E161&lt;=30, "21–30%", IF(E161&lt;=40, "31–40%", IF(E161&lt;=50, "41–50%", IF(E161&lt;=60, "51–60%", IF(E161&lt;=70, "61–70%", IF(E161&lt;=80, "71–80%", IF(E161&lt;=90, "81–90%", "91–100%")))))))))</f>
        <v>31–40%</v>
      </c>
      <c r="G161">
        <v>4.4000000000000004</v>
      </c>
      <c r="H161" s="4">
        <v>34852</v>
      </c>
      <c r="I161" s="28">
        <f>G161 + (H161 / 1000)</f>
        <v>39.251999999999995</v>
      </c>
      <c r="J161" t="s">
        <v>13079</v>
      </c>
      <c r="K161" s="3">
        <f>C161 * H161</f>
        <v>45133340</v>
      </c>
      <c r="L161" t="str">
        <f>IF(B161&lt;200, "&lt;200", IF(B161&lt;=500, "200–500", "&gt;500"))</f>
        <v>&gt;500</v>
      </c>
    </row>
    <row r="162" spans="1:12">
      <c r="A162" t="s">
        <v>13170</v>
      </c>
      <c r="B162" s="6">
        <v>24999</v>
      </c>
      <c r="C162" s="3">
        <v>31999</v>
      </c>
      <c r="D162" s="3" t="str">
        <f>IF(Table1[[#This Row],[discount precentage]]&gt;=0.5, "Yes", "No")</f>
        <v>Yes</v>
      </c>
      <c r="E162" s="6">
        <f>(IF(C162=0,"",(C162-B162)/C162*100))</f>
        <v>21.875683615112973</v>
      </c>
      <c r="F162" s="6" t="str">
        <f>IF(E162&lt;=10, "0–10%", IF(E162&lt;=20, "11–20%", IF(E162&lt;=30, "21–30%", IF(E162&lt;=40, "31–40%", IF(E162&lt;=50, "41–50%", IF(E162&lt;=60, "51–60%", IF(E162&lt;=70, "61–70%", IF(E162&lt;=80, "71–80%", IF(E162&lt;=90, "81–90%", "91–100%")))))))))</f>
        <v>21–30%</v>
      </c>
      <c r="G162">
        <v>4.2</v>
      </c>
      <c r="H162" s="4">
        <v>34899</v>
      </c>
      <c r="I162" s="28">
        <f>G162 + (H162 / 1000)</f>
        <v>39.099000000000004</v>
      </c>
      <c r="J162" t="s">
        <v>13080</v>
      </c>
      <c r="K162" s="3">
        <f>C162 * H162</f>
        <v>1116733101</v>
      </c>
      <c r="L162" t="str">
        <f>IF(B162&lt;200, "&lt;200", IF(B162&lt;=500, "200–500", "&gt;500"))</f>
        <v>&gt;500</v>
      </c>
    </row>
    <row r="163" spans="1:12">
      <c r="A163" t="s">
        <v>13114</v>
      </c>
      <c r="B163" s="6">
        <v>14999</v>
      </c>
      <c r="C163" s="3">
        <v>19999</v>
      </c>
      <c r="D163" s="3" t="str">
        <f>IF(Table1[[#This Row],[discount precentage]]&gt;=0.5, "Yes", "No")</f>
        <v>Yes</v>
      </c>
      <c r="E163" s="6">
        <f>(IF(C163=0,"",(C163-B163)/C163*100))</f>
        <v>25.001250062503129</v>
      </c>
      <c r="F163" s="6" t="str">
        <f>IF(E163&lt;=10, "0–10%", IF(E163&lt;=20, "11–20%", IF(E163&lt;=30, "21–30%", IF(E163&lt;=40, "31–40%", IF(E163&lt;=50, "41–50%", IF(E163&lt;=60, "51–60%", IF(E163&lt;=70, "61–70%", IF(E163&lt;=80, "71–80%", IF(E163&lt;=90, "81–90%", "91–100%")))))))))</f>
        <v>21–30%</v>
      </c>
      <c r="G163">
        <v>4.2</v>
      </c>
      <c r="H163" s="4">
        <v>34899</v>
      </c>
      <c r="I163" s="28">
        <f>G163 + (H163 / 1000)</f>
        <v>39.099000000000004</v>
      </c>
      <c r="J163" t="s">
        <v>13080</v>
      </c>
      <c r="K163" s="3">
        <f>C163 * H163</f>
        <v>697945101</v>
      </c>
      <c r="L163" t="str">
        <f>IF(B163&lt;200, "&lt;200", IF(B163&lt;=500, "200–500", "&gt;500"))</f>
        <v>&gt;500</v>
      </c>
    </row>
    <row r="164" spans="1:12">
      <c r="A164" t="s">
        <v>13141</v>
      </c>
      <c r="B164" s="6">
        <v>15999</v>
      </c>
      <c r="C164" s="3">
        <v>21999</v>
      </c>
      <c r="D164" s="3" t="str">
        <f>IF(Table1[[#This Row],[discount precentage]]&gt;=0.5, "Yes", "No")</f>
        <v>Yes</v>
      </c>
      <c r="E164" s="6">
        <f>(IF(C164=0,"",(C164-B164)/C164*100))</f>
        <v>27.273966998499933</v>
      </c>
      <c r="F164" s="6" t="str">
        <f>IF(E164&lt;=10, "0–10%", IF(E164&lt;=20, "11–20%", IF(E164&lt;=30, "21–30%", IF(E164&lt;=40, "31–40%", IF(E164&lt;=50, "41–50%", IF(E164&lt;=60, "51–60%", IF(E164&lt;=70, "61–70%", IF(E164&lt;=80, "71–80%", IF(E164&lt;=90, "81–90%", "91–100%")))))))))</f>
        <v>21–30%</v>
      </c>
      <c r="G164">
        <v>4.2</v>
      </c>
      <c r="H164" s="4">
        <v>34899</v>
      </c>
      <c r="I164" s="28">
        <f>G164 + (H164 / 1000)</f>
        <v>39.099000000000004</v>
      </c>
      <c r="J164" t="s">
        <v>13080</v>
      </c>
      <c r="K164" s="3">
        <f>C164 * H164</f>
        <v>767743101</v>
      </c>
      <c r="L164" t="str">
        <f>IF(B164&lt;200, "&lt;200", IF(B164&lt;=500, "200–500", "&gt;500"))</f>
        <v>&gt;500</v>
      </c>
    </row>
    <row r="165" spans="1:12">
      <c r="A165" t="s">
        <v>13331</v>
      </c>
      <c r="B165" s="6">
        <v>789</v>
      </c>
      <c r="C165" s="3">
        <v>1999</v>
      </c>
      <c r="D165" s="3" t="str">
        <f>IF(Table1[[#This Row],[discount precentage]]&gt;=0.5, "Yes", "No")</f>
        <v>Yes</v>
      </c>
      <c r="E165" s="6">
        <f>(IF(C165=0,"",(C165-B165)/C165*100))</f>
        <v>60.530265132566285</v>
      </c>
      <c r="F165" s="6" t="str">
        <f>IF(E165&lt;=10, "0–10%", IF(E165&lt;=20, "11–20%", IF(E165&lt;=30, "21–30%", IF(E165&lt;=40, "31–40%", IF(E165&lt;=50, "41–50%", IF(E165&lt;=60, "51–60%", IF(E165&lt;=70, "61–70%", IF(E165&lt;=80, "71–80%", IF(E165&lt;=90, "81–90%", "91–100%")))))))))</f>
        <v>61–70%</v>
      </c>
      <c r="G165">
        <v>4.2</v>
      </c>
      <c r="H165" s="4">
        <v>34540</v>
      </c>
      <c r="I165" s="28">
        <f>G165 + (H165 / 1000)</f>
        <v>38.74</v>
      </c>
      <c r="J165" t="s">
        <v>13079</v>
      </c>
      <c r="K165" s="3">
        <f>C165 * H165</f>
        <v>69045460</v>
      </c>
      <c r="L165" t="str">
        <f>IF(B165&lt;200, "&lt;200", IF(B165&lt;=500, "200–500", "&gt;500"))</f>
        <v>&gt;500</v>
      </c>
    </row>
    <row r="166" spans="1:12">
      <c r="A166" t="s">
        <v>13787</v>
      </c>
      <c r="B166" s="6">
        <v>299</v>
      </c>
      <c r="C166" s="3">
        <v>550</v>
      </c>
      <c r="D166" s="3" t="str">
        <f>IF(Table1[[#This Row],[discount precentage]]&gt;=0.5, "Yes", "No")</f>
        <v>Yes</v>
      </c>
      <c r="E166" s="6">
        <f>(IF(C166=0,"",(C166-B166)/C166*100))</f>
        <v>45.636363636363633</v>
      </c>
      <c r="F166" s="6" t="str">
        <f>IF(E166&lt;=10, "0–10%", IF(E166&lt;=20, "11–20%", IF(E166&lt;=30, "21–30%", IF(E166&lt;=40, "31–40%", IF(E166&lt;=50, "41–50%", IF(E166&lt;=60, "51–60%", IF(E166&lt;=70, "61–70%", IF(E166&lt;=80, "71–80%", IF(E166&lt;=90, "81–90%", "91–100%")))))))))</f>
        <v>41–50%</v>
      </c>
      <c r="G166">
        <v>4.5999999999999996</v>
      </c>
      <c r="H166" s="4">
        <v>33434</v>
      </c>
      <c r="I166" s="28">
        <f>G166 + (H166 / 1000)</f>
        <v>38.033999999999999</v>
      </c>
      <c r="J166" t="s">
        <v>13079</v>
      </c>
      <c r="K166" s="3">
        <f>C166 * H166</f>
        <v>18388700</v>
      </c>
      <c r="L166" t="str">
        <f>IF(B166&lt;200, "&lt;200", IF(B166&lt;=500, "200–500", "&gt;500"))</f>
        <v>200–500</v>
      </c>
    </row>
    <row r="167" spans="1:12">
      <c r="A167" t="s">
        <v>13631</v>
      </c>
      <c r="B167" s="6">
        <v>1399</v>
      </c>
      <c r="C167" s="3">
        <v>2498</v>
      </c>
      <c r="D167" s="3" t="str">
        <f>IF(Table1[[#This Row],[discount precentage]]&gt;=0.5, "Yes", "No")</f>
        <v>Yes</v>
      </c>
      <c r="E167" s="6">
        <f>(IF(C167=0,"",(C167-B167)/C167*100))</f>
        <v>43.995196156925545</v>
      </c>
      <c r="F167" s="6" t="str">
        <f>IF(E167&lt;=10, "0–10%", IF(E167&lt;=20, "11–20%", IF(E167&lt;=30, "21–30%", IF(E167&lt;=40, "31–40%", IF(E167&lt;=50, "41–50%", IF(E167&lt;=60, "51–60%", IF(E167&lt;=70, "61–70%", IF(E167&lt;=80, "71–80%", IF(E167&lt;=90, "81–90%", "91–100%")))))))))</f>
        <v>41–50%</v>
      </c>
      <c r="G167">
        <v>4.2</v>
      </c>
      <c r="H167" s="4">
        <v>33717</v>
      </c>
      <c r="I167" s="28">
        <f>G167 + (H167 / 1000)</f>
        <v>37.917000000000002</v>
      </c>
      <c r="J167" t="s">
        <v>13079</v>
      </c>
      <c r="K167" s="3">
        <f>C167 * H167</f>
        <v>84225066</v>
      </c>
      <c r="L167" t="str">
        <f>IF(B167&lt;200, "&lt;200", IF(B167&lt;=500, "200–500", "&gt;500"))</f>
        <v>&gt;500</v>
      </c>
    </row>
    <row r="168" spans="1:12">
      <c r="A168" t="s">
        <v>13624</v>
      </c>
      <c r="B168" s="6">
        <v>299</v>
      </c>
      <c r="C168" s="3">
        <v>650</v>
      </c>
      <c r="D168" s="3" t="str">
        <f>IF(Table1[[#This Row],[discount precentage]]&gt;=0.5, "Yes", "No")</f>
        <v>Yes</v>
      </c>
      <c r="E168" s="6">
        <f>(IF(C168=0,"",(C168-B168)/C168*100))</f>
        <v>54</v>
      </c>
      <c r="F168" s="6" t="str">
        <f>IF(E168&lt;=10, "0–10%", IF(E168&lt;=20, "11–20%", IF(E168&lt;=30, "21–30%", IF(E168&lt;=40, "31–40%", IF(E168&lt;=50, "41–50%", IF(E168&lt;=60, "51–60%", IF(E168&lt;=70, "61–70%", IF(E168&lt;=80, "71–80%", IF(E168&lt;=90, "81–90%", "91–100%")))))))))</f>
        <v>51–60%</v>
      </c>
      <c r="G168">
        <v>4.5</v>
      </c>
      <c r="H168" s="4">
        <v>33176</v>
      </c>
      <c r="I168" s="28">
        <f>G168 + (H168 / 1000)</f>
        <v>37.676000000000002</v>
      </c>
      <c r="J168" t="s">
        <v>13079</v>
      </c>
      <c r="K168" s="3">
        <f>C168 * H168</f>
        <v>21564400</v>
      </c>
      <c r="L168" t="str">
        <f>IF(B168&lt;200, "&lt;200", IF(B168&lt;=500, "200–500", "&gt;500"))</f>
        <v>200–500</v>
      </c>
    </row>
    <row r="169" spans="1:12">
      <c r="A169" t="s">
        <v>13667</v>
      </c>
      <c r="B169" s="6">
        <v>1199</v>
      </c>
      <c r="C169" s="3">
        <v>2499</v>
      </c>
      <c r="D169" s="3" t="str">
        <f>IF(Table1[[#This Row],[discount precentage]]&gt;=0.5, "Yes", "No")</f>
        <v>Yes</v>
      </c>
      <c r="E169" s="6">
        <f>(IF(C169=0,"",(C169-B169)/C169*100))</f>
        <v>52.020808323329334</v>
      </c>
      <c r="F169" s="6" t="str">
        <f>IF(E169&lt;=10, "0–10%", IF(E169&lt;=20, "11–20%", IF(E169&lt;=30, "21–30%", IF(E169&lt;=40, "31–40%", IF(E169&lt;=50, "41–50%", IF(E169&lt;=60, "51–60%", IF(E169&lt;=70, "61–70%", IF(E169&lt;=80, "71–80%", IF(E169&lt;=90, "81–90%", "91–100%")))))))))</f>
        <v>51–60%</v>
      </c>
      <c r="G169">
        <v>4</v>
      </c>
      <c r="H169" s="4">
        <v>33584</v>
      </c>
      <c r="I169" s="28">
        <f>G169 + (H169 / 1000)</f>
        <v>37.584000000000003</v>
      </c>
      <c r="J169" t="s">
        <v>13080</v>
      </c>
      <c r="K169" s="3">
        <f>C169 * H169</f>
        <v>83926416</v>
      </c>
      <c r="L169" t="str">
        <f>IF(B169&lt;200, "&lt;200", IF(B169&lt;=500, "200–500", "&gt;500"))</f>
        <v>&gt;500</v>
      </c>
    </row>
    <row r="170" spans="1:12">
      <c r="A170" t="s">
        <v>13665</v>
      </c>
      <c r="B170" s="6">
        <v>329</v>
      </c>
      <c r="C170" s="3">
        <v>399</v>
      </c>
      <c r="D170" s="3" t="str">
        <f>IF(Table1[[#This Row],[discount precentage]]&gt;=0.5, "Yes", "No")</f>
        <v>Yes</v>
      </c>
      <c r="E170" s="6">
        <f>(IF(C170=0,"",(C170-B170)/C170*100))</f>
        <v>17.543859649122805</v>
      </c>
      <c r="F170" s="6" t="str">
        <f>IF(E170&lt;=10, "0–10%", IF(E170&lt;=20, "11–20%", IF(E170&lt;=30, "21–30%", IF(E170&lt;=40, "31–40%", IF(E170&lt;=50, "41–50%", IF(E170&lt;=60, "51–60%", IF(E170&lt;=70, "61–70%", IF(E170&lt;=80, "71–80%", IF(E170&lt;=90, "81–90%", "91–100%")))))))))</f>
        <v>11–20%</v>
      </c>
      <c r="G170">
        <v>3.6</v>
      </c>
      <c r="H170" s="4">
        <v>33735</v>
      </c>
      <c r="I170" s="28">
        <f>G170 + (H170 / 1000)</f>
        <v>37.335000000000001</v>
      </c>
      <c r="J170" t="s">
        <v>13079</v>
      </c>
      <c r="K170" s="3">
        <f>C170 * H170</f>
        <v>13460265</v>
      </c>
      <c r="L170" t="str">
        <f>IF(B170&lt;200, "&lt;200", IF(B170&lt;=500, "200–500", "&gt;500"))</f>
        <v>200–500</v>
      </c>
    </row>
    <row r="171" spans="1:12">
      <c r="A171" t="s">
        <v>13444</v>
      </c>
      <c r="B171" s="6">
        <v>15490</v>
      </c>
      <c r="C171" s="3">
        <v>20990</v>
      </c>
      <c r="D171" s="3" t="str">
        <f>IF(Table1[[#This Row],[discount precentage]]&gt;=0.5, "Yes", "No")</f>
        <v>Yes</v>
      </c>
      <c r="E171" s="6">
        <f>(IF(C171=0,"",(C171-B171)/C171*100))</f>
        <v>26.202953787517863</v>
      </c>
      <c r="F171" s="6" t="str">
        <f>IF(E171&lt;=10, "0–10%", IF(E171&lt;=20, "11–20%", IF(E171&lt;=30, "21–30%", IF(E171&lt;=40, "31–40%", IF(E171&lt;=50, "41–50%", IF(E171&lt;=60, "51–60%", IF(E171&lt;=70, "61–70%", IF(E171&lt;=80, "71–80%", IF(E171&lt;=90, "81–90%", "91–100%")))))))))</f>
        <v>21–30%</v>
      </c>
      <c r="G171">
        <v>4.2</v>
      </c>
      <c r="H171" s="4">
        <v>32916</v>
      </c>
      <c r="I171" s="28">
        <f>G171 + (H171 / 1000)</f>
        <v>37.116</v>
      </c>
      <c r="J171" t="s">
        <v>13080</v>
      </c>
      <c r="K171" s="3">
        <f>C171 * H171</f>
        <v>690906840</v>
      </c>
      <c r="L171" t="str">
        <f>IF(B171&lt;200, "&lt;200", IF(B171&lt;=500, "200–500", "&gt;500"))</f>
        <v>&gt;500</v>
      </c>
    </row>
    <row r="172" spans="1:12">
      <c r="A172" t="s">
        <v>13492</v>
      </c>
      <c r="B172" s="6">
        <v>15490</v>
      </c>
      <c r="C172" s="3">
        <v>20990</v>
      </c>
      <c r="D172" s="3" t="str">
        <f>IF(Table1[[#This Row],[discount precentage]]&gt;=0.5, "Yes", "No")</f>
        <v>Yes</v>
      </c>
      <c r="E172" s="6">
        <f>(IF(C172=0,"",(C172-B172)/C172*100))</f>
        <v>26.202953787517863</v>
      </c>
      <c r="F172" s="6" t="str">
        <f>IF(E172&lt;=10, "0–10%", IF(E172&lt;=20, "11–20%", IF(E172&lt;=30, "21–30%", IF(E172&lt;=40, "31–40%", IF(E172&lt;=50, "41–50%", IF(E172&lt;=60, "51–60%", IF(E172&lt;=70, "61–70%", IF(E172&lt;=80, "71–80%", IF(E172&lt;=90, "81–90%", "91–100%")))))))))</f>
        <v>21–30%</v>
      </c>
      <c r="G172">
        <v>4.2</v>
      </c>
      <c r="H172" s="4">
        <v>32916</v>
      </c>
      <c r="I172" s="28">
        <f>G172 + (H172 / 1000)</f>
        <v>37.116</v>
      </c>
      <c r="J172" t="s">
        <v>13080</v>
      </c>
      <c r="K172" s="3">
        <f>C172 * H172</f>
        <v>690906840</v>
      </c>
      <c r="L172" t="str">
        <f>IF(B172&lt;200, "&lt;200", IF(B172&lt;=500, "200–500", "&gt;500"))</f>
        <v>&gt;500</v>
      </c>
    </row>
    <row r="173" spans="1:12">
      <c r="A173" t="s">
        <v>13182</v>
      </c>
      <c r="B173" s="6">
        <v>21999</v>
      </c>
      <c r="C173" s="3">
        <v>29999</v>
      </c>
      <c r="D173" s="3" t="str">
        <f>IF(Table1[[#This Row],[discount precentage]]&gt;=0.5, "Yes", "No")</f>
        <v>Yes</v>
      </c>
      <c r="E173" s="6">
        <f>(IF(C173=0,"",(C173-B173)/C173*100))</f>
        <v>26.667555585186175</v>
      </c>
      <c r="F173" s="6" t="str">
        <f>IF(E173&lt;=10, "0–10%", IF(E173&lt;=20, "11–20%", IF(E173&lt;=30, "21–30%", IF(E173&lt;=40, "31–40%", IF(E173&lt;=50, "41–50%", IF(E173&lt;=60, "51–60%", IF(E173&lt;=70, "61–70%", IF(E173&lt;=80, "71–80%", IF(E173&lt;=90, "81–90%", "91–100%")))))))))</f>
        <v>21–30%</v>
      </c>
      <c r="G173">
        <v>4.2</v>
      </c>
      <c r="H173" s="4">
        <v>32840</v>
      </c>
      <c r="I173" s="28">
        <f>G173 + (H173 / 1000)</f>
        <v>37.040000000000006</v>
      </c>
      <c r="J173" t="s">
        <v>13080</v>
      </c>
      <c r="K173" s="3">
        <f>C173 * H173</f>
        <v>985167160</v>
      </c>
      <c r="L173" t="str">
        <f>IF(B173&lt;200, "&lt;200", IF(B173&lt;=500, "200–500", "&gt;500"))</f>
        <v>&gt;500</v>
      </c>
    </row>
    <row r="174" spans="1:12">
      <c r="A174" t="s">
        <v>13349</v>
      </c>
      <c r="B174" s="6">
        <v>21999</v>
      </c>
      <c r="C174" s="3">
        <v>29999</v>
      </c>
      <c r="D174" s="3" t="str">
        <f>IF(Table1[[#This Row],[discount precentage]]&gt;=0.5, "Yes", "No")</f>
        <v>Yes</v>
      </c>
      <c r="E174" s="6">
        <f>(IF(C174=0,"",(C174-B174)/C174*100))</f>
        <v>26.667555585186175</v>
      </c>
      <c r="F174" s="6" t="str">
        <f>IF(E174&lt;=10, "0–10%", IF(E174&lt;=20, "11–20%", IF(E174&lt;=30, "21–30%", IF(E174&lt;=40, "31–40%", IF(E174&lt;=50, "41–50%", IF(E174&lt;=60, "51–60%", IF(E174&lt;=70, "61–70%", IF(E174&lt;=80, "71–80%", IF(E174&lt;=90, "81–90%", "91–100%")))))))))</f>
        <v>21–30%</v>
      </c>
      <c r="G174">
        <v>4.2</v>
      </c>
      <c r="H174" s="4">
        <v>32840</v>
      </c>
      <c r="I174" s="28">
        <f>G174 + (H174 / 1000)</f>
        <v>37.040000000000006</v>
      </c>
      <c r="J174" t="s">
        <v>13080</v>
      </c>
      <c r="K174" s="3">
        <f>C174 * H174</f>
        <v>985167160</v>
      </c>
      <c r="L174" t="str">
        <f>IF(B174&lt;200, "&lt;200", IF(B174&lt;=500, "200–500", "&gt;500"))</f>
        <v>&gt;500</v>
      </c>
    </row>
    <row r="175" spans="1:12">
      <c r="A175" t="s">
        <v>13272</v>
      </c>
      <c r="B175" s="6">
        <v>24999</v>
      </c>
      <c r="C175" s="3">
        <v>35999</v>
      </c>
      <c r="D175" s="3" t="str">
        <f>IF(Table1[[#This Row],[discount precentage]]&gt;=0.5, "Yes", "No")</f>
        <v>Yes</v>
      </c>
      <c r="E175" s="6">
        <f>(IF(C175=0,"",(C175-B175)/C175*100))</f>
        <v>30.556404344565124</v>
      </c>
      <c r="F175" s="6" t="str">
        <f>IF(E175&lt;=10, "0–10%", IF(E175&lt;=20, "11–20%", IF(E175&lt;=30, "21–30%", IF(E175&lt;=40, "31–40%", IF(E175&lt;=50, "41–50%", IF(E175&lt;=60, "51–60%", IF(E175&lt;=70, "61–70%", IF(E175&lt;=80, "71–80%", IF(E175&lt;=90, "81–90%", "91–100%")))))))))</f>
        <v>31–40%</v>
      </c>
      <c r="G175">
        <v>4.2</v>
      </c>
      <c r="H175" s="4">
        <v>32840</v>
      </c>
      <c r="I175" s="28">
        <f>G175 + (H175 / 1000)</f>
        <v>37.040000000000006</v>
      </c>
      <c r="J175" t="s">
        <v>13080</v>
      </c>
      <c r="K175" s="3">
        <f>C175 * H175</f>
        <v>1182207160</v>
      </c>
      <c r="L175" t="str">
        <f>IF(B175&lt;200, "&lt;200", IF(B175&lt;=500, "200–500", "&gt;500"))</f>
        <v>&gt;500</v>
      </c>
    </row>
    <row r="176" spans="1:12">
      <c r="A176" t="s">
        <v>13105</v>
      </c>
      <c r="B176" s="6">
        <v>13999</v>
      </c>
      <c r="C176" s="3">
        <v>24999</v>
      </c>
      <c r="D176" s="3" t="str">
        <f>IF(Table1[[#This Row],[discount precentage]]&gt;=0.5, "Yes", "No")</f>
        <v>Yes</v>
      </c>
      <c r="E176" s="6">
        <f>(IF(C176=0,"",(C176-B176)/C176*100))</f>
        <v>44.001760070402817</v>
      </c>
      <c r="F176" s="6" t="str">
        <f>IF(E176&lt;=10, "0–10%", IF(E176&lt;=20, "11–20%", IF(E176&lt;=30, "21–30%", IF(E176&lt;=40, "31–40%", IF(E176&lt;=50, "41–50%", IF(E176&lt;=60, "51–60%", IF(E176&lt;=70, "61–70%", IF(E176&lt;=80, "71–80%", IF(E176&lt;=90, "81–90%", "91–100%")))))))))</f>
        <v>41–50%</v>
      </c>
      <c r="G176">
        <v>4.2</v>
      </c>
      <c r="H176" s="4">
        <v>32840</v>
      </c>
      <c r="I176" s="28">
        <f>G176 + (H176 / 1000)</f>
        <v>37.040000000000006</v>
      </c>
      <c r="J176" t="s">
        <v>13080</v>
      </c>
      <c r="K176" s="3">
        <f>C176 * H176</f>
        <v>820967160</v>
      </c>
      <c r="L176" t="str">
        <f>IF(B176&lt;200, "&lt;200", IF(B176&lt;=500, "200–500", "&gt;500"))</f>
        <v>&gt;500</v>
      </c>
    </row>
    <row r="177" spans="1:12">
      <c r="A177" t="s">
        <v>13378</v>
      </c>
      <c r="B177" s="6">
        <v>16999</v>
      </c>
      <c r="C177" s="3">
        <v>25999</v>
      </c>
      <c r="D177" s="3" t="str">
        <f>IF(Table1[[#This Row],[discount precentage]]&gt;=0.5, "Yes", "No")</f>
        <v>Yes</v>
      </c>
      <c r="E177" s="6">
        <f>(IF(C177=0,"",(C177-B177)/C177*100))</f>
        <v>34.616716027539518</v>
      </c>
      <c r="F177" s="6" t="str">
        <f>IF(E177&lt;=10, "0–10%", IF(E177&lt;=20, "11–20%", IF(E177&lt;=30, "21–30%", IF(E177&lt;=40, "31–40%", IF(E177&lt;=50, "41–50%", IF(E177&lt;=60, "51–60%", IF(E177&lt;=70, "61–70%", IF(E177&lt;=80, "71–80%", IF(E177&lt;=90, "81–90%", "91–100%")))))))))</f>
        <v>31–40%</v>
      </c>
      <c r="G177">
        <v>4.2</v>
      </c>
      <c r="H177" s="4">
        <v>32840</v>
      </c>
      <c r="I177" s="28">
        <f>G177 + (H177 / 1000)</f>
        <v>37.040000000000006</v>
      </c>
      <c r="J177" t="s">
        <v>13080</v>
      </c>
      <c r="K177" s="3">
        <f>C177 * H177</f>
        <v>853807160</v>
      </c>
      <c r="L177" t="str">
        <f>IF(B177&lt;200, "&lt;200", IF(B177&lt;=500, "200–500", "&gt;500"))</f>
        <v>&gt;500</v>
      </c>
    </row>
    <row r="178" spans="1:12">
      <c r="A178" t="s">
        <v>14010</v>
      </c>
      <c r="B178" s="6">
        <v>2799</v>
      </c>
      <c r="C178" s="3">
        <v>3799</v>
      </c>
      <c r="D178" s="3" t="str">
        <f>IF(Table1[[#This Row],[discount precentage]]&gt;=0.5, "Yes", "No")</f>
        <v>Yes</v>
      </c>
      <c r="E178" s="6">
        <f>(IF(C178=0,"",(C178-B178)/C178*100))</f>
        <v>26.322716504343248</v>
      </c>
      <c r="F178" s="6" t="str">
        <f>IF(E178&lt;=10, "0–10%", IF(E178&lt;=20, "11–20%", IF(E178&lt;=30, "21–30%", IF(E178&lt;=40, "31–40%", IF(E178&lt;=50, "41–50%", IF(E178&lt;=60, "51–60%", IF(E178&lt;=70, "61–70%", IF(E178&lt;=80, "71–80%", IF(E178&lt;=90, "81–90%", "91–100%")))))))))</f>
        <v>21–30%</v>
      </c>
      <c r="G178">
        <v>3.9</v>
      </c>
      <c r="H178" s="4">
        <v>32931</v>
      </c>
      <c r="I178" s="28">
        <f>G178 + (H178 / 1000)</f>
        <v>36.830999999999996</v>
      </c>
      <c r="J178" t="s">
        <v>13083</v>
      </c>
      <c r="K178" s="3">
        <f>C178 * H178</f>
        <v>125104869</v>
      </c>
      <c r="L178" t="str">
        <f>IF(B178&lt;200, "&lt;200", IF(B178&lt;=500, "200–500", "&gt;500"))</f>
        <v>&gt;500</v>
      </c>
    </row>
    <row r="179" spans="1:12">
      <c r="A179" t="s">
        <v>13480</v>
      </c>
      <c r="B179" s="6">
        <v>369</v>
      </c>
      <c r="C179" s="3">
        <v>1600</v>
      </c>
      <c r="D179" s="3" t="str">
        <f>IF(Table1[[#This Row],[discount precentage]]&gt;=0.5, "Yes", "No")</f>
        <v>Yes</v>
      </c>
      <c r="E179" s="6">
        <f>(IF(C179=0,"",(C179-B179)/C179*100))</f>
        <v>76.9375</v>
      </c>
      <c r="F179" s="6" t="str">
        <f>IF(E179&lt;=10, "0–10%", IF(E179&lt;=20, "11–20%", IF(E179&lt;=30, "21–30%", IF(E179&lt;=40, "31–40%", IF(E179&lt;=50, "41–50%", IF(E179&lt;=60, "51–60%", IF(E179&lt;=70, "61–70%", IF(E179&lt;=80, "71–80%", IF(E179&lt;=90, "81–90%", "91–100%")))))))))</f>
        <v>71–80%</v>
      </c>
      <c r="G179">
        <v>4</v>
      </c>
      <c r="H179" s="4">
        <v>32625</v>
      </c>
      <c r="I179" s="28">
        <f>G179 + (H179 / 1000)</f>
        <v>36.625</v>
      </c>
      <c r="J179" t="s">
        <v>13080</v>
      </c>
      <c r="K179" s="3">
        <f>C179 * H179</f>
        <v>52200000</v>
      </c>
      <c r="L179" t="str">
        <f>IF(B179&lt;200, "&lt;200", IF(B179&lt;=500, "200–500", "&gt;500"))</f>
        <v>200–500</v>
      </c>
    </row>
    <row r="180" spans="1:12">
      <c r="A180" t="s">
        <v>13480</v>
      </c>
      <c r="B180" s="6">
        <v>369</v>
      </c>
      <c r="C180" s="3">
        <v>1600</v>
      </c>
      <c r="D180" s="3" t="str">
        <f>IF(Table1[[#This Row],[discount precentage]]&gt;=0.5, "Yes", "No")</f>
        <v>Yes</v>
      </c>
      <c r="E180" s="6">
        <f>(IF(C180=0,"",(C180-B180)/C180*100))</f>
        <v>76.9375</v>
      </c>
      <c r="F180" s="6" t="str">
        <f>IF(E180&lt;=10, "0–10%", IF(E180&lt;=20, "11–20%", IF(E180&lt;=30, "21–30%", IF(E180&lt;=40, "31–40%", IF(E180&lt;=50, "41–50%", IF(E180&lt;=60, "51–60%", IF(E180&lt;=70, "61–70%", IF(E180&lt;=80, "71–80%", IF(E180&lt;=90, "81–90%", "91–100%")))))))))</f>
        <v>71–80%</v>
      </c>
      <c r="G180">
        <v>4</v>
      </c>
      <c r="H180" s="4">
        <v>32625</v>
      </c>
      <c r="I180" s="28">
        <f>G180 + (H180 / 1000)</f>
        <v>36.625</v>
      </c>
      <c r="J180" t="s">
        <v>13080</v>
      </c>
      <c r="K180" s="3">
        <f>C180 * H180</f>
        <v>52200000</v>
      </c>
      <c r="L180" t="str">
        <f>IF(B180&lt;200, "&lt;200", IF(B180&lt;=500, "200–500", "&gt;500"))</f>
        <v>200–500</v>
      </c>
    </row>
    <row r="181" spans="1:12">
      <c r="A181" t="s">
        <v>13799</v>
      </c>
      <c r="B181" s="6">
        <v>879</v>
      </c>
      <c r="C181" s="3">
        <v>1109</v>
      </c>
      <c r="D181" s="3" t="str">
        <f>IF(Table1[[#This Row],[discount precentage]]&gt;=0.5, "Yes", "No")</f>
        <v>Yes</v>
      </c>
      <c r="E181" s="6">
        <f>(IF(C181=0,"",(C181-B181)/C181*100))</f>
        <v>20.73940486925158</v>
      </c>
      <c r="F181" s="6" t="str">
        <f>IF(E181&lt;=10, "0–10%", IF(E181&lt;=20, "11–20%", IF(E181&lt;=30, "21–30%", IF(E181&lt;=40, "31–40%", IF(E181&lt;=50, "41–50%", IF(E181&lt;=60, "51–60%", IF(E181&lt;=70, "61–70%", IF(E181&lt;=80, "71–80%", IF(E181&lt;=90, "81–90%", "91–100%")))))))))</f>
        <v>21–30%</v>
      </c>
      <c r="G181">
        <v>4.4000000000000004</v>
      </c>
      <c r="H181" s="4">
        <v>31599</v>
      </c>
      <c r="I181" s="28">
        <f>G181 + (H181 / 1000)</f>
        <v>35.999000000000002</v>
      </c>
      <c r="J181" t="s">
        <v>13080</v>
      </c>
      <c r="K181" s="3">
        <f>C181 * H181</f>
        <v>35043291</v>
      </c>
      <c r="L181" t="str">
        <f>IF(B181&lt;200, "&lt;200", IF(B181&lt;=500, "200–500", "&gt;500"))</f>
        <v>&gt;500</v>
      </c>
    </row>
    <row r="182" spans="1:12">
      <c r="A182" t="s">
        <v>13543</v>
      </c>
      <c r="B182" s="6">
        <v>16999</v>
      </c>
      <c r="C182" s="3">
        <v>20999</v>
      </c>
      <c r="D182" s="3" t="str">
        <f>IF(Table1[[#This Row],[discount precentage]]&gt;=0.5, "Yes", "No")</f>
        <v>Yes</v>
      </c>
      <c r="E182" s="6">
        <f>(IF(C182=0,"",(C182-B182)/C182*100))</f>
        <v>19.048526120291442</v>
      </c>
      <c r="F182" s="6" t="str">
        <f>IF(E182&lt;=10, "0–10%", IF(E182&lt;=20, "11–20%", IF(E182&lt;=30, "21–30%", IF(E182&lt;=40, "31–40%", IF(E182&lt;=50, "41–50%", IF(E182&lt;=60, "51–60%", IF(E182&lt;=70, "61–70%", IF(E182&lt;=80, "71–80%", IF(E182&lt;=90, "81–90%", "91–100%")))))))))</f>
        <v>11–20%</v>
      </c>
      <c r="G182">
        <v>4.0999999999999996</v>
      </c>
      <c r="H182" s="4">
        <v>31822</v>
      </c>
      <c r="I182" s="28">
        <f>G182 + (H182 / 1000)</f>
        <v>35.921999999999997</v>
      </c>
      <c r="J182" t="s">
        <v>13080</v>
      </c>
      <c r="K182" s="3">
        <f>C182 * H182</f>
        <v>668230178</v>
      </c>
      <c r="L182" t="str">
        <f>IF(B182&lt;200, "&lt;200", IF(B182&lt;=500, "200–500", "&gt;500"))</f>
        <v>&gt;500</v>
      </c>
    </row>
    <row r="183" spans="1:12">
      <c r="A183" t="s">
        <v>13535</v>
      </c>
      <c r="B183" s="6">
        <v>16999</v>
      </c>
      <c r="C183" s="3">
        <v>20999</v>
      </c>
      <c r="D183" s="3" t="str">
        <f>IF(Table1[[#This Row],[discount precentage]]&gt;=0.5, "Yes", "No")</f>
        <v>Yes</v>
      </c>
      <c r="E183" s="6">
        <f>(IF(C183=0,"",(C183-B183)/C183*100))</f>
        <v>19.048526120291442</v>
      </c>
      <c r="F183" s="6" t="str">
        <f>IF(E183&lt;=10, "0–10%", IF(E183&lt;=20, "11–20%", IF(E183&lt;=30, "21–30%", IF(E183&lt;=40, "31–40%", IF(E183&lt;=50, "41–50%", IF(E183&lt;=60, "51–60%", IF(E183&lt;=70, "61–70%", IF(E183&lt;=80, "71–80%", IF(E183&lt;=90, "81–90%", "91–100%")))))))))</f>
        <v>11–20%</v>
      </c>
      <c r="G183">
        <v>4.0999999999999996</v>
      </c>
      <c r="H183" s="4">
        <v>31822</v>
      </c>
      <c r="I183" s="28">
        <f>G183 + (H183 / 1000)</f>
        <v>35.921999999999997</v>
      </c>
      <c r="J183" t="s">
        <v>13080</v>
      </c>
      <c r="K183" s="3">
        <f>C183 * H183</f>
        <v>668230178</v>
      </c>
      <c r="L183" t="str">
        <f>IF(B183&lt;200, "&lt;200", IF(B183&lt;=500, "200–500", "&gt;500"))</f>
        <v>&gt;500</v>
      </c>
    </row>
    <row r="184" spans="1:12">
      <c r="A184" t="s">
        <v>13562</v>
      </c>
      <c r="B184" s="6">
        <v>16999</v>
      </c>
      <c r="C184" s="3">
        <v>20999</v>
      </c>
      <c r="D184" s="3" t="str">
        <f>IF(Table1[[#This Row],[discount precentage]]&gt;=0.5, "Yes", "No")</f>
        <v>Yes</v>
      </c>
      <c r="E184" s="6">
        <f>(IF(C184=0,"",(C184-B184)/C184*100))</f>
        <v>19.048526120291442</v>
      </c>
      <c r="F184" s="6" t="str">
        <f>IF(E184&lt;=10, "0–10%", IF(E184&lt;=20, "11–20%", IF(E184&lt;=30, "21–30%", IF(E184&lt;=40, "31–40%", IF(E184&lt;=50, "41–50%", IF(E184&lt;=60, "51–60%", IF(E184&lt;=70, "61–70%", IF(E184&lt;=80, "71–80%", IF(E184&lt;=90, "81–90%", "91–100%")))))))))</f>
        <v>11–20%</v>
      </c>
      <c r="G184">
        <v>4.0999999999999996</v>
      </c>
      <c r="H184" s="4">
        <v>31822</v>
      </c>
      <c r="I184" s="28">
        <f>G184 + (H184 / 1000)</f>
        <v>35.921999999999997</v>
      </c>
      <c r="J184" t="s">
        <v>13080</v>
      </c>
      <c r="K184" s="3">
        <f>C184 * H184</f>
        <v>668230178</v>
      </c>
      <c r="L184" t="str">
        <f>IF(B184&lt;200, "&lt;200", IF(B184&lt;=500, "200–500", "&gt;500"))</f>
        <v>&gt;500</v>
      </c>
    </row>
    <row r="185" spans="1:12">
      <c r="A185" t="s">
        <v>13704</v>
      </c>
      <c r="B185" s="6">
        <v>279</v>
      </c>
      <c r="C185" s="3">
        <v>375</v>
      </c>
      <c r="D185" s="3" t="str">
        <f>IF(Table1[[#This Row],[discount precentage]]&gt;=0.5, "Yes", "No")</f>
        <v>Yes</v>
      </c>
      <c r="E185" s="6">
        <f>(IF(C185=0,"",(C185-B185)/C185*100))</f>
        <v>25.6</v>
      </c>
      <c r="F185" s="6" t="str">
        <f>IF(E185&lt;=10, "0–10%", IF(E185&lt;=20, "11–20%", IF(E185&lt;=30, "21–30%", IF(E185&lt;=40, "31–40%", IF(E185&lt;=50, "41–50%", IF(E185&lt;=60, "51–60%", IF(E185&lt;=70, "61–70%", IF(E185&lt;=80, "71–80%", IF(E185&lt;=90, "81–90%", "91–100%")))))))))</f>
        <v>21–30%</v>
      </c>
      <c r="G185">
        <v>4.3</v>
      </c>
      <c r="H185" s="4">
        <v>31534</v>
      </c>
      <c r="I185" s="28">
        <f>G185 + (H185 / 1000)</f>
        <v>35.833999999999996</v>
      </c>
      <c r="J185" t="s">
        <v>13079</v>
      </c>
      <c r="K185" s="3">
        <f>C185 * H185</f>
        <v>11825250</v>
      </c>
      <c r="L185" t="str">
        <f>IF(B185&lt;200, "&lt;200", IF(B185&lt;=500, "200–500", "&gt;500"))</f>
        <v>200–500</v>
      </c>
    </row>
    <row r="186" spans="1:12">
      <c r="A186" t="s">
        <v>3913</v>
      </c>
      <c r="B186" s="6">
        <v>499</v>
      </c>
      <c r="C186" s="3">
        <v>499</v>
      </c>
      <c r="D186" s="3" t="str">
        <f>IF(Table1[[#This Row],[discount precentage]]&gt;=0.5, "Yes", "No")</f>
        <v>No</v>
      </c>
      <c r="E186" s="6">
        <f>(IF(C186=0,"",(C186-B186)/C186*100))</f>
        <v>0</v>
      </c>
      <c r="F186" s="6" t="str">
        <f>IF(E186&lt;=10, "0–10%", IF(E186&lt;=20, "11–20%", IF(E186&lt;=30, "21–30%", IF(E186&lt;=40, "31–40%", IF(E186&lt;=50, "41–50%", IF(E186&lt;=60, "51–60%", IF(E186&lt;=70, "61–70%", IF(E186&lt;=80, "71–80%", IF(E186&lt;=90, "81–90%", "91–100%")))))))))</f>
        <v>0–10%</v>
      </c>
      <c r="G186">
        <v>4.2</v>
      </c>
      <c r="H186" s="4">
        <v>31539</v>
      </c>
      <c r="I186" s="28">
        <f>G186 + (H186 / 1000)</f>
        <v>35.739000000000004</v>
      </c>
      <c r="J186" t="s">
        <v>13080</v>
      </c>
      <c r="K186" s="3">
        <f>C186 * H186</f>
        <v>15737961</v>
      </c>
      <c r="L186" t="str">
        <f>IF(B186&lt;200, "&lt;200", IF(B186&lt;=500, "200–500", "&gt;500"))</f>
        <v>200–500</v>
      </c>
    </row>
    <row r="187" spans="1:12">
      <c r="A187" t="s">
        <v>13553</v>
      </c>
      <c r="B187" s="6">
        <v>949</v>
      </c>
      <c r="C187" s="3">
        <v>999</v>
      </c>
      <c r="D187" s="3" t="str">
        <f>IF(Table1[[#This Row],[discount precentage]]&gt;=0.5, "Yes", "No")</f>
        <v>Yes</v>
      </c>
      <c r="E187" s="6">
        <f>(IF(C187=0,"",(C187-B187)/C187*100))</f>
        <v>5.005005005005005</v>
      </c>
      <c r="F187" s="6" t="str">
        <f>IF(E187&lt;=10, "0–10%", IF(E187&lt;=20, "11–20%", IF(E187&lt;=30, "21–30%", IF(E187&lt;=40, "31–40%", IF(E187&lt;=50, "41–50%", IF(E187&lt;=60, "51–60%", IF(E187&lt;=70, "61–70%", IF(E187&lt;=80, "71–80%", IF(E187&lt;=90, "81–90%", "91–100%")))))))))</f>
        <v>0–10%</v>
      </c>
      <c r="G187">
        <v>4.2</v>
      </c>
      <c r="H187" s="4">
        <v>31539</v>
      </c>
      <c r="I187" s="28">
        <f>G187 + (H187 / 1000)</f>
        <v>35.739000000000004</v>
      </c>
      <c r="J187" t="s">
        <v>13080</v>
      </c>
      <c r="K187" s="3">
        <f>C187 * H187</f>
        <v>31507461</v>
      </c>
      <c r="L187" t="str">
        <f>IF(B187&lt;200, "&lt;200", IF(B187&lt;=500, "200–500", "&gt;500"))</f>
        <v>&gt;500</v>
      </c>
    </row>
    <row r="188" spans="1:12">
      <c r="A188" t="s">
        <v>13946</v>
      </c>
      <c r="B188" s="6">
        <v>749</v>
      </c>
      <c r="C188" s="3">
        <v>1245</v>
      </c>
      <c r="D188" s="3" t="str">
        <f>IF(Table1[[#This Row],[discount precentage]]&gt;=0.5, "Yes", "No")</f>
        <v>Yes</v>
      </c>
      <c r="E188" s="6">
        <f>(IF(C188=0,"",(C188-B188)/C188*100))</f>
        <v>39.839357429718874</v>
      </c>
      <c r="F188" s="6" t="str">
        <f>IF(E188&lt;=10, "0–10%", IF(E188&lt;=20, "11–20%", IF(E188&lt;=30, "21–30%", IF(E188&lt;=40, "31–40%", IF(E188&lt;=50, "41–50%", IF(E188&lt;=60, "51–60%", IF(E188&lt;=70, "61–70%", IF(E188&lt;=80, "71–80%", IF(E188&lt;=90, "81–90%", "91–100%")))))))))</f>
        <v>31–40%</v>
      </c>
      <c r="G188">
        <v>3.9</v>
      </c>
      <c r="H188" s="4">
        <v>31783</v>
      </c>
      <c r="I188" s="28">
        <f>G188 + (H188 / 1000)</f>
        <v>35.683</v>
      </c>
      <c r="J188" t="s">
        <v>13083</v>
      </c>
      <c r="K188" s="3">
        <f>C188 * H188</f>
        <v>39569835</v>
      </c>
      <c r="L188" t="str">
        <f>IF(B188&lt;200, "&lt;200", IF(B188&lt;=500, "200–500", "&gt;500"))</f>
        <v>&gt;500</v>
      </c>
    </row>
    <row r="189" spans="1:12">
      <c r="A189" t="s">
        <v>13793</v>
      </c>
      <c r="B189" s="6">
        <v>1999</v>
      </c>
      <c r="C189" s="3">
        <v>7999</v>
      </c>
      <c r="D189" s="3" t="str">
        <f>IF(Table1[[#This Row],[discount precentage]]&gt;=0.5, "Yes", "No")</f>
        <v>Yes</v>
      </c>
      <c r="E189" s="6">
        <f>(IF(C189=0,"",(C189-B189)/C189*100))</f>
        <v>75.009376172021504</v>
      </c>
      <c r="F189" s="6" t="str">
        <f>IF(E189&lt;=10, "0–10%", IF(E189&lt;=20, "11–20%", IF(E189&lt;=30, "21–30%", IF(E189&lt;=40, "31–40%", IF(E189&lt;=50, "41–50%", IF(E189&lt;=60, "51–60%", IF(E189&lt;=70, "61–70%", IF(E189&lt;=80, "71–80%", IF(E189&lt;=90, "81–90%", "91–100%")))))))))</f>
        <v>71–80%</v>
      </c>
      <c r="G189">
        <v>4.2</v>
      </c>
      <c r="H189" s="4">
        <v>31305</v>
      </c>
      <c r="I189" s="28">
        <f>G189 + (H189 / 1000)</f>
        <v>35.505000000000003</v>
      </c>
      <c r="J189" t="s">
        <v>13080</v>
      </c>
      <c r="K189" s="3">
        <f>C189 * H189</f>
        <v>250408695</v>
      </c>
      <c r="L189" t="str">
        <f>IF(B189&lt;200, "&lt;200", IF(B189&lt;=500, "200–500", "&gt;500"))</f>
        <v>&gt;500</v>
      </c>
    </row>
    <row r="190" spans="1:12">
      <c r="A190" t="s">
        <v>13968</v>
      </c>
      <c r="B190" s="6">
        <v>2148</v>
      </c>
      <c r="C190" s="3">
        <v>3645</v>
      </c>
      <c r="D190" s="3" t="str">
        <f>IF(Table1[[#This Row],[discount precentage]]&gt;=0.5, "Yes", "No")</f>
        <v>Yes</v>
      </c>
      <c r="E190" s="6">
        <f>(IF(C190=0,"",(C190-B190)/C190*100))</f>
        <v>41.069958847736629</v>
      </c>
      <c r="F190" s="6" t="str">
        <f>IF(E190&lt;=10, "0–10%", IF(E190&lt;=20, "11–20%", IF(E190&lt;=30, "21–30%", IF(E190&lt;=40, "31–40%", IF(E190&lt;=50, "41–50%", IF(E190&lt;=60, "51–60%", IF(E190&lt;=70, "61–70%", IF(E190&lt;=80, "71–80%", IF(E190&lt;=90, "81–90%", "91–100%")))))))))</f>
        <v>41–50%</v>
      </c>
      <c r="G190">
        <v>4.0999999999999996</v>
      </c>
      <c r="H190" s="4">
        <v>31388</v>
      </c>
      <c r="I190" s="28">
        <f>G190 + (H190 / 1000)</f>
        <v>35.488</v>
      </c>
      <c r="J190" t="s">
        <v>13083</v>
      </c>
      <c r="K190" s="3">
        <f>C190 * H190</f>
        <v>114409260</v>
      </c>
      <c r="L190" t="str">
        <f>IF(B190&lt;200, "&lt;200", IF(B190&lt;=500, "200–500", "&gt;500"))</f>
        <v>&gt;500</v>
      </c>
    </row>
    <row r="191" spans="1:12">
      <c r="A191" t="s">
        <v>13486</v>
      </c>
      <c r="B191" s="6">
        <v>7499</v>
      </c>
      <c r="C191" s="3">
        <v>7999</v>
      </c>
      <c r="D191" s="3" t="str">
        <f>IF(Table1[[#This Row],[discount precentage]]&gt;=0.5, "Yes", "No")</f>
        <v>Yes</v>
      </c>
      <c r="E191" s="6">
        <f>(IF(C191=0,"",(C191-B191)/C191*100))</f>
        <v>6.2507813476684593</v>
      </c>
      <c r="F191" s="6" t="str">
        <f>IF(E191&lt;=10, "0–10%", IF(E191&lt;=20, "11–20%", IF(E191&lt;=30, "21–30%", IF(E191&lt;=40, "31–40%", IF(E191&lt;=50, "41–50%", IF(E191&lt;=60, "51–60%", IF(E191&lt;=70, "61–70%", IF(E191&lt;=80, "71–80%", IF(E191&lt;=90, "81–90%", "91–100%")))))))))</f>
        <v>0–10%</v>
      </c>
      <c r="G191">
        <v>4</v>
      </c>
      <c r="H191" s="4">
        <v>30907</v>
      </c>
      <c r="I191" s="28">
        <f>G191 + (H191 / 1000)</f>
        <v>34.906999999999996</v>
      </c>
      <c r="J191" t="s">
        <v>13080</v>
      </c>
      <c r="K191" s="3">
        <f>C191 * H191</f>
        <v>247225093</v>
      </c>
      <c r="L191" t="str">
        <f>IF(B191&lt;200, "&lt;200", IF(B191&lt;=500, "200–500", "&gt;500"))</f>
        <v>&gt;500</v>
      </c>
    </row>
    <row r="192" spans="1:12">
      <c r="A192" t="s">
        <v>13096</v>
      </c>
      <c r="B192" s="6">
        <v>229</v>
      </c>
      <c r="C192" s="3">
        <v>299</v>
      </c>
      <c r="D192" s="3" t="str">
        <f>IF(Table1[[#This Row],[discount precentage]]&gt;=0.5, "Yes", "No")</f>
        <v>Yes</v>
      </c>
      <c r="E192" s="6">
        <f>(IF(C192=0,"",(C192-B192)/C192*100))</f>
        <v>23.411371237458194</v>
      </c>
      <c r="F192" s="6" t="str">
        <f>IF(E192&lt;=10, "0–10%", IF(E192&lt;=20, "11–20%", IF(E192&lt;=30, "21–30%", IF(E192&lt;=40, "31–40%", IF(E192&lt;=50, "41–50%", IF(E192&lt;=60, "51–60%", IF(E192&lt;=70, "61–70%", IF(E192&lt;=80, "71–80%", IF(E192&lt;=90, "81–90%", "91–100%")))))))))</f>
        <v>21–30%</v>
      </c>
      <c r="G192">
        <v>4.3</v>
      </c>
      <c r="H192" s="4">
        <v>30411</v>
      </c>
      <c r="I192" s="28">
        <f>G192 + (H192 / 1000)</f>
        <v>34.710999999999999</v>
      </c>
      <c r="J192" t="s">
        <v>13079</v>
      </c>
      <c r="K192" s="3">
        <f>C192 * H192</f>
        <v>9092889</v>
      </c>
      <c r="L192" t="str">
        <f>IF(B192&lt;200, "&lt;200", IF(B192&lt;=500, "200–500", "&gt;500"))</f>
        <v>200–500</v>
      </c>
    </row>
    <row r="193" spans="1:12">
      <c r="A193" t="s">
        <v>13096</v>
      </c>
      <c r="B193" s="6">
        <v>229</v>
      </c>
      <c r="C193" s="3">
        <v>299</v>
      </c>
      <c r="D193" s="3" t="str">
        <f>IF(Table1[[#This Row],[discount precentage]]&gt;=0.5, "Yes", "No")</f>
        <v>Yes</v>
      </c>
      <c r="E193" s="6">
        <f>(IF(C193=0,"",(C193-B193)/C193*100))</f>
        <v>23.411371237458194</v>
      </c>
      <c r="F193" s="6" t="str">
        <f>IF(E193&lt;=10, "0–10%", IF(E193&lt;=20, "11–20%", IF(E193&lt;=30, "21–30%", IF(E193&lt;=40, "31–40%", IF(E193&lt;=50, "41–50%", IF(E193&lt;=60, "51–60%", IF(E193&lt;=70, "61–70%", IF(E193&lt;=80, "71–80%", IF(E193&lt;=90, "81–90%", "91–100%")))))))))</f>
        <v>21–30%</v>
      </c>
      <c r="G193">
        <v>4.3</v>
      </c>
      <c r="H193" s="4">
        <v>30411</v>
      </c>
      <c r="I193" s="28">
        <f>G193 + (H193 / 1000)</f>
        <v>34.710999999999999</v>
      </c>
      <c r="J193" t="s">
        <v>13079</v>
      </c>
      <c r="K193" s="3">
        <f>C193 * H193</f>
        <v>9092889</v>
      </c>
      <c r="L193" t="str">
        <f>IF(B193&lt;200, "&lt;200", IF(B193&lt;=500, "200–500", "&gt;500"))</f>
        <v>200–500</v>
      </c>
    </row>
    <row r="194" spans="1:12">
      <c r="A194" t="s">
        <v>13096</v>
      </c>
      <c r="B194" s="6">
        <v>229</v>
      </c>
      <c r="C194" s="3">
        <v>299</v>
      </c>
      <c r="D194" s="3" t="str">
        <f>IF(Table1[[#This Row],[discount precentage]]&gt;=0.5, "Yes", "No")</f>
        <v>Yes</v>
      </c>
      <c r="E194" s="6">
        <f>(IF(C194=0,"",(C194-B194)/C194*100))</f>
        <v>23.411371237458194</v>
      </c>
      <c r="F194" s="6" t="str">
        <f>IF(E194&lt;=10, "0–10%", IF(E194&lt;=20, "11–20%", IF(E194&lt;=30, "21–30%", IF(E194&lt;=40, "31–40%", IF(E194&lt;=50, "41–50%", IF(E194&lt;=60, "51–60%", IF(E194&lt;=70, "61–70%", IF(E194&lt;=80, "71–80%", IF(E194&lt;=90, "81–90%", "91–100%")))))))))</f>
        <v>21–30%</v>
      </c>
      <c r="G194">
        <v>4.3</v>
      </c>
      <c r="H194" s="4">
        <v>30411</v>
      </c>
      <c r="I194" s="28">
        <f>G194 + (H194 / 1000)</f>
        <v>34.710999999999999</v>
      </c>
      <c r="J194" t="s">
        <v>13079</v>
      </c>
      <c r="K194" s="3">
        <f>C194 * H194</f>
        <v>9092889</v>
      </c>
      <c r="L194" t="str">
        <f>IF(B194&lt;200, "&lt;200", IF(B194&lt;=500, "200–500", "&gt;500"))</f>
        <v>200–500</v>
      </c>
    </row>
    <row r="195" spans="1:12">
      <c r="A195" t="s">
        <v>13229</v>
      </c>
      <c r="B195" s="6">
        <v>499</v>
      </c>
      <c r="C195" s="3">
        <v>1299</v>
      </c>
      <c r="D195" s="3" t="str">
        <f>IF(Table1[[#This Row],[discount precentage]]&gt;=0.5, "Yes", "No")</f>
        <v>Yes</v>
      </c>
      <c r="E195" s="6">
        <f>(IF(C195=0,"",(C195-B195)/C195*100))</f>
        <v>61.585835257890686</v>
      </c>
      <c r="F195" s="6" t="str">
        <f>IF(E195&lt;=10, "0–10%", IF(E195&lt;=20, "11–20%", IF(E195&lt;=30, "21–30%", IF(E195&lt;=40, "31–40%", IF(E195&lt;=50, "41–50%", IF(E195&lt;=60, "51–60%", IF(E195&lt;=70, "61–70%", IF(E195&lt;=80, "71–80%", IF(E195&lt;=90, "81–90%", "91–100%")))))))))</f>
        <v>61–70%</v>
      </c>
      <c r="G195">
        <v>4.3</v>
      </c>
      <c r="H195" s="4">
        <v>30411</v>
      </c>
      <c r="I195" s="28">
        <f>G195 + (H195 / 1000)</f>
        <v>34.710999999999999</v>
      </c>
      <c r="J195" t="s">
        <v>13079</v>
      </c>
      <c r="K195" s="3">
        <f>C195 * H195</f>
        <v>39503889</v>
      </c>
      <c r="L195" t="str">
        <f>IF(B195&lt;200, "&lt;200", IF(B195&lt;=500, "200–500", "&gt;500"))</f>
        <v>200–500</v>
      </c>
    </row>
    <row r="196" spans="1:12">
      <c r="A196" t="s">
        <v>13728</v>
      </c>
      <c r="B196" s="6">
        <v>899</v>
      </c>
      <c r="C196" s="3">
        <v>1999</v>
      </c>
      <c r="D196" s="3" t="str">
        <f>IF(Table1[[#This Row],[discount precentage]]&gt;=0.5, "Yes", "No")</f>
        <v>Yes</v>
      </c>
      <c r="E196" s="6">
        <f>(IF(C196=0,"",(C196-B196)/C196*100))</f>
        <v>55.027513756878442</v>
      </c>
      <c r="F196" s="6" t="str">
        <f>IF(E196&lt;=10, "0–10%", IF(E196&lt;=20, "11–20%", IF(E196&lt;=30, "21–30%", IF(E196&lt;=40, "31–40%", IF(E196&lt;=50, "41–50%", IF(E196&lt;=60, "51–60%", IF(E196&lt;=70, "61–70%", IF(E196&lt;=80, "71–80%", IF(E196&lt;=90, "81–90%", "91–100%")))))))))</f>
        <v>51–60%</v>
      </c>
      <c r="G196">
        <v>4.0999999999999996</v>
      </c>
      <c r="H196" s="4">
        <v>30469</v>
      </c>
      <c r="I196" s="28">
        <f>G196 + (H196 / 1000)</f>
        <v>34.569000000000003</v>
      </c>
      <c r="J196" t="s">
        <v>13080</v>
      </c>
      <c r="K196" s="3">
        <f>C196 * H196</f>
        <v>60907531</v>
      </c>
      <c r="L196" t="str">
        <f>IF(B196&lt;200, "&lt;200", IF(B196&lt;=500, "200–500", "&gt;500"))</f>
        <v>&gt;500</v>
      </c>
    </row>
    <row r="197" spans="1:12">
      <c r="A197" t="s">
        <v>13885</v>
      </c>
      <c r="B197" s="6">
        <v>5998</v>
      </c>
      <c r="C197" s="3">
        <v>7999</v>
      </c>
      <c r="D197" s="3" t="str">
        <f>IF(Table1[[#This Row],[discount precentage]]&gt;=0.5, "Yes", "No")</f>
        <v>Yes</v>
      </c>
      <c r="E197" s="6">
        <f>(IF(C197=0,"",(C197-B197)/C197*100))</f>
        <v>25.015626953369168</v>
      </c>
      <c r="F197" s="6" t="str">
        <f>IF(E197&lt;=10, "0–10%", IF(E197&lt;=20, "11–20%", IF(E197&lt;=30, "21–30%", IF(E197&lt;=40, "31–40%", IF(E197&lt;=50, "41–50%", IF(E197&lt;=60, "51–60%", IF(E197&lt;=70, "61–70%", IF(E197&lt;=80, "71–80%", IF(E197&lt;=90, "81–90%", "91–100%")))))))))</f>
        <v>21–30%</v>
      </c>
      <c r="G197">
        <v>4.2</v>
      </c>
      <c r="H197" s="4">
        <v>30355</v>
      </c>
      <c r="I197" s="28">
        <f>G197 + (H197 / 1000)</f>
        <v>34.555</v>
      </c>
      <c r="J197" t="s">
        <v>13080</v>
      </c>
      <c r="K197" s="3">
        <f>C197 * H197</f>
        <v>242809645</v>
      </c>
      <c r="L197" t="str">
        <f>IF(B197&lt;200, "&lt;200", IF(B197&lt;=500, "200–500", "&gt;500"))</f>
        <v>&gt;500</v>
      </c>
    </row>
    <row r="198" spans="1:12">
      <c r="A198" t="s">
        <v>13638</v>
      </c>
      <c r="B198" s="6">
        <v>519</v>
      </c>
      <c r="C198" s="3">
        <v>1350</v>
      </c>
      <c r="D198" s="3" t="str">
        <f>IF(Table1[[#This Row],[discount precentage]]&gt;=0.5, "Yes", "No")</f>
        <v>Yes</v>
      </c>
      <c r="E198" s="6">
        <f>(IF(C198=0,"",(C198-B198)/C198*100))</f>
        <v>61.55555555555555</v>
      </c>
      <c r="F198" s="6" t="str">
        <f>IF(E198&lt;=10, "0–10%", IF(E198&lt;=20, "11–20%", IF(E198&lt;=30, "21–30%", IF(E198&lt;=40, "31–40%", IF(E198&lt;=50, "41–50%", IF(E198&lt;=60, "51–60%", IF(E198&lt;=70, "61–70%", IF(E198&lt;=80, "71–80%", IF(E198&lt;=90, "81–90%", "91–100%")))))))))</f>
        <v>61–70%</v>
      </c>
      <c r="G198">
        <v>4.3</v>
      </c>
      <c r="H198" s="4">
        <v>30058</v>
      </c>
      <c r="I198" s="28">
        <f>G198 + (H198 / 1000)</f>
        <v>34.357999999999997</v>
      </c>
      <c r="J198" t="s">
        <v>13079</v>
      </c>
      <c r="K198" s="3">
        <f>C198 * H198</f>
        <v>40578300</v>
      </c>
      <c r="L198" t="str">
        <f>IF(B198&lt;200, "&lt;200", IF(B198&lt;=500, "200–500", "&gt;500"))</f>
        <v>&gt;500</v>
      </c>
    </row>
    <row r="199" spans="1:12">
      <c r="A199" t="s">
        <v>13448</v>
      </c>
      <c r="B199" s="6">
        <v>1999</v>
      </c>
      <c r="C199" s="3">
        <v>3990</v>
      </c>
      <c r="D199" s="3" t="str">
        <f>IF(Table1[[#This Row],[discount precentage]]&gt;=0.5, "Yes", "No")</f>
        <v>Yes</v>
      </c>
      <c r="E199" s="6">
        <f>(IF(C199=0,"",(C199-B199)/C199*100))</f>
        <v>49.899749373433586</v>
      </c>
      <c r="F199" s="6" t="str">
        <f>IF(E199&lt;=10, "0–10%", IF(E199&lt;=20, "11–20%", IF(E199&lt;=30, "21–30%", IF(E199&lt;=40, "31–40%", IF(E199&lt;=50, "41–50%", IF(E199&lt;=60, "51–60%", IF(E199&lt;=70, "61–70%", IF(E199&lt;=80, "71–80%", IF(E199&lt;=90, "81–90%", "91–100%")))))))))</f>
        <v>41–50%</v>
      </c>
      <c r="G199">
        <v>4</v>
      </c>
      <c r="H199" s="4">
        <v>30254</v>
      </c>
      <c r="I199" s="28">
        <f>G199 + (H199 / 1000)</f>
        <v>34.254000000000005</v>
      </c>
      <c r="J199" t="s">
        <v>13080</v>
      </c>
      <c r="K199" s="3">
        <f>C199 * H199</f>
        <v>120713460</v>
      </c>
      <c r="L199" t="str">
        <f>IF(B199&lt;200, "&lt;200", IF(B199&lt;=500, "200–500", "&gt;500"))</f>
        <v>&gt;500</v>
      </c>
    </row>
    <row r="200" spans="1:12">
      <c r="A200" t="s">
        <v>13596</v>
      </c>
      <c r="B200" s="6">
        <v>1999</v>
      </c>
      <c r="C200" s="3">
        <v>3999</v>
      </c>
      <c r="D200" s="3" t="str">
        <f>IF(Table1[[#This Row],[discount precentage]]&gt;=0.5, "Yes", "No")</f>
        <v>Yes</v>
      </c>
      <c r="E200" s="6">
        <f>(IF(C200=0,"",(C200-B200)/C200*100))</f>
        <v>50.01250312578145</v>
      </c>
      <c r="F200" s="6" t="str">
        <f>IF(E200&lt;=10, "0–10%", IF(E200&lt;=20, "11–20%", IF(E200&lt;=30, "21–30%", IF(E200&lt;=40, "31–40%", IF(E200&lt;=50, "41–50%", IF(E200&lt;=60, "51–60%", IF(E200&lt;=70, "61–70%", IF(E200&lt;=80, "71–80%", IF(E200&lt;=90, "81–90%", "91–100%")))))))))</f>
        <v>51–60%</v>
      </c>
      <c r="G200">
        <v>4</v>
      </c>
      <c r="H200" s="4">
        <v>30254</v>
      </c>
      <c r="I200" s="28">
        <f>G200 + (H200 / 1000)</f>
        <v>34.254000000000005</v>
      </c>
      <c r="J200" t="s">
        <v>13080</v>
      </c>
      <c r="K200" s="3">
        <f>C200 * H200</f>
        <v>120985746</v>
      </c>
      <c r="L200" t="str">
        <f>IF(B200&lt;200, "&lt;200", IF(B200&lt;=500, "200–500", "&gt;500"))</f>
        <v>&gt;500</v>
      </c>
    </row>
    <row r="201" spans="1:12">
      <c r="A201" t="s">
        <v>13425</v>
      </c>
      <c r="B201" s="6">
        <v>1599</v>
      </c>
      <c r="C201" s="3">
        <v>3999</v>
      </c>
      <c r="D201" s="3" t="str">
        <f>IF(Table1[[#This Row],[discount precentage]]&gt;=0.5, "Yes", "No")</f>
        <v>Yes</v>
      </c>
      <c r="E201" s="6">
        <f>(IF(C201=0,"",(C201-B201)/C201*100))</f>
        <v>60.015003750937737</v>
      </c>
      <c r="F201" s="6" t="str">
        <f>IF(E201&lt;=10, "0–10%", IF(E201&lt;=20, "11–20%", IF(E201&lt;=30, "21–30%", IF(E201&lt;=40, "31–40%", IF(E201&lt;=50, "41–50%", IF(E201&lt;=60, "51–60%", IF(E201&lt;=70, "61–70%", IF(E201&lt;=80, "71–80%", IF(E201&lt;=90, "81–90%", "91–100%")))))))))</f>
        <v>61–70%</v>
      </c>
      <c r="G201">
        <v>4</v>
      </c>
      <c r="H201" s="4">
        <v>30254</v>
      </c>
      <c r="I201" s="28">
        <f>G201 + (H201 / 1000)</f>
        <v>34.254000000000005</v>
      </c>
      <c r="J201" t="s">
        <v>13080</v>
      </c>
      <c r="K201" s="3">
        <f>C201 * H201</f>
        <v>120985746</v>
      </c>
      <c r="L201" t="str">
        <f>IF(B201&lt;200, "&lt;200", IF(B201&lt;=500, "200–500", "&gt;500"))</f>
        <v>&gt;500</v>
      </c>
    </row>
    <row r="202" spans="1:12">
      <c r="A202" t="s">
        <v>13425</v>
      </c>
      <c r="B202" s="6">
        <v>1599</v>
      </c>
      <c r="C202" s="3">
        <v>3999</v>
      </c>
      <c r="D202" s="3" t="str">
        <f>IF(Table1[[#This Row],[discount precentage]]&gt;=0.5, "Yes", "No")</f>
        <v>Yes</v>
      </c>
      <c r="E202" s="6">
        <f>(IF(C202=0,"",(C202-B202)/C202*100))</f>
        <v>60.015003750937737</v>
      </c>
      <c r="F202" s="6" t="str">
        <f>IF(E202&lt;=10, "0–10%", IF(E202&lt;=20, "11–20%", IF(E202&lt;=30, "21–30%", IF(E202&lt;=40, "31–40%", IF(E202&lt;=50, "41–50%", IF(E202&lt;=60, "51–60%", IF(E202&lt;=70, "61–70%", IF(E202&lt;=80, "71–80%", IF(E202&lt;=90, "81–90%", "91–100%")))))))))</f>
        <v>61–70%</v>
      </c>
      <c r="G202">
        <v>4</v>
      </c>
      <c r="H202" s="4">
        <v>30254</v>
      </c>
      <c r="I202" s="28">
        <f>G202 + (H202 / 1000)</f>
        <v>34.254000000000005</v>
      </c>
      <c r="J202" t="s">
        <v>13080</v>
      </c>
      <c r="K202" s="3">
        <f>C202 * H202</f>
        <v>120985746</v>
      </c>
      <c r="L202" t="str">
        <f>IF(B202&lt;200, "&lt;200", IF(B202&lt;=500, "200–500", "&gt;500"))</f>
        <v>&gt;500</v>
      </c>
    </row>
    <row r="203" spans="1:12">
      <c r="A203" t="s">
        <v>13224</v>
      </c>
      <c r="B203" s="6">
        <v>416</v>
      </c>
      <c r="C203" s="3">
        <v>599</v>
      </c>
      <c r="D203" s="3" t="str">
        <f>IF(Table1[[#This Row],[discount precentage]]&gt;=0.5, "Yes", "No")</f>
        <v>Yes</v>
      </c>
      <c r="E203" s="6">
        <f>(IF(C203=0,"",(C203-B203)/C203*100))</f>
        <v>30.550918196994992</v>
      </c>
      <c r="F203" s="6" t="str">
        <f>IF(E203&lt;=10, "0–10%", IF(E203&lt;=20, "11–20%", IF(E203&lt;=30, "21–30%", IF(E203&lt;=40, "31–40%", IF(E203&lt;=50, "41–50%", IF(E203&lt;=60, "51–60%", IF(E203&lt;=70, "61–70%", IF(E203&lt;=80, "71–80%", IF(E203&lt;=90, "81–90%", "91–100%")))))))))</f>
        <v>31–40%</v>
      </c>
      <c r="G203">
        <v>4.2</v>
      </c>
      <c r="H203" s="4">
        <v>30023</v>
      </c>
      <c r="I203" s="28">
        <f>G203 + (H203 / 1000)</f>
        <v>34.222999999999999</v>
      </c>
      <c r="J203" t="s">
        <v>13080</v>
      </c>
      <c r="K203" s="3">
        <f>C203 * H203</f>
        <v>17983777</v>
      </c>
      <c r="L203" t="str">
        <f>IF(B203&lt;200, "&lt;200", IF(B203&lt;=500, "200–500", "&gt;500"))</f>
        <v>200–500</v>
      </c>
    </row>
    <row r="204" spans="1:12">
      <c r="A204" t="s">
        <v>13264</v>
      </c>
      <c r="B204" s="6">
        <v>486</v>
      </c>
      <c r="C204" s="3">
        <v>1999</v>
      </c>
      <c r="D204" s="3" t="str">
        <f>IF(Table1[[#This Row],[discount precentage]]&gt;=0.5, "Yes", "No")</f>
        <v>Yes</v>
      </c>
      <c r="E204" s="6">
        <f>(IF(C204=0,"",(C204-B204)/C204*100))</f>
        <v>75.68784392196099</v>
      </c>
      <c r="F204" s="6" t="str">
        <f>IF(E204&lt;=10, "0–10%", IF(E204&lt;=20, "11–20%", IF(E204&lt;=30, "21–30%", IF(E204&lt;=40, "31–40%", IF(E204&lt;=50, "41–50%", IF(E204&lt;=60, "51–60%", IF(E204&lt;=70, "61–70%", IF(E204&lt;=80, "71–80%", IF(E204&lt;=90, "81–90%", "91–100%")))))))))</f>
        <v>71–80%</v>
      </c>
      <c r="G204">
        <v>4.2</v>
      </c>
      <c r="H204" s="4">
        <v>30023</v>
      </c>
      <c r="I204" s="28">
        <f>G204 + (H204 / 1000)</f>
        <v>34.222999999999999</v>
      </c>
      <c r="J204" t="s">
        <v>13080</v>
      </c>
      <c r="K204" s="3">
        <f>C204 * H204</f>
        <v>60015977</v>
      </c>
      <c r="L204" t="str">
        <f>IF(B204&lt;200, "&lt;200", IF(B204&lt;=500, "200–500", "&gt;500"))</f>
        <v>200–500</v>
      </c>
    </row>
    <row r="205" spans="1:12">
      <c r="A205" t="s">
        <v>13147</v>
      </c>
      <c r="B205" s="6">
        <v>329</v>
      </c>
      <c r="C205" s="3">
        <v>845</v>
      </c>
      <c r="D205" s="3" t="str">
        <f>IF(Table1[[#This Row],[discount precentage]]&gt;=0.5, "Yes", "No")</f>
        <v>Yes</v>
      </c>
      <c r="E205" s="6">
        <f>(IF(C205=0,"",(C205-B205)/C205*100))</f>
        <v>61.065088757396445</v>
      </c>
      <c r="F205" s="6" t="str">
        <f>IF(E205&lt;=10, "0–10%", IF(E205&lt;=20, "11–20%", IF(E205&lt;=30, "21–30%", IF(E205&lt;=40, "31–40%", IF(E205&lt;=50, "41–50%", IF(E205&lt;=60, "51–60%", IF(E205&lt;=70, "61–70%", IF(E205&lt;=80, "71–80%", IF(E205&lt;=90, "81–90%", "91–100%")))))))))</f>
        <v>61–70%</v>
      </c>
      <c r="G205">
        <v>4.2</v>
      </c>
      <c r="H205" s="4">
        <v>29746</v>
      </c>
      <c r="I205" s="28">
        <f>G205 + (H205 / 1000)</f>
        <v>33.945999999999998</v>
      </c>
      <c r="J205" t="s">
        <v>13079</v>
      </c>
      <c r="K205" s="3">
        <f>C205 * H205</f>
        <v>25135370</v>
      </c>
      <c r="L205" t="str">
        <f>IF(B205&lt;200, "&lt;200", IF(B205&lt;=500, "200–500", "&gt;500"))</f>
        <v>200–500</v>
      </c>
    </row>
    <row r="206" spans="1:12">
      <c r="A206" t="s">
        <v>13147</v>
      </c>
      <c r="B206" s="6">
        <v>329</v>
      </c>
      <c r="C206" s="3">
        <v>845</v>
      </c>
      <c r="D206" s="3" t="str">
        <f>IF(Table1[[#This Row],[discount precentage]]&gt;=0.5, "Yes", "No")</f>
        <v>Yes</v>
      </c>
      <c r="E206" s="6">
        <f>(IF(C206=0,"",(C206-B206)/C206*100))</f>
        <v>61.065088757396445</v>
      </c>
      <c r="F206" s="6" t="str">
        <f>IF(E206&lt;=10, "0–10%", IF(E206&lt;=20, "11–20%", IF(E206&lt;=30, "21–30%", IF(E206&lt;=40, "31–40%", IF(E206&lt;=50, "41–50%", IF(E206&lt;=60, "51–60%", IF(E206&lt;=70, "61–70%", IF(E206&lt;=80, "71–80%", IF(E206&lt;=90, "81–90%", "91–100%")))))))))</f>
        <v>61–70%</v>
      </c>
      <c r="G206">
        <v>4.2</v>
      </c>
      <c r="H206" s="4">
        <v>29746</v>
      </c>
      <c r="I206" s="28">
        <f>G206 + (H206 / 1000)</f>
        <v>33.945999999999998</v>
      </c>
      <c r="J206" t="s">
        <v>13079</v>
      </c>
      <c r="K206" s="3">
        <f>C206 * H206</f>
        <v>25135370</v>
      </c>
      <c r="L206" t="str">
        <f>IF(B206&lt;200, "&lt;200", IF(B206&lt;=500, "200–500", "&gt;500"))</f>
        <v>200–500</v>
      </c>
    </row>
    <row r="207" spans="1:12">
      <c r="A207" t="s">
        <v>13319</v>
      </c>
      <c r="B207" s="6">
        <v>549</v>
      </c>
      <c r="C207" s="3">
        <v>995</v>
      </c>
      <c r="D207" s="3" t="str">
        <f>IF(Table1[[#This Row],[discount precentage]]&gt;=0.5, "Yes", "No")</f>
        <v>Yes</v>
      </c>
      <c r="E207" s="6">
        <f>(IF(C207=0,"",(C207-B207)/C207*100))</f>
        <v>44.824120603015075</v>
      </c>
      <c r="F207" s="6" t="str">
        <f>IF(E207&lt;=10, "0–10%", IF(E207&lt;=20, "11–20%", IF(E207&lt;=30, "21–30%", IF(E207&lt;=40, "31–40%", IF(E207&lt;=50, "41–50%", IF(E207&lt;=60, "51–60%", IF(E207&lt;=70, "61–70%", IF(E207&lt;=80, "71–80%", IF(E207&lt;=90, "81–90%", "91–100%")))))))))</f>
        <v>41–50%</v>
      </c>
      <c r="G207">
        <v>4.2</v>
      </c>
      <c r="H207" s="4">
        <v>29746</v>
      </c>
      <c r="I207" s="28">
        <f>G207 + (H207 / 1000)</f>
        <v>33.945999999999998</v>
      </c>
      <c r="J207" t="s">
        <v>13079</v>
      </c>
      <c r="K207" s="3">
        <f>C207 * H207</f>
        <v>29597270</v>
      </c>
      <c r="L207" t="str">
        <f>IF(B207&lt;200, "&lt;200", IF(B207&lt;=500, "200–500", "&gt;500"))</f>
        <v>&gt;500</v>
      </c>
    </row>
    <row r="208" spans="1:12">
      <c r="A208" t="s">
        <v>13430</v>
      </c>
      <c r="B208" s="6">
        <v>2199</v>
      </c>
      <c r="C208" s="3">
        <v>9999</v>
      </c>
      <c r="D208" s="3" t="str">
        <f>IF(Table1[[#This Row],[discount precentage]]&gt;=0.5, "Yes", "No")</f>
        <v>Yes</v>
      </c>
      <c r="E208" s="6">
        <f>(IF(C208=0,"",(C208-B208)/C208*100))</f>
        <v>78.007800780078014</v>
      </c>
      <c r="F208" s="6" t="str">
        <f>IF(E208&lt;=10, "0–10%", IF(E208&lt;=20, "11–20%", IF(E208&lt;=30, "21–30%", IF(E208&lt;=40, "31–40%", IF(E208&lt;=50, "41–50%", IF(E208&lt;=60, "51–60%", IF(E208&lt;=70, "61–70%", IF(E208&lt;=80, "71–80%", IF(E208&lt;=90, "81–90%", "91–100%")))))))))</f>
        <v>71–80%</v>
      </c>
      <c r="G208">
        <v>4.2</v>
      </c>
      <c r="H208" s="4">
        <v>29478</v>
      </c>
      <c r="I208" s="28">
        <f>G208 + (H208 / 1000)</f>
        <v>33.678000000000004</v>
      </c>
      <c r="J208" t="s">
        <v>13080</v>
      </c>
      <c r="K208" s="3">
        <f>C208 * H208</f>
        <v>294750522</v>
      </c>
      <c r="L208" t="str">
        <f>IF(B208&lt;200, "&lt;200", IF(B208&lt;=500, "200–500", "&gt;500"))</f>
        <v>&gt;500</v>
      </c>
    </row>
    <row r="209" spans="1:12">
      <c r="A209" t="s">
        <v>13430</v>
      </c>
      <c r="B209" s="6">
        <v>2199</v>
      </c>
      <c r="C209" s="3">
        <v>9999</v>
      </c>
      <c r="D209" s="3" t="str">
        <f>IF(Table1[[#This Row],[discount precentage]]&gt;=0.5, "Yes", "No")</f>
        <v>Yes</v>
      </c>
      <c r="E209" s="6">
        <f>(IF(C209=0,"",(C209-B209)/C209*100))</f>
        <v>78.007800780078014</v>
      </c>
      <c r="F209" s="6" t="str">
        <f>IF(E209&lt;=10, "0–10%", IF(E209&lt;=20, "11–20%", IF(E209&lt;=30, "21–30%", IF(E209&lt;=40, "31–40%", IF(E209&lt;=50, "41–50%", IF(E209&lt;=60, "51–60%", IF(E209&lt;=70, "61–70%", IF(E209&lt;=80, "71–80%", IF(E209&lt;=90, "81–90%", "91–100%")))))))))</f>
        <v>71–80%</v>
      </c>
      <c r="G209">
        <v>4.2</v>
      </c>
      <c r="H209" s="4">
        <v>29472</v>
      </c>
      <c r="I209" s="28">
        <f>G209 + (H209 / 1000)</f>
        <v>33.672000000000004</v>
      </c>
      <c r="J209" t="s">
        <v>13080</v>
      </c>
      <c r="K209" s="3">
        <f>C209 * H209</f>
        <v>294690528</v>
      </c>
      <c r="L209" t="str">
        <f>IF(B209&lt;200, "&lt;200", IF(B209&lt;=500, "200–500", "&gt;500"))</f>
        <v>&gt;500</v>
      </c>
    </row>
    <row r="210" spans="1:12">
      <c r="A210" t="s">
        <v>13430</v>
      </c>
      <c r="B210" s="6">
        <v>2199</v>
      </c>
      <c r="C210" s="3">
        <v>9999</v>
      </c>
      <c r="D210" s="3" t="str">
        <f>IF(Table1[[#This Row],[discount precentage]]&gt;=0.5, "Yes", "No")</f>
        <v>Yes</v>
      </c>
      <c r="E210" s="6">
        <f>(IF(C210=0,"",(C210-B210)/C210*100))</f>
        <v>78.007800780078014</v>
      </c>
      <c r="F210" s="6" t="str">
        <f>IF(E210&lt;=10, "0–10%", IF(E210&lt;=20, "11–20%", IF(E210&lt;=30, "21–30%", IF(E210&lt;=40, "31–40%", IF(E210&lt;=50, "41–50%", IF(E210&lt;=60, "51–60%", IF(E210&lt;=70, "61–70%", IF(E210&lt;=80, "71–80%", IF(E210&lt;=90, "81–90%", "91–100%")))))))))</f>
        <v>71–80%</v>
      </c>
      <c r="G210">
        <v>4.2</v>
      </c>
      <c r="H210" s="4">
        <v>29471</v>
      </c>
      <c r="I210" s="28">
        <f>G210 + (H210 / 1000)</f>
        <v>33.670999999999999</v>
      </c>
      <c r="J210" t="s">
        <v>13080</v>
      </c>
      <c r="K210" s="3">
        <f>C210 * H210</f>
        <v>294680529</v>
      </c>
      <c r="L210" t="str">
        <f>IF(B210&lt;200, "&lt;200", IF(B210&lt;=500, "200–500", "&gt;500"))</f>
        <v>&gt;500</v>
      </c>
    </row>
    <row r="211" spans="1:12">
      <c r="A211" t="s">
        <v>13602</v>
      </c>
      <c r="B211" s="6">
        <v>314</v>
      </c>
      <c r="C211" s="3">
        <v>1499</v>
      </c>
      <c r="D211" s="3" t="str">
        <f>IF(Table1[[#This Row],[discount precentage]]&gt;=0.5, "Yes", "No")</f>
        <v>Yes</v>
      </c>
      <c r="E211" s="6">
        <f>(IF(C211=0,"",(C211-B211)/C211*100))</f>
        <v>79.052701801200797</v>
      </c>
      <c r="F211" s="6" t="str">
        <f>IF(E211&lt;=10, "0–10%", IF(E211&lt;=20, "11–20%", IF(E211&lt;=30, "21–30%", IF(E211&lt;=40, "31–40%", IF(E211&lt;=50, "41–50%", IF(E211&lt;=60, "51–60%", IF(E211&lt;=70, "61–70%", IF(E211&lt;=80, "71–80%", IF(E211&lt;=90, "81–90%", "91–100%")))))))))</f>
        <v>71–80%</v>
      </c>
      <c r="G211">
        <v>4.5</v>
      </c>
      <c r="H211" s="4">
        <v>28978</v>
      </c>
      <c r="I211" s="28">
        <f>G211 + (H211 / 1000)</f>
        <v>33.478000000000002</v>
      </c>
      <c r="J211" t="s">
        <v>13080</v>
      </c>
      <c r="K211" s="3">
        <f>C211 * H211</f>
        <v>43438022</v>
      </c>
      <c r="L211" t="str">
        <f>IF(B211&lt;200, "&lt;200", IF(B211&lt;=500, "200–500", "&gt;500"))</f>
        <v>200–500</v>
      </c>
    </row>
    <row r="212" spans="1:12">
      <c r="A212" t="s">
        <v>13515</v>
      </c>
      <c r="B212" s="6">
        <v>269</v>
      </c>
      <c r="C212" s="3">
        <v>1499</v>
      </c>
      <c r="D212" s="3" t="str">
        <f>IF(Table1[[#This Row],[discount precentage]]&gt;=0.5, "Yes", "No")</f>
        <v>Yes</v>
      </c>
      <c r="E212" s="6">
        <f>(IF(C212=0,"",(C212-B212)/C212*100))</f>
        <v>82.054703135423608</v>
      </c>
      <c r="F212" s="6" t="str">
        <f>IF(E212&lt;=10, "0–10%", IF(E212&lt;=20, "11–20%", IF(E212&lt;=30, "21–30%", IF(E212&lt;=40, "31–40%", IF(E212&lt;=50, "41–50%", IF(E212&lt;=60, "51–60%", IF(E212&lt;=70, "61–70%", IF(E212&lt;=80, "71–80%", IF(E212&lt;=90, "81–90%", "91–100%")))))))))</f>
        <v>81–90%</v>
      </c>
      <c r="G212">
        <v>4.5</v>
      </c>
      <c r="H212" s="4">
        <v>28978</v>
      </c>
      <c r="I212" s="28">
        <f>G212 + (H212 / 1000)</f>
        <v>33.478000000000002</v>
      </c>
      <c r="J212" t="s">
        <v>13080</v>
      </c>
      <c r="K212" s="3">
        <f>C212 * H212</f>
        <v>43438022</v>
      </c>
      <c r="L212" t="str">
        <f>IF(B212&lt;200, "&lt;200", IF(B212&lt;=500, "200–500", "&gt;500"))</f>
        <v>200–500</v>
      </c>
    </row>
    <row r="213" spans="1:12">
      <c r="A213" t="s">
        <v>13317</v>
      </c>
      <c r="B213" s="6">
        <v>299</v>
      </c>
      <c r="C213" s="3">
        <v>798</v>
      </c>
      <c r="D213" s="3" t="str">
        <f>IF(Table1[[#This Row],[discount precentage]]&gt;=0.5, "Yes", "No")</f>
        <v>Yes</v>
      </c>
      <c r="E213" s="6">
        <f>(IF(C213=0,"",(C213-B213)/C213*100))</f>
        <v>62.531328320802004</v>
      </c>
      <c r="F213" s="6" t="str">
        <f>IF(E213&lt;=10, "0–10%", IF(E213&lt;=20, "11–20%", IF(E213&lt;=30, "21–30%", IF(E213&lt;=40, "31–40%", IF(E213&lt;=50, "41–50%", IF(E213&lt;=60, "51–60%", IF(E213&lt;=70, "61–70%", IF(E213&lt;=80, "71–80%", IF(E213&lt;=90, "81–90%", "91–100%")))))))))</f>
        <v>61–70%</v>
      </c>
      <c r="G213">
        <v>4.4000000000000004</v>
      </c>
      <c r="H213" s="4">
        <v>28791</v>
      </c>
      <c r="I213" s="28">
        <f>G213 + (H213 / 1000)</f>
        <v>33.191000000000003</v>
      </c>
      <c r="J213" t="s">
        <v>13079</v>
      </c>
      <c r="K213" s="3">
        <f>C213 * H213</f>
        <v>22975218</v>
      </c>
      <c r="L213" t="str">
        <f>IF(B213&lt;200, "&lt;200", IF(B213&lt;=500, "200–500", "&gt;500"))</f>
        <v>200–500</v>
      </c>
    </row>
    <row r="214" spans="1:12">
      <c r="A214" t="s">
        <v>13164</v>
      </c>
      <c r="B214" s="6">
        <v>299</v>
      </c>
      <c r="C214" s="3">
        <v>799</v>
      </c>
      <c r="D214" s="3" t="str">
        <f>IF(Table1[[#This Row],[discount precentage]]&gt;=0.5, "Yes", "No")</f>
        <v>Yes</v>
      </c>
      <c r="E214" s="6">
        <f>(IF(C214=0,"",(C214-B214)/C214*100))</f>
        <v>62.578222778473091</v>
      </c>
      <c r="F214" s="6" t="str">
        <f>IF(E214&lt;=10, "0–10%", IF(E214&lt;=20, "11–20%", IF(E214&lt;=30, "21–30%", IF(E214&lt;=40, "31–40%", IF(E214&lt;=50, "41–50%", IF(E214&lt;=60, "51–60%", IF(E214&lt;=70, "61–70%", IF(E214&lt;=80, "71–80%", IF(E214&lt;=90, "81–90%", "91–100%")))))))))</f>
        <v>61–70%</v>
      </c>
      <c r="G214">
        <v>4.4000000000000004</v>
      </c>
      <c r="H214" s="4">
        <v>28791</v>
      </c>
      <c r="I214" s="28">
        <f>G214 + (H214 / 1000)</f>
        <v>33.191000000000003</v>
      </c>
      <c r="J214" t="s">
        <v>13079</v>
      </c>
      <c r="K214" s="3">
        <f>C214 * H214</f>
        <v>23004009</v>
      </c>
      <c r="L214" t="str">
        <f>IF(B214&lt;200, "&lt;200", IF(B214&lt;=500, "200–500", "&gt;500"))</f>
        <v>200–500</v>
      </c>
    </row>
    <row r="215" spans="1:12">
      <c r="A215" t="s">
        <v>13623</v>
      </c>
      <c r="B215" s="6">
        <v>549</v>
      </c>
      <c r="C215" s="3">
        <v>1799</v>
      </c>
      <c r="D215" s="3" t="str">
        <f>IF(Table1[[#This Row],[discount precentage]]&gt;=0.5, "Yes", "No")</f>
        <v>Yes</v>
      </c>
      <c r="E215" s="6">
        <f>(IF(C215=0,"",(C215-B215)/C215*100))</f>
        <v>69.48304613674263</v>
      </c>
      <c r="F215" s="6" t="str">
        <f>IF(E215&lt;=10, "0–10%", IF(E215&lt;=20, "11–20%", IF(E215&lt;=30, "21–30%", IF(E215&lt;=40, "31–40%", IF(E215&lt;=50, "41–50%", IF(E215&lt;=60, "51–60%", IF(E215&lt;=70, "61–70%", IF(E215&lt;=80, "71–80%", IF(E215&lt;=90, "81–90%", "91–100%")))))))))</f>
        <v>61–70%</v>
      </c>
      <c r="G215">
        <v>4.3</v>
      </c>
      <c r="H215" s="4">
        <v>28829</v>
      </c>
      <c r="I215" s="28">
        <f>G215 + (H215 / 1000)</f>
        <v>33.128999999999998</v>
      </c>
      <c r="J215" t="s">
        <v>13079</v>
      </c>
      <c r="K215" s="3">
        <f>C215 * H215</f>
        <v>51863371</v>
      </c>
      <c r="L215" t="str">
        <f>IF(B215&lt;200, "&lt;200", IF(B215&lt;=500, "200–500", "&gt;500"))</f>
        <v>&gt;500</v>
      </c>
    </row>
    <row r="216" spans="1:12">
      <c r="A216" t="s">
        <v>14059</v>
      </c>
      <c r="B216" s="6">
        <v>3569</v>
      </c>
      <c r="C216" s="3">
        <v>5190</v>
      </c>
      <c r="D216" s="3" t="str">
        <f>IF(Table1[[#This Row],[discount precentage]]&gt;=0.5, "Yes", "No")</f>
        <v>Yes</v>
      </c>
      <c r="E216" s="6">
        <f>(IF(C216=0,"",(C216-B216)/C216*100))</f>
        <v>31.233140655105974</v>
      </c>
      <c r="F216" s="6" t="str">
        <f>IF(E216&lt;=10, "0–10%", IF(E216&lt;=20, "11–20%", IF(E216&lt;=30, "21–30%", IF(E216&lt;=40, "31–40%", IF(E216&lt;=50, "41–50%", IF(E216&lt;=60, "51–60%", IF(E216&lt;=70, "61–70%", IF(E216&lt;=80, "71–80%", IF(E216&lt;=90, "81–90%", "91–100%")))))))))</f>
        <v>31–40%</v>
      </c>
      <c r="G216">
        <v>4.3</v>
      </c>
      <c r="H216" s="4">
        <v>28629</v>
      </c>
      <c r="I216" s="28">
        <f>G216 + (H216 / 1000)</f>
        <v>32.929000000000002</v>
      </c>
      <c r="J216" t="s">
        <v>13083</v>
      </c>
      <c r="K216" s="3">
        <f>C216 * H216</f>
        <v>148584510</v>
      </c>
      <c r="L216" t="str">
        <f>IF(B216&lt;200, "&lt;200", IF(B216&lt;=500, "200–500", "&gt;500"))</f>
        <v>&gt;500</v>
      </c>
    </row>
    <row r="217" spans="1:12">
      <c r="A217" t="s">
        <v>13202</v>
      </c>
      <c r="B217" s="6">
        <v>799</v>
      </c>
      <c r="C217" s="3">
        <v>1700</v>
      </c>
      <c r="D217" s="3" t="str">
        <f>IF(Table1[[#This Row],[discount precentage]]&gt;=0.5, "Yes", "No")</f>
        <v>Yes</v>
      </c>
      <c r="E217" s="6">
        <f>(IF(C217=0,"",(C217-B217)/C217*100))</f>
        <v>53</v>
      </c>
      <c r="F217" s="6" t="str">
        <f>IF(E217&lt;=10, "0–10%", IF(E217&lt;=20, "11–20%", IF(E217&lt;=30, "21–30%", IF(E217&lt;=40, "31–40%", IF(E217&lt;=50, "41–50%", IF(E217&lt;=60, "51–60%", IF(E217&lt;=70, "61–70%", IF(E217&lt;=80, "71–80%", IF(E217&lt;=90, "81–90%", "91–100%")))))))))</f>
        <v>51–60%</v>
      </c>
      <c r="G217">
        <v>4.0999999999999996</v>
      </c>
      <c r="H217" s="4">
        <v>28638</v>
      </c>
      <c r="I217" s="28">
        <f>G217 + (H217 / 1000)</f>
        <v>32.738</v>
      </c>
      <c r="J217" t="s">
        <v>13080</v>
      </c>
      <c r="K217" s="3">
        <f>C217 * H217</f>
        <v>48684600</v>
      </c>
      <c r="L217" t="str">
        <f>IF(B217&lt;200, "&lt;200", IF(B217&lt;=500, "200–500", "&gt;500"))</f>
        <v>&gt;500</v>
      </c>
    </row>
    <row r="218" spans="1:12">
      <c r="A218" t="s">
        <v>13626</v>
      </c>
      <c r="B218" s="6">
        <v>266</v>
      </c>
      <c r="C218" s="3">
        <v>315</v>
      </c>
      <c r="D218" s="3" t="str">
        <f>IF(Table1[[#This Row],[discount precentage]]&gt;=0.5, "Yes", "No")</f>
        <v>Yes</v>
      </c>
      <c r="E218" s="6">
        <f>(IF(C218=0,"",(C218-B218)/C218*100))</f>
        <v>15.555555555555555</v>
      </c>
      <c r="F218" s="6" t="str">
        <f>IF(E218&lt;=10, "0–10%", IF(E218&lt;=20, "11–20%", IF(E218&lt;=30, "21–30%", IF(E218&lt;=40, "31–40%", IF(E218&lt;=50, "41–50%", IF(E218&lt;=60, "51–60%", IF(E218&lt;=70, "61–70%", IF(E218&lt;=80, "71–80%", IF(E218&lt;=90, "81–90%", "91–100%")))))))))</f>
        <v>11–20%</v>
      </c>
      <c r="G218">
        <v>4.5</v>
      </c>
      <c r="H218" s="4">
        <v>28030</v>
      </c>
      <c r="I218" s="28">
        <f>G218 + (H218 / 1000)</f>
        <v>32.53</v>
      </c>
      <c r="J218" t="s">
        <v>13080</v>
      </c>
      <c r="K218" s="3">
        <f>C218 * H218</f>
        <v>8829450</v>
      </c>
      <c r="L218" t="str">
        <f>IF(B218&lt;200, "&lt;200", IF(B218&lt;=500, "200–500", "&gt;500"))</f>
        <v>200–500</v>
      </c>
    </row>
    <row r="219" spans="1:12">
      <c r="A219" t="s">
        <v>13649</v>
      </c>
      <c r="B219" s="6">
        <v>1499</v>
      </c>
      <c r="C219" s="3">
        <v>8999</v>
      </c>
      <c r="D219" s="3" t="str">
        <f>IF(Table1[[#This Row],[discount precentage]]&gt;=0.5, "Yes", "No")</f>
        <v>Yes</v>
      </c>
      <c r="E219" s="6">
        <f>(IF(C219=0,"",(C219-B219)/C219*100))</f>
        <v>83.342593621513501</v>
      </c>
      <c r="F219" s="6" t="str">
        <f>IF(E219&lt;=10, "0–10%", IF(E219&lt;=20, "11–20%", IF(E219&lt;=30, "21–30%", IF(E219&lt;=40, "31–40%", IF(E219&lt;=50, "41–50%", IF(E219&lt;=60, "51–60%", IF(E219&lt;=70, "61–70%", IF(E219&lt;=80, "71–80%", IF(E219&lt;=90, "81–90%", "91–100%")))))))))</f>
        <v>81–90%</v>
      </c>
      <c r="G219">
        <v>3.7</v>
      </c>
      <c r="H219" s="4">
        <v>28324</v>
      </c>
      <c r="I219" s="28">
        <f>G219 + (H219 / 1000)</f>
        <v>32.024000000000001</v>
      </c>
      <c r="J219" t="s">
        <v>13080</v>
      </c>
      <c r="K219" s="3">
        <f>C219 * H219</f>
        <v>254887676</v>
      </c>
      <c r="L219" t="str">
        <f>IF(B219&lt;200, "&lt;200", IF(B219&lt;=500, "200–500", "&gt;500"))</f>
        <v>&gt;500</v>
      </c>
    </row>
    <row r="220" spans="1:12">
      <c r="A220" t="s">
        <v>13401</v>
      </c>
      <c r="B220" s="6">
        <v>1998</v>
      </c>
      <c r="C220" s="3">
        <v>9999</v>
      </c>
      <c r="D220" s="3" t="str">
        <f>IF(Table1[[#This Row],[discount precentage]]&gt;=0.5, "Yes", "No")</f>
        <v>Yes</v>
      </c>
      <c r="E220" s="6">
        <f>(IF(C220=0,"",(C220-B220)/C220*100))</f>
        <v>80.018001800180016</v>
      </c>
      <c r="F220" s="6" t="str">
        <f>IF(E220&lt;=10, "0–10%", IF(E220&lt;=20, "11–20%", IF(E220&lt;=30, "21–30%", IF(E220&lt;=40, "31–40%", IF(E220&lt;=50, "41–50%", IF(E220&lt;=60, "51–60%", IF(E220&lt;=70, "61–70%", IF(E220&lt;=80, "71–80%", IF(E220&lt;=90, "81–90%", "91–100%")))))))))</f>
        <v>81–90%</v>
      </c>
      <c r="G220">
        <v>4.3</v>
      </c>
      <c r="H220" s="4">
        <v>27709</v>
      </c>
      <c r="I220" s="28">
        <f>G220 + (H220 / 1000)</f>
        <v>32.009</v>
      </c>
      <c r="J220" t="s">
        <v>13080</v>
      </c>
      <c r="K220" s="3">
        <f>C220 * H220</f>
        <v>277062291</v>
      </c>
      <c r="L220" t="str">
        <f>IF(B220&lt;200, "&lt;200", IF(B220&lt;=500, "200–500", "&gt;500"))</f>
        <v>&gt;500</v>
      </c>
    </row>
    <row r="221" spans="1:12">
      <c r="A221" t="s">
        <v>13401</v>
      </c>
      <c r="B221" s="6">
        <v>1999</v>
      </c>
      <c r="C221" s="3">
        <v>9999</v>
      </c>
      <c r="D221" s="3" t="str">
        <f>IF(Table1[[#This Row],[discount precentage]]&gt;=0.5, "Yes", "No")</f>
        <v>Yes</v>
      </c>
      <c r="E221" s="6">
        <f>(IF(C221=0,"",(C221-B221)/C221*100))</f>
        <v>80.008000800079998</v>
      </c>
      <c r="F221" s="6" t="str">
        <f>IF(E221&lt;=10, "0–10%", IF(E221&lt;=20, "11–20%", IF(E221&lt;=30, "21–30%", IF(E221&lt;=40, "31–40%", IF(E221&lt;=50, "41–50%", IF(E221&lt;=60, "51–60%", IF(E221&lt;=70, "61–70%", IF(E221&lt;=80, "71–80%", IF(E221&lt;=90, "81–90%", "91–100%")))))))))</f>
        <v>81–90%</v>
      </c>
      <c r="G221">
        <v>4.3</v>
      </c>
      <c r="H221" s="4">
        <v>27704</v>
      </c>
      <c r="I221" s="28">
        <f>G221 + (H221 / 1000)</f>
        <v>32.003999999999998</v>
      </c>
      <c r="J221" t="s">
        <v>13080</v>
      </c>
      <c r="K221" s="3">
        <f>C221 * H221</f>
        <v>277012296</v>
      </c>
      <c r="L221" t="str">
        <f>IF(B221&lt;200, "&lt;200", IF(B221&lt;=500, "200–500", "&gt;500"))</f>
        <v>&gt;500</v>
      </c>
    </row>
    <row r="222" spans="1:12">
      <c r="A222" t="s">
        <v>13401</v>
      </c>
      <c r="B222" s="6">
        <v>1998</v>
      </c>
      <c r="C222" s="3">
        <v>9999</v>
      </c>
      <c r="D222" s="3" t="str">
        <f>IF(Table1[[#This Row],[discount precentage]]&gt;=0.5, "Yes", "No")</f>
        <v>Yes</v>
      </c>
      <c r="E222" s="6">
        <f>(IF(C222=0,"",(C222-B222)/C222*100))</f>
        <v>80.018001800180016</v>
      </c>
      <c r="F222" s="6" t="str">
        <f>IF(E222&lt;=10, "0–10%", IF(E222&lt;=20, "11–20%", IF(E222&lt;=30, "21–30%", IF(E222&lt;=40, "31–40%", IF(E222&lt;=50, "41–50%", IF(E222&lt;=60, "51–60%", IF(E222&lt;=70, "61–70%", IF(E222&lt;=80, "71–80%", IF(E222&lt;=90, "81–90%", "91–100%")))))))))</f>
        <v>81–90%</v>
      </c>
      <c r="G222">
        <v>4.3</v>
      </c>
      <c r="H222" s="4">
        <v>27696</v>
      </c>
      <c r="I222" s="28">
        <f>G222 + (H222 / 1000)</f>
        <v>31.996000000000002</v>
      </c>
      <c r="J222" t="s">
        <v>13080</v>
      </c>
      <c r="K222" s="3">
        <f>C222 * H222</f>
        <v>276932304</v>
      </c>
      <c r="L222" t="str">
        <f>IF(B222&lt;200, "&lt;200", IF(B222&lt;=500, "200–500", "&gt;500"))</f>
        <v>&gt;500</v>
      </c>
    </row>
    <row r="223" spans="1:12">
      <c r="A223" t="s">
        <v>13401</v>
      </c>
      <c r="B223" s="6">
        <v>1999</v>
      </c>
      <c r="C223" s="3">
        <v>9999</v>
      </c>
      <c r="D223" s="3" t="str">
        <f>IF(Table1[[#This Row],[discount precentage]]&gt;=0.5, "Yes", "No")</f>
        <v>Yes</v>
      </c>
      <c r="E223" s="6">
        <f>(IF(C223=0,"",(C223-B223)/C223*100))</f>
        <v>80.008000800079998</v>
      </c>
      <c r="F223" s="6" t="str">
        <f>IF(E223&lt;=10, "0–10%", IF(E223&lt;=20, "11–20%", IF(E223&lt;=30, "21–30%", IF(E223&lt;=40, "31–40%", IF(E223&lt;=50, "41–50%", IF(E223&lt;=60, "51–60%", IF(E223&lt;=70, "61–70%", IF(E223&lt;=80, "71–80%", IF(E223&lt;=90, "81–90%", "91–100%")))))))))</f>
        <v>81–90%</v>
      </c>
      <c r="G223">
        <v>4.3</v>
      </c>
      <c r="H223" s="4">
        <v>27696</v>
      </c>
      <c r="I223" s="28">
        <f>G223 + (H223 / 1000)</f>
        <v>31.996000000000002</v>
      </c>
      <c r="J223" t="s">
        <v>13080</v>
      </c>
      <c r="K223" s="3">
        <f>C223 * H223</f>
        <v>276932304</v>
      </c>
      <c r="L223" t="str">
        <f>IF(B223&lt;200, "&lt;200", IF(B223&lt;=500, "200–500", "&gt;500"))</f>
        <v>&gt;500</v>
      </c>
    </row>
    <row r="224" spans="1:12">
      <c r="A224" t="s">
        <v>13593</v>
      </c>
      <c r="B224" s="6">
        <v>37990</v>
      </c>
      <c r="C224" s="3">
        <v>74999</v>
      </c>
      <c r="D224" s="3" t="str">
        <f>IF(Table1[[#This Row],[discount precentage]]&gt;=0.5, "Yes", "No")</f>
        <v>Yes</v>
      </c>
      <c r="E224" s="6">
        <f>(IF(C224=0,"",(C224-B224)/C224*100))</f>
        <v>49.345991279883734</v>
      </c>
      <c r="F224" s="6" t="str">
        <f>IF(E224&lt;=10, "0–10%", IF(E224&lt;=20, "11–20%", IF(E224&lt;=30, "21–30%", IF(E224&lt;=40, "31–40%", IF(E224&lt;=50, "41–50%", IF(E224&lt;=60, "51–60%", IF(E224&lt;=70, "61–70%", IF(E224&lt;=80, "71–80%", IF(E224&lt;=90, "81–90%", "91–100%")))))))))</f>
        <v>41–50%</v>
      </c>
      <c r="G224">
        <v>4.2</v>
      </c>
      <c r="H224" s="4">
        <v>27790</v>
      </c>
      <c r="I224" s="28">
        <f>G224 + (H224 / 1000)</f>
        <v>31.99</v>
      </c>
      <c r="J224" t="s">
        <v>13080</v>
      </c>
      <c r="K224" s="3">
        <f>C224 * H224</f>
        <v>2084222210</v>
      </c>
      <c r="L224" t="str">
        <f>IF(B224&lt;200, "&lt;200", IF(B224&lt;=500, "200–500", "&gt;500"))</f>
        <v>&gt;500</v>
      </c>
    </row>
    <row r="225" spans="1:12">
      <c r="A225" t="s">
        <v>13387</v>
      </c>
      <c r="B225" s="6">
        <v>14999</v>
      </c>
      <c r="C225" s="3">
        <v>14999</v>
      </c>
      <c r="D225" s="3" t="str">
        <f>IF(Table1[[#This Row],[discount precentage]]&gt;=0.5, "Yes", "No")</f>
        <v>No</v>
      </c>
      <c r="E225" s="6">
        <f>(IF(C225=0,"",(C225-B225)/C225*100))</f>
        <v>0</v>
      </c>
      <c r="F225" s="6" t="str">
        <f>IF(E225&lt;=10, "0–10%", IF(E225&lt;=20, "11–20%", IF(E225&lt;=30, "21–30%", IF(E225&lt;=40, "31–40%", IF(E225&lt;=50, "41–50%", IF(E225&lt;=60, "51–60%", IF(E225&lt;=70, "61–70%", IF(E225&lt;=80, "71–80%", IF(E225&lt;=90, "81–90%", "91–100%")))))))))</f>
        <v>0–10%</v>
      </c>
      <c r="G225">
        <v>4.3</v>
      </c>
      <c r="H225" s="4">
        <v>27508</v>
      </c>
      <c r="I225" s="28">
        <f>G225 + (H225 / 1000)</f>
        <v>31.808</v>
      </c>
      <c r="J225" t="s">
        <v>13080</v>
      </c>
      <c r="K225" s="3">
        <f>C225 * H225</f>
        <v>412592492</v>
      </c>
      <c r="L225" t="str">
        <f>IF(B225&lt;200, "&lt;200", IF(B225&lt;=500, "200–500", "&gt;500"))</f>
        <v>&gt;500</v>
      </c>
    </row>
    <row r="226" spans="1:12">
      <c r="A226" t="s">
        <v>13766</v>
      </c>
      <c r="B226" s="6">
        <v>999</v>
      </c>
      <c r="C226" s="3">
        <v>1999</v>
      </c>
      <c r="D226" s="3" t="str">
        <f>IF(Table1[[#This Row],[discount precentage]]&gt;=0.5, "Yes", "No")</f>
        <v>Yes</v>
      </c>
      <c r="E226" s="6">
        <f>(IF(C226=0,"",(C226-B226)/C226*100))</f>
        <v>50.025012506253134</v>
      </c>
      <c r="F226" s="6" t="str">
        <f>IF(E226&lt;=10, "0–10%", IF(E226&lt;=20, "11–20%", IF(E226&lt;=30, "21–30%", IF(E226&lt;=40, "31–40%", IF(E226&lt;=50, "41–50%", IF(E226&lt;=60, "51–60%", IF(E226&lt;=70, "61–70%", IF(E226&lt;=80, "71–80%", IF(E226&lt;=90, "81–90%", "91–100%")))))))))</f>
        <v>51–60%</v>
      </c>
      <c r="G226">
        <v>4.2</v>
      </c>
      <c r="H226" s="4">
        <v>27441</v>
      </c>
      <c r="I226" s="28">
        <f>G226 + (H226 / 1000)</f>
        <v>31.640999999999998</v>
      </c>
      <c r="J226" t="s">
        <v>13079</v>
      </c>
      <c r="K226" s="3">
        <f>C226 * H226</f>
        <v>54854559</v>
      </c>
      <c r="L226" t="str">
        <f>IF(B226&lt;200, "&lt;200", IF(B226&lt;=500, "200–500", "&gt;500"))</f>
        <v>&gt;500</v>
      </c>
    </row>
    <row r="227" spans="1:12">
      <c r="A227" t="s">
        <v>13737</v>
      </c>
      <c r="B227" s="6">
        <v>1299</v>
      </c>
      <c r="C227" s="3">
        <v>1599</v>
      </c>
      <c r="D227" s="3" t="str">
        <f>IF(Table1[[#This Row],[discount precentage]]&gt;=0.5, "Yes", "No")</f>
        <v>Yes</v>
      </c>
      <c r="E227" s="6">
        <f>(IF(C227=0,"",(C227-B227)/C227*100))</f>
        <v>18.761726078799249</v>
      </c>
      <c r="F227" s="6" t="str">
        <f>IF(E227&lt;=10, "0–10%", IF(E227&lt;=20, "11–20%", IF(E227&lt;=30, "21–30%", IF(E227&lt;=40, "31–40%", IF(E227&lt;=50, "41–50%", IF(E227&lt;=60, "51–60%", IF(E227&lt;=70, "61–70%", IF(E227&lt;=80, "71–80%", IF(E227&lt;=90, "81–90%", "91–100%")))))))))</f>
        <v>11–20%</v>
      </c>
      <c r="G227">
        <v>4.3</v>
      </c>
      <c r="H227" s="4">
        <v>27223</v>
      </c>
      <c r="I227" s="28">
        <f>G227 + (H227 / 1000)</f>
        <v>31.523</v>
      </c>
      <c r="J227" t="s">
        <v>13079</v>
      </c>
      <c r="K227" s="3">
        <f>C227 * H227</f>
        <v>43529577</v>
      </c>
      <c r="L227" t="str">
        <f>IF(B227&lt;200, "&lt;200", IF(B227&lt;=500, "200–500", "&gt;500"))</f>
        <v>&gt;500</v>
      </c>
    </row>
    <row r="228" spans="1:12">
      <c r="A228" t="s">
        <v>13703</v>
      </c>
      <c r="B228" s="6">
        <v>399</v>
      </c>
      <c r="C228" s="3">
        <v>499</v>
      </c>
      <c r="D228" s="3" t="str">
        <f>IF(Table1[[#This Row],[discount precentage]]&gt;=0.5, "Yes", "No")</f>
        <v>Yes</v>
      </c>
      <c r="E228" s="6">
        <f>(IF(C228=0,"",(C228-B228)/C228*100))</f>
        <v>20.040080160320642</v>
      </c>
      <c r="F228" s="6" t="str">
        <f>IF(E228&lt;=10, "0–10%", IF(E228&lt;=20, "11–20%", IF(E228&lt;=30, "21–30%", IF(E228&lt;=40, "31–40%", IF(E228&lt;=50, "41–50%", IF(E228&lt;=60, "51–60%", IF(E228&lt;=70, "61–70%", IF(E228&lt;=80, "71–80%", IF(E228&lt;=90, "81–90%", "91–100%")))))))))</f>
        <v>21–30%</v>
      </c>
      <c r="G228">
        <v>4.3</v>
      </c>
      <c r="H228" s="4">
        <v>27201</v>
      </c>
      <c r="I228" s="28">
        <f>G228 + (H228 / 1000)</f>
        <v>31.501000000000001</v>
      </c>
      <c r="J228" t="s">
        <v>13080</v>
      </c>
      <c r="K228" s="3">
        <f>C228 * H228</f>
        <v>13573299</v>
      </c>
      <c r="L228" t="str">
        <f>IF(B228&lt;200, "&lt;200", IF(B228&lt;=500, "200–500", "&gt;500"))</f>
        <v>200–500</v>
      </c>
    </row>
    <row r="229" spans="1:12">
      <c r="A229" t="s">
        <v>13128</v>
      </c>
      <c r="B229" s="6">
        <v>19999</v>
      </c>
      <c r="C229" s="3">
        <v>34999</v>
      </c>
      <c r="D229" s="3" t="str">
        <f>IF(Table1[[#This Row],[discount precentage]]&gt;=0.5, "Yes", "No")</f>
        <v>Yes</v>
      </c>
      <c r="E229" s="6">
        <f>(IF(C229=0,"",(C229-B229)/C229*100))</f>
        <v>42.858367381925198</v>
      </c>
      <c r="F229" s="6" t="str">
        <f>IF(E229&lt;=10, "0–10%", IF(E229&lt;=20, "11–20%", IF(E229&lt;=30, "21–30%", IF(E229&lt;=40, "31–40%", IF(E229&lt;=50, "41–50%", IF(E229&lt;=60, "51–60%", IF(E229&lt;=70, "61–70%", IF(E229&lt;=80, "71–80%", IF(E229&lt;=90, "81–90%", "91–100%")))))))))</f>
        <v>41–50%</v>
      </c>
      <c r="G229">
        <v>4.3</v>
      </c>
      <c r="H229" s="4">
        <v>27151</v>
      </c>
      <c r="I229" s="28">
        <f>G229 + (H229 / 1000)</f>
        <v>31.451000000000001</v>
      </c>
      <c r="J229" t="s">
        <v>13080</v>
      </c>
      <c r="K229" s="3">
        <f>C229 * H229</f>
        <v>950257849</v>
      </c>
      <c r="L229" t="str">
        <f>IF(B229&lt;200, "&lt;200", IF(B229&lt;=500, "200–500", "&gt;500"))</f>
        <v>&gt;500</v>
      </c>
    </row>
    <row r="230" spans="1:12">
      <c r="A230" t="s">
        <v>13636</v>
      </c>
      <c r="B230" s="6">
        <v>799</v>
      </c>
      <c r="C230" s="3">
        <v>3990</v>
      </c>
      <c r="D230" s="3" t="str">
        <f>IF(Table1[[#This Row],[discount precentage]]&gt;=0.5, "Yes", "No")</f>
        <v>Yes</v>
      </c>
      <c r="E230" s="6">
        <f>(IF(C230=0,"",(C230-B230)/C230*100))</f>
        <v>79.974937343358405</v>
      </c>
      <c r="F230" s="6" t="str">
        <f>IF(E230&lt;=10, "0–10%", IF(E230&lt;=20, "11–20%", IF(E230&lt;=30, "21–30%", IF(E230&lt;=40, "31–40%", IF(E230&lt;=50, "41–50%", IF(E230&lt;=60, "51–60%", IF(E230&lt;=70, "61–70%", IF(E230&lt;=80, "71–80%", IF(E230&lt;=90, "81–90%", "91–100%")))))))))</f>
        <v>71–80%</v>
      </c>
      <c r="G230">
        <v>4.3</v>
      </c>
      <c r="H230" s="4">
        <v>27139</v>
      </c>
      <c r="I230" s="28">
        <f>G230 + (H230 / 1000)</f>
        <v>31.439</v>
      </c>
      <c r="J230" t="s">
        <v>13080</v>
      </c>
      <c r="K230" s="3">
        <f>C230 * H230</f>
        <v>108284610</v>
      </c>
      <c r="L230" t="str">
        <f>IF(B230&lt;200, "&lt;200", IF(B230&lt;=500, "200–500", "&gt;500"))</f>
        <v>&gt;500</v>
      </c>
    </row>
    <row r="231" spans="1:12">
      <c r="A231" t="s">
        <v>13493</v>
      </c>
      <c r="B231" s="6">
        <v>999</v>
      </c>
      <c r="C231" s="3">
        <v>2899</v>
      </c>
      <c r="D231" s="3" t="str">
        <f>IF(Table1[[#This Row],[discount precentage]]&gt;=0.5, "Yes", "No")</f>
        <v>Yes</v>
      </c>
      <c r="E231" s="6">
        <f>(IF(C231=0,"",(C231-B231)/C231*100))</f>
        <v>65.53984132459469</v>
      </c>
      <c r="F231" s="6" t="str">
        <f>IF(E231&lt;=10, "0–10%", IF(E231&lt;=20, "11–20%", IF(E231&lt;=30, "21–30%", IF(E231&lt;=40, "31–40%", IF(E231&lt;=50, "41–50%", IF(E231&lt;=60, "51–60%", IF(E231&lt;=70, "61–70%", IF(E231&lt;=80, "71–80%", IF(E231&lt;=90, "81–90%", "91–100%")))))))))</f>
        <v>61–70%</v>
      </c>
      <c r="G231">
        <v>4.5999999999999996</v>
      </c>
      <c r="H231" s="4">
        <v>26603</v>
      </c>
      <c r="I231" s="28">
        <f>G231 + (H231 / 1000)</f>
        <v>31.203000000000003</v>
      </c>
      <c r="J231" t="s">
        <v>13080</v>
      </c>
      <c r="K231" s="3">
        <f>C231 * H231</f>
        <v>77122097</v>
      </c>
      <c r="L231" t="str">
        <f>IF(B231&lt;200, "&lt;200", IF(B231&lt;=500, "200–500", "&gt;500"))</f>
        <v>&gt;500</v>
      </c>
    </row>
    <row r="232" spans="1:12">
      <c r="A232" t="s">
        <v>13669</v>
      </c>
      <c r="B232" s="6">
        <v>225</v>
      </c>
      <c r="C232" s="3">
        <v>250</v>
      </c>
      <c r="D232" s="3" t="str">
        <f>IF(Table1[[#This Row],[discount precentage]]&gt;=0.5, "Yes", "No")</f>
        <v>Yes</v>
      </c>
      <c r="E232" s="6">
        <f>(IF(C232=0,"",(C232-B232)/C232*100))</f>
        <v>10</v>
      </c>
      <c r="F232" s="6" t="str">
        <f>IF(E232&lt;=10, "0–10%", IF(E232&lt;=20, "11–20%", IF(E232&lt;=30, "21–30%", IF(E232&lt;=40, "31–40%", IF(E232&lt;=50, "41–50%", IF(E232&lt;=60, "51–60%", IF(E232&lt;=70, "61–70%", IF(E232&lt;=80, "71–80%", IF(E232&lt;=90, "81–90%", "91–100%")))))))))</f>
        <v>0–10%</v>
      </c>
      <c r="G232">
        <v>4.4000000000000004</v>
      </c>
      <c r="H232" s="4">
        <v>26556</v>
      </c>
      <c r="I232" s="28">
        <f>G232 + (H232 / 1000)</f>
        <v>30.956000000000003</v>
      </c>
      <c r="J232" t="s">
        <v>13080</v>
      </c>
      <c r="K232" s="3">
        <f>C232 * H232</f>
        <v>6639000</v>
      </c>
      <c r="L232" t="str">
        <f>IF(B232&lt;200, "&lt;200", IF(B232&lt;=500, "200–500", "&gt;500"))</f>
        <v>200–500</v>
      </c>
    </row>
    <row r="233" spans="1:12">
      <c r="A233" t="s">
        <v>13531</v>
      </c>
      <c r="B233" s="6">
        <v>1799</v>
      </c>
      <c r="C233" s="3">
        <v>6990</v>
      </c>
      <c r="D233" s="3" t="str">
        <f>IF(Table1[[#This Row],[discount precentage]]&gt;=0.5, "Yes", "No")</f>
        <v>Yes</v>
      </c>
      <c r="E233" s="6">
        <f>(IF(C233=0,"",(C233-B233)/C233*100))</f>
        <v>74.263233190271819</v>
      </c>
      <c r="F233" s="6" t="str">
        <f>IF(E233&lt;=10, "0–10%", IF(E233&lt;=20, "11–20%", IF(E233&lt;=30, "21–30%", IF(E233&lt;=40, "31–40%", IF(E233&lt;=50, "41–50%", IF(E233&lt;=60, "51–60%", IF(E233&lt;=70, "61–70%", IF(E233&lt;=80, "71–80%", IF(E233&lt;=90, "81–90%", "91–100%")))))))))</f>
        <v>71–80%</v>
      </c>
      <c r="G233">
        <v>4</v>
      </c>
      <c r="H233" s="4">
        <v>26880</v>
      </c>
      <c r="I233" s="28">
        <f>G233 + (H233 / 1000)</f>
        <v>30.88</v>
      </c>
      <c r="J233" t="s">
        <v>13080</v>
      </c>
      <c r="K233" s="3">
        <f>C233 * H233</f>
        <v>187891200</v>
      </c>
      <c r="L233" t="str">
        <f>IF(B233&lt;200, "&lt;200", IF(B233&lt;=500, "200–500", "&gt;500"))</f>
        <v>&gt;500</v>
      </c>
    </row>
    <row r="234" spans="1:12">
      <c r="A234" t="s">
        <v>13531</v>
      </c>
      <c r="B234" s="6">
        <v>1799</v>
      </c>
      <c r="C234" s="3">
        <v>6990</v>
      </c>
      <c r="D234" s="3" t="str">
        <f>IF(Table1[[#This Row],[discount precentage]]&gt;=0.5, "Yes", "No")</f>
        <v>Yes</v>
      </c>
      <c r="E234" s="6">
        <f>(IF(C234=0,"",(C234-B234)/C234*100))</f>
        <v>74.263233190271819</v>
      </c>
      <c r="F234" s="6" t="str">
        <f>IF(E234&lt;=10, "0–10%", IF(E234&lt;=20, "11–20%", IF(E234&lt;=30, "21–30%", IF(E234&lt;=40, "31–40%", IF(E234&lt;=50, "41–50%", IF(E234&lt;=60, "51–60%", IF(E234&lt;=70, "61–70%", IF(E234&lt;=80, "71–80%", IF(E234&lt;=90, "81–90%", "91–100%")))))))))</f>
        <v>71–80%</v>
      </c>
      <c r="G234">
        <v>4</v>
      </c>
      <c r="H234" s="4">
        <v>26880</v>
      </c>
      <c r="I234" s="28">
        <f>G234 + (H234 / 1000)</f>
        <v>30.88</v>
      </c>
      <c r="J234" t="s">
        <v>13080</v>
      </c>
      <c r="K234" s="3">
        <f>C234 * H234</f>
        <v>187891200</v>
      </c>
      <c r="L234" t="str">
        <f>IF(B234&lt;200, "&lt;200", IF(B234&lt;=500, "200–500", "&gt;500"))</f>
        <v>&gt;500</v>
      </c>
    </row>
    <row r="235" spans="1:12">
      <c r="A235" t="s">
        <v>13746</v>
      </c>
      <c r="B235" s="6">
        <v>1792</v>
      </c>
      <c r="C235" s="3">
        <v>3500</v>
      </c>
      <c r="D235" s="3" t="str">
        <f>IF(Table1[[#This Row],[discount precentage]]&gt;=0.5, "Yes", "No")</f>
        <v>Yes</v>
      </c>
      <c r="E235" s="6">
        <f>(IF(C235=0,"",(C235-B235)/C235*100))</f>
        <v>48.8</v>
      </c>
      <c r="F235" s="6" t="str">
        <f>IF(E235&lt;=10, "0–10%", IF(E235&lt;=20, "11–20%", IF(E235&lt;=30, "21–30%", IF(E235&lt;=40, "31–40%", IF(E235&lt;=50, "41–50%", IF(E235&lt;=60, "51–60%", IF(E235&lt;=70, "61–70%", IF(E235&lt;=80, "71–80%", IF(E235&lt;=90, "81–90%", "91–100%")))))))))</f>
        <v>41–50%</v>
      </c>
      <c r="G235">
        <v>4.5</v>
      </c>
      <c r="H235" s="4">
        <v>26194</v>
      </c>
      <c r="I235" s="28">
        <f>G235 + (H235 / 1000)</f>
        <v>30.693999999999999</v>
      </c>
      <c r="J235" t="s">
        <v>13079</v>
      </c>
      <c r="K235" s="3">
        <f>C235 * H235</f>
        <v>91679000</v>
      </c>
      <c r="L235" t="str">
        <f>IF(B235&lt;200, "&lt;200", IF(B235&lt;=500, "200–500", "&gt;500"))</f>
        <v>&gt;500</v>
      </c>
    </row>
    <row r="236" spans="1:12">
      <c r="A236" t="s">
        <v>14024</v>
      </c>
      <c r="B236" s="6">
        <v>3699</v>
      </c>
      <c r="C236" s="3">
        <v>4295</v>
      </c>
      <c r="D236" s="3" t="str">
        <f>IF(Table1[[#This Row],[discount precentage]]&gt;=0.5, "Yes", "No")</f>
        <v>Yes</v>
      </c>
      <c r="E236" s="6">
        <f>(IF(C236=0,"",(C236-B236)/C236*100))</f>
        <v>13.876600698486612</v>
      </c>
      <c r="F236" s="6" t="str">
        <f>IF(E236&lt;=10, "0–10%", IF(E236&lt;=20, "11–20%", IF(E236&lt;=30, "21–30%", IF(E236&lt;=40, "31–40%", IF(E236&lt;=50, "41–50%", IF(E236&lt;=60, "51–60%", IF(E236&lt;=70, "61–70%", IF(E236&lt;=80, "71–80%", IF(E236&lt;=90, "81–90%", "91–100%")))))))))</f>
        <v>11–20%</v>
      </c>
      <c r="G236">
        <v>4.0999999999999996</v>
      </c>
      <c r="H236" s="4">
        <v>26543</v>
      </c>
      <c r="I236" s="28">
        <f>G236 + (H236 / 1000)</f>
        <v>30.643000000000001</v>
      </c>
      <c r="J236" t="s">
        <v>13083</v>
      </c>
      <c r="K236" s="3">
        <f>C236 * H236</f>
        <v>114002185</v>
      </c>
      <c r="L236" t="str">
        <f>IF(B236&lt;200, "&lt;200", IF(B236&lt;=500, "200–500", "&gt;500"))</f>
        <v>&gt;500</v>
      </c>
    </row>
    <row r="237" spans="1:12">
      <c r="A237" t="s">
        <v>13792</v>
      </c>
      <c r="B237" s="6">
        <v>599</v>
      </c>
      <c r="C237" s="3">
        <v>599</v>
      </c>
      <c r="D237" s="3" t="str">
        <f>IF(Table1[[#This Row],[discount precentage]]&gt;=0.5, "Yes", "No")</f>
        <v>No</v>
      </c>
      <c r="E237" s="6">
        <f>(IF(C237=0,"",(C237-B237)/C237*100))</f>
        <v>0</v>
      </c>
      <c r="F237" s="6" t="str">
        <f>IF(E237&lt;=10, "0–10%", IF(E237&lt;=20, "11–20%", IF(E237&lt;=30, "21–30%", IF(E237&lt;=40, "31–40%", IF(E237&lt;=50, "41–50%", IF(E237&lt;=60, "51–60%", IF(E237&lt;=70, "61–70%", IF(E237&lt;=80, "71–80%", IF(E237&lt;=90, "81–90%", "91–100%")))))))))</f>
        <v>0–10%</v>
      </c>
      <c r="G237">
        <v>4</v>
      </c>
      <c r="H237" s="4">
        <v>26423</v>
      </c>
      <c r="I237" s="28">
        <f>G237 + (H237 / 1000)</f>
        <v>30.422999999999998</v>
      </c>
      <c r="J237" t="s">
        <v>13079</v>
      </c>
      <c r="K237" s="3">
        <f>C237 * H237</f>
        <v>15827377</v>
      </c>
      <c r="L237" t="str">
        <f>IF(B237&lt;200, "&lt;200", IF(B237&lt;=500, "200–500", "&gt;500"))</f>
        <v>&gt;500</v>
      </c>
    </row>
    <row r="238" spans="1:12">
      <c r="A238" t="s">
        <v>13900</v>
      </c>
      <c r="B238" s="6">
        <v>1500</v>
      </c>
      <c r="C238" s="3">
        <v>1500</v>
      </c>
      <c r="D238" s="3" t="str">
        <f>IF(Table1[[#This Row],[discount precentage]]&gt;=0.5, "Yes", "No")</f>
        <v>No</v>
      </c>
      <c r="E238" s="6">
        <f>(IF(C238=0,"",(C238-B238)/C238*100))</f>
        <v>0</v>
      </c>
      <c r="F238" s="6" t="str">
        <f>IF(E238&lt;=10, "0–10%", IF(E238&lt;=20, "11–20%", IF(E238&lt;=30, "21–30%", IF(E238&lt;=40, "31–40%", IF(E238&lt;=50, "41–50%", IF(E238&lt;=60, "51–60%", IF(E238&lt;=70, "61–70%", IF(E238&lt;=80, "71–80%", IF(E238&lt;=90, "81–90%", "91–100%")))))))))</f>
        <v>0–10%</v>
      </c>
      <c r="G238">
        <v>4.4000000000000004</v>
      </c>
      <c r="H238" s="4">
        <v>25996</v>
      </c>
      <c r="I238" s="28">
        <f>G238 + (H238 / 1000)</f>
        <v>30.396000000000001</v>
      </c>
      <c r="J238" t="s">
        <v>13080</v>
      </c>
      <c r="K238" s="3">
        <f>C238 * H238</f>
        <v>38994000</v>
      </c>
      <c r="L238" t="str">
        <f>IF(B238&lt;200, "&lt;200", IF(B238&lt;=500, "200–500", "&gt;500"))</f>
        <v>&gt;500</v>
      </c>
    </row>
    <row r="239" spans="1:12">
      <c r="A239" t="s">
        <v>13760</v>
      </c>
      <c r="B239" s="6">
        <v>289</v>
      </c>
      <c r="C239" s="3">
        <v>590</v>
      </c>
      <c r="D239" s="3" t="str">
        <f>IF(Table1[[#This Row],[discount precentage]]&gt;=0.5, "Yes", "No")</f>
        <v>Yes</v>
      </c>
      <c r="E239" s="6">
        <f>(IF(C239=0,"",(C239-B239)/C239*100))</f>
        <v>51.016949152542367</v>
      </c>
      <c r="F239" s="6" t="str">
        <f>IF(E239&lt;=10, "0–10%", IF(E239&lt;=20, "11–20%", IF(E239&lt;=30, "21–30%", IF(E239&lt;=40, "31–40%", IF(E239&lt;=50, "41–50%", IF(E239&lt;=60, "51–60%", IF(E239&lt;=70, "61–70%", IF(E239&lt;=80, "71–80%", IF(E239&lt;=90, "81–90%", "91–100%")))))))))</f>
        <v>51–60%</v>
      </c>
      <c r="G239">
        <v>4.4000000000000004</v>
      </c>
      <c r="H239" s="4">
        <v>25886</v>
      </c>
      <c r="I239" s="28">
        <f>G239 + (H239 / 1000)</f>
        <v>30.286000000000001</v>
      </c>
      <c r="J239" t="s">
        <v>13079</v>
      </c>
      <c r="K239" s="3">
        <f>C239 * H239</f>
        <v>15272740</v>
      </c>
      <c r="L239" t="str">
        <f>IF(B239&lt;200, "&lt;200", IF(B239&lt;=500, "200–500", "&gt;500"))</f>
        <v>200–500</v>
      </c>
    </row>
    <row r="240" spans="1:12">
      <c r="A240" t="s">
        <v>13670</v>
      </c>
      <c r="B240" s="6">
        <v>656</v>
      </c>
      <c r="C240" s="3">
        <v>1499</v>
      </c>
      <c r="D240" s="3" t="str">
        <f>IF(Table1[[#This Row],[discount precentage]]&gt;=0.5, "Yes", "No")</f>
        <v>Yes</v>
      </c>
      <c r="E240" s="6">
        <f>(IF(C240=0,"",(C240-B240)/C240*100))</f>
        <v>56.237491661107406</v>
      </c>
      <c r="F240" s="6" t="str">
        <f>IF(E240&lt;=10, "0–10%", IF(E240&lt;=20, "11–20%", IF(E240&lt;=30, "21–30%", IF(E240&lt;=40, "31–40%", IF(E240&lt;=50, "41–50%", IF(E240&lt;=60, "51–60%", IF(E240&lt;=70, "61–70%", IF(E240&lt;=80, "71–80%", IF(E240&lt;=90, "81–90%", "91–100%")))))))))</f>
        <v>51–60%</v>
      </c>
      <c r="G240">
        <v>4.3</v>
      </c>
      <c r="H240" s="4">
        <v>25903</v>
      </c>
      <c r="I240" s="28">
        <f>G240 + (H240 / 1000)</f>
        <v>30.202999999999999</v>
      </c>
      <c r="J240" t="s">
        <v>13079</v>
      </c>
      <c r="K240" s="3">
        <f>C240 * H240</f>
        <v>38828597</v>
      </c>
      <c r="L240" t="str">
        <f>IF(B240&lt;200, "&lt;200", IF(B240&lt;=500, "200–500", "&gt;500"))</f>
        <v>&gt;500</v>
      </c>
    </row>
    <row r="241" spans="1:12">
      <c r="A241" t="s">
        <v>13993</v>
      </c>
      <c r="B241" s="6">
        <v>2699</v>
      </c>
      <c r="C241" s="3">
        <v>5000</v>
      </c>
      <c r="D241" s="3" t="str">
        <f>IF(Table1[[#This Row],[discount precentage]]&gt;=0.5, "Yes", "No")</f>
        <v>Yes</v>
      </c>
      <c r="E241" s="6">
        <f>(IF(C241=0,"",(C241-B241)/C241*100))</f>
        <v>46.02</v>
      </c>
      <c r="F241" s="6" t="str">
        <f>IF(E241&lt;=10, "0–10%", IF(E241&lt;=20, "11–20%", IF(E241&lt;=30, "21–30%", IF(E241&lt;=40, "31–40%", IF(E241&lt;=50, "41–50%", IF(E241&lt;=60, "51–60%", IF(E241&lt;=70, "61–70%", IF(E241&lt;=80, "71–80%", IF(E241&lt;=90, "81–90%", "91–100%")))))))))</f>
        <v>41–50%</v>
      </c>
      <c r="G241">
        <v>4</v>
      </c>
      <c r="H241" s="4">
        <v>26164</v>
      </c>
      <c r="I241" s="28">
        <f>G241 + (H241 / 1000)</f>
        <v>30.164000000000001</v>
      </c>
      <c r="J241" t="s">
        <v>13083</v>
      </c>
      <c r="K241" s="3">
        <f>C241 * H241</f>
        <v>130820000</v>
      </c>
      <c r="L241" t="str">
        <f>IF(B241&lt;200, "&lt;200", IF(B241&lt;=500, "200–500", "&gt;500"))</f>
        <v>&gt;500</v>
      </c>
    </row>
    <row r="242" spans="1:12">
      <c r="A242" t="s">
        <v>13733</v>
      </c>
      <c r="B242" s="6">
        <v>1295</v>
      </c>
      <c r="C242" s="3">
        <v>1795</v>
      </c>
      <c r="D242" s="3" t="str">
        <f>IF(Table1[[#This Row],[discount precentage]]&gt;=0.5, "Yes", "No")</f>
        <v>Yes</v>
      </c>
      <c r="E242" s="6">
        <f>(IF(C242=0,"",(C242-B242)/C242*100))</f>
        <v>27.855153203342621</v>
      </c>
      <c r="F242" s="6" t="str">
        <f>IF(E242&lt;=10, "0–10%", IF(E242&lt;=20, "11–20%", IF(E242&lt;=30, "21–30%", IF(E242&lt;=40, "31–40%", IF(E242&lt;=50, "41–50%", IF(E242&lt;=60, "51–60%", IF(E242&lt;=70, "61–70%", IF(E242&lt;=80, "71–80%", IF(E242&lt;=90, "81–90%", "91–100%")))))))))</f>
        <v>21–30%</v>
      </c>
      <c r="G242">
        <v>4.0999999999999996</v>
      </c>
      <c r="H242" s="4">
        <v>25771</v>
      </c>
      <c r="I242" s="28">
        <f>G242 + (H242 / 1000)</f>
        <v>29.871000000000002</v>
      </c>
      <c r="J242" t="s">
        <v>13079</v>
      </c>
      <c r="K242" s="3">
        <f>C242 * H242</f>
        <v>46258945</v>
      </c>
      <c r="L242" t="str">
        <f>IF(B242&lt;200, "&lt;200", IF(B242&lt;=500, "200–500", "&gt;500"))</f>
        <v>&gt;500</v>
      </c>
    </row>
    <row r="243" spans="1:12">
      <c r="A243" t="s">
        <v>13477</v>
      </c>
      <c r="B243" s="6">
        <v>20999</v>
      </c>
      <c r="C243" s="3">
        <v>26999</v>
      </c>
      <c r="D243" s="3" t="str">
        <f>IF(Table1[[#This Row],[discount precentage]]&gt;=0.5, "Yes", "No")</f>
        <v>Yes</v>
      </c>
      <c r="E243" s="6">
        <f>(IF(C243=0,"",(C243-B243)/C243*100))</f>
        <v>22.223045297973997</v>
      </c>
      <c r="F243" s="6" t="str">
        <f>IF(E243&lt;=10, "0–10%", IF(E243&lt;=20, "11–20%", IF(E243&lt;=30, "21–30%", IF(E243&lt;=40, "31–40%", IF(E243&lt;=50, "41–50%", IF(E243&lt;=60, "51–60%", IF(E243&lt;=70, "61–70%", IF(E243&lt;=80, "71–80%", IF(E243&lt;=90, "81–90%", "91–100%")))))))))</f>
        <v>21–30%</v>
      </c>
      <c r="G243">
        <v>3.9</v>
      </c>
      <c r="H243" s="4">
        <v>25824</v>
      </c>
      <c r="I243" s="28">
        <f>G243 + (H243 / 1000)</f>
        <v>29.724</v>
      </c>
      <c r="J243" t="s">
        <v>13080</v>
      </c>
      <c r="K243" s="3">
        <f>C243 * H243</f>
        <v>697222176</v>
      </c>
      <c r="L243" t="str">
        <f>IF(B243&lt;200, "&lt;200", IF(B243&lt;=500, "200–500", "&gt;500"))</f>
        <v>&gt;500</v>
      </c>
    </row>
    <row r="244" spans="1:12">
      <c r="A244" t="s">
        <v>13445</v>
      </c>
      <c r="B244" s="6">
        <v>19999</v>
      </c>
      <c r="C244" s="3">
        <v>24999</v>
      </c>
      <c r="D244" s="3" t="str">
        <f>IF(Table1[[#This Row],[discount precentage]]&gt;=0.5, "Yes", "No")</f>
        <v>Yes</v>
      </c>
      <c r="E244" s="6">
        <f>(IF(C244=0,"",(C244-B244)/C244*100))</f>
        <v>20.00080003200128</v>
      </c>
      <c r="F244" s="6" t="str">
        <f>IF(E244&lt;=10, "0–10%", IF(E244&lt;=20, "11–20%", IF(E244&lt;=30, "21–30%", IF(E244&lt;=40, "31–40%", IF(E244&lt;=50, "41–50%", IF(E244&lt;=60, "51–60%", IF(E244&lt;=70, "61–70%", IF(E244&lt;=80, "71–80%", IF(E244&lt;=90, "81–90%", "91–100%")))))))))</f>
        <v>21–30%</v>
      </c>
      <c r="G244">
        <v>3.9</v>
      </c>
      <c r="H244" s="4">
        <v>25824</v>
      </c>
      <c r="I244" s="28">
        <f>G244 + (H244 / 1000)</f>
        <v>29.724</v>
      </c>
      <c r="J244" t="s">
        <v>13080</v>
      </c>
      <c r="K244" s="3">
        <f>C244 * H244</f>
        <v>645574176</v>
      </c>
      <c r="L244" t="str">
        <f>IF(B244&lt;200, "&lt;200", IF(B244&lt;=500, "200–500", "&gt;500"))</f>
        <v>&gt;500</v>
      </c>
    </row>
    <row r="245" spans="1:12">
      <c r="A245" t="s">
        <v>13483</v>
      </c>
      <c r="B245" s="6">
        <v>22999</v>
      </c>
      <c r="C245" s="3">
        <v>28999</v>
      </c>
      <c r="D245" s="3" t="str">
        <f>IF(Table1[[#This Row],[discount precentage]]&gt;=0.5, "Yes", "No")</f>
        <v>Yes</v>
      </c>
      <c r="E245" s="6">
        <f>(IF(C245=0,"",(C245-B245)/C245*100))</f>
        <v>20.690368633401153</v>
      </c>
      <c r="F245" s="6" t="str">
        <f>IF(E245&lt;=10, "0–10%", IF(E245&lt;=20, "11–20%", IF(E245&lt;=30, "21–30%", IF(E245&lt;=40, "31–40%", IF(E245&lt;=50, "41–50%", IF(E245&lt;=60, "51–60%", IF(E245&lt;=70, "61–70%", IF(E245&lt;=80, "71–80%", IF(E245&lt;=90, "81–90%", "91–100%")))))))))</f>
        <v>21–30%</v>
      </c>
      <c r="G245">
        <v>3.9</v>
      </c>
      <c r="H245" s="4">
        <v>25824</v>
      </c>
      <c r="I245" s="28">
        <f>G245 + (H245 / 1000)</f>
        <v>29.724</v>
      </c>
      <c r="J245" t="s">
        <v>13080</v>
      </c>
      <c r="K245" s="3">
        <f>C245 * H245</f>
        <v>748870176</v>
      </c>
      <c r="L245" t="str">
        <f>IF(B245&lt;200, "&lt;200", IF(B245&lt;=500, "200–500", "&gt;500"))</f>
        <v>&gt;500</v>
      </c>
    </row>
    <row r="246" spans="1:12">
      <c r="A246" t="s">
        <v>13771</v>
      </c>
      <c r="B246" s="6">
        <v>149</v>
      </c>
      <c r="C246" s="3">
        <v>499</v>
      </c>
      <c r="D246" s="3" t="str">
        <f>IF(Table1[[#This Row],[discount precentage]]&gt;=0.5, "Yes", "No")</f>
        <v>Yes</v>
      </c>
      <c r="E246" s="6">
        <f>(IF(C246=0,"",(C246-B246)/C246*100))</f>
        <v>70.140280561122253</v>
      </c>
      <c r="F246" s="6" t="str">
        <f>IF(E246&lt;=10, "0–10%", IF(E246&lt;=20, "11–20%", IF(E246&lt;=30, "21–30%", IF(E246&lt;=40, "31–40%", IF(E246&lt;=50, "41–50%", IF(E246&lt;=60, "51–60%", IF(E246&lt;=70, "61–70%", IF(E246&lt;=80, "71–80%", IF(E246&lt;=90, "81–90%", "91–100%")))))))))</f>
        <v>71–80%</v>
      </c>
      <c r="G246">
        <v>4.0999999999999996</v>
      </c>
      <c r="H246" s="4">
        <v>25607</v>
      </c>
      <c r="I246" s="28">
        <f>G246 + (H246 / 1000)</f>
        <v>29.707000000000001</v>
      </c>
      <c r="J246" t="s">
        <v>13079</v>
      </c>
      <c r="K246" s="3">
        <f>C246 * H246</f>
        <v>12777893</v>
      </c>
      <c r="L246" t="str">
        <f>IF(B246&lt;200, "&lt;200", IF(B246&lt;=500, "200–500", "&gt;500"))</f>
        <v>&lt;200</v>
      </c>
    </row>
    <row r="247" spans="1:12">
      <c r="A247" t="s">
        <v>13710</v>
      </c>
      <c r="B247" s="6">
        <v>1699</v>
      </c>
      <c r="C247" s="3">
        <v>3999</v>
      </c>
      <c r="D247" s="3" t="str">
        <f>IF(Table1[[#This Row],[discount precentage]]&gt;=0.5, "Yes", "No")</f>
        <v>Yes</v>
      </c>
      <c r="E247" s="6">
        <f>(IF(C247=0,"",(C247-B247)/C247*100))</f>
        <v>57.514378594648662</v>
      </c>
      <c r="F247" s="6" t="str">
        <f>IF(E247&lt;=10, "0–10%", IF(E247&lt;=20, "11–20%", IF(E247&lt;=30, "21–30%", IF(E247&lt;=40, "31–40%", IF(E247&lt;=50, "41–50%", IF(E247&lt;=60, "51–60%", IF(E247&lt;=70, "61–70%", IF(E247&lt;=80, "71–80%", IF(E247&lt;=90, "81–90%", "91–100%")))))))))</f>
        <v>51–60%</v>
      </c>
      <c r="G247">
        <v>4.2</v>
      </c>
      <c r="H247" s="4">
        <v>25488</v>
      </c>
      <c r="I247" s="28">
        <f>G247 + (H247 / 1000)</f>
        <v>29.687999999999999</v>
      </c>
      <c r="J247" t="s">
        <v>13079</v>
      </c>
      <c r="K247" s="3">
        <f>C247 * H247</f>
        <v>101926512</v>
      </c>
      <c r="L247" t="str">
        <f>IF(B247&lt;200, "&lt;200", IF(B247&lt;=500, "200–500", "&gt;500"))</f>
        <v>&gt;500</v>
      </c>
    </row>
    <row r="248" spans="1:12">
      <c r="A248" t="s">
        <v>13304</v>
      </c>
      <c r="B248" s="6">
        <v>499</v>
      </c>
      <c r="C248" s="3">
        <v>1100</v>
      </c>
      <c r="D248" s="3" t="str">
        <f>IF(Table1[[#This Row],[discount precentage]]&gt;=0.5, "Yes", "No")</f>
        <v>Yes</v>
      </c>
      <c r="E248" s="6">
        <f>(IF(C248=0,"",(C248-B248)/C248*100))</f>
        <v>54.63636363636364</v>
      </c>
      <c r="F248" s="6" t="str">
        <f>IF(E248&lt;=10, "0–10%", IF(E248&lt;=20, "11–20%", IF(E248&lt;=30, "21–30%", IF(E248&lt;=40, "31–40%", IF(E248&lt;=50, "41–50%", IF(E248&lt;=60, "51–60%", IF(E248&lt;=70, "61–70%", IF(E248&lt;=80, "71–80%", IF(E248&lt;=90, "81–90%", "91–100%")))))))))</f>
        <v>51–60%</v>
      </c>
      <c r="G248">
        <v>4.4000000000000004</v>
      </c>
      <c r="H248" s="4">
        <v>25177</v>
      </c>
      <c r="I248" s="28">
        <f>G248 + (H248 / 1000)</f>
        <v>29.576999999999998</v>
      </c>
      <c r="J248" t="s">
        <v>13079</v>
      </c>
      <c r="K248" s="3">
        <f>C248 * H248</f>
        <v>27694700</v>
      </c>
      <c r="L248" t="str">
        <f>IF(B248&lt;200, "&lt;200", IF(B248&lt;=500, "200–500", "&gt;500"))</f>
        <v>200–500</v>
      </c>
    </row>
    <row r="249" spans="1:12">
      <c r="A249" t="s">
        <v>13750</v>
      </c>
      <c r="B249" s="6">
        <v>1199</v>
      </c>
      <c r="C249" s="3">
        <v>7999</v>
      </c>
      <c r="D249" s="3" t="str">
        <f>IF(Table1[[#This Row],[discount precentage]]&gt;=0.5, "Yes", "No")</f>
        <v>Yes</v>
      </c>
      <c r="E249" s="6">
        <f>(IF(C249=0,"",(C249-B249)/C249*100))</f>
        <v>85.010626328291039</v>
      </c>
      <c r="F249" s="6" t="str">
        <f>IF(E249&lt;=10, "0–10%", IF(E249&lt;=20, "11–20%", IF(E249&lt;=30, "21–30%", IF(E249&lt;=40, "31–40%", IF(E249&lt;=50, "41–50%", IF(E249&lt;=60, "51–60%", IF(E249&lt;=70, "61–70%", IF(E249&lt;=80, "71–80%", IF(E249&lt;=90, "81–90%", "91–100%")))))))))</f>
        <v>81–90%</v>
      </c>
      <c r="G249">
        <v>3.6</v>
      </c>
      <c r="H249" s="4">
        <v>25910</v>
      </c>
      <c r="I249" s="28">
        <f>G249 + (H249 / 1000)</f>
        <v>29.51</v>
      </c>
      <c r="J249" t="s">
        <v>13080</v>
      </c>
      <c r="K249" s="3">
        <f>C249 * H249</f>
        <v>207254090</v>
      </c>
      <c r="L249" t="str">
        <f>IF(B249&lt;200, "&lt;200", IF(B249&lt;=500, "200–500", "&gt;500"))</f>
        <v>&gt;500</v>
      </c>
    </row>
    <row r="250" spans="1:12">
      <c r="A250" t="s">
        <v>13786</v>
      </c>
      <c r="B250" s="6">
        <v>4449</v>
      </c>
      <c r="C250" s="3">
        <v>5734</v>
      </c>
      <c r="D250" s="3" t="str">
        <f>IF(Table1[[#This Row],[discount precentage]]&gt;=0.5, "Yes", "No")</f>
        <v>Yes</v>
      </c>
      <c r="E250" s="6">
        <f>(IF(C250=0,"",(C250-B250)/C250*100))</f>
        <v>22.410184862225321</v>
      </c>
      <c r="F250" s="6" t="str">
        <f>IF(E250&lt;=10, "0–10%", IF(E250&lt;=20, "11–20%", IF(E250&lt;=30, "21–30%", IF(E250&lt;=40, "31–40%", IF(E250&lt;=50, "41–50%", IF(E250&lt;=60, "51–60%", IF(E250&lt;=70, "61–70%", IF(E250&lt;=80, "71–80%", IF(E250&lt;=90, "81–90%", "91–100%")))))))))</f>
        <v>21–30%</v>
      </c>
      <c r="G250">
        <v>4.4000000000000004</v>
      </c>
      <c r="H250" s="4">
        <v>25006</v>
      </c>
      <c r="I250" s="28">
        <f>G250 + (H250 / 1000)</f>
        <v>29.405999999999999</v>
      </c>
      <c r="J250" t="s">
        <v>13079</v>
      </c>
      <c r="K250" s="3">
        <f>C250 * H250</f>
        <v>143384404</v>
      </c>
      <c r="L250" t="str">
        <f>IF(B250&lt;200, "&lt;200", IF(B250&lt;=500, "200–500", "&gt;500"))</f>
        <v>&gt;500</v>
      </c>
    </row>
    <row r="251" spans="1:12">
      <c r="A251" t="s">
        <v>13938</v>
      </c>
      <c r="B251" s="6">
        <v>1499</v>
      </c>
      <c r="C251" s="3">
        <v>2999</v>
      </c>
      <c r="D251" s="3" t="str">
        <f>IF(Table1[[#This Row],[discount precentage]]&gt;=0.5, "Yes", "No")</f>
        <v>Yes</v>
      </c>
      <c r="E251" s="6">
        <f>(IF(C251=0,"",(C251-B251)/C251*100))</f>
        <v>50.016672224074689</v>
      </c>
      <c r="F251" s="6" t="str">
        <f>IF(E251&lt;=10, "0–10%", IF(E251&lt;=20, "11–20%", IF(E251&lt;=30, "21–30%", IF(E251&lt;=40, "31–40%", IF(E251&lt;=50, "41–50%", IF(E251&lt;=60, "51–60%", IF(E251&lt;=70, "61–70%", IF(E251&lt;=80, "71–80%", IF(E251&lt;=90, "81–90%", "91–100%")))))))))</f>
        <v>51–60%</v>
      </c>
      <c r="G251">
        <v>4.0999999999999996</v>
      </c>
      <c r="H251" s="4">
        <v>25262</v>
      </c>
      <c r="I251" s="28">
        <f>G251 + (H251 / 1000)</f>
        <v>29.362000000000002</v>
      </c>
      <c r="J251" t="s">
        <v>13080</v>
      </c>
      <c r="K251" s="3">
        <f>C251 * H251</f>
        <v>75760738</v>
      </c>
      <c r="L251" t="str">
        <f>IF(B251&lt;200, "&lt;200", IF(B251&lt;=500, "200–500", "&gt;500"))</f>
        <v>&gt;500</v>
      </c>
    </row>
    <row r="252" spans="1:12">
      <c r="A252" t="s">
        <v>9019</v>
      </c>
      <c r="B252" s="6">
        <v>3499</v>
      </c>
      <c r="C252" s="3">
        <v>5795</v>
      </c>
      <c r="D252" s="3" t="str">
        <f>IF(Table1[[#This Row],[discount precentage]]&gt;=0.5, "Yes", "No")</f>
        <v>Yes</v>
      </c>
      <c r="E252" s="6">
        <f>(IF(C252=0,"",(C252-B252)/C252*100))</f>
        <v>39.620362381363243</v>
      </c>
      <c r="F252" s="6" t="str">
        <f>IF(E252&lt;=10, "0–10%", IF(E252&lt;=20, "11–20%", IF(E252&lt;=30, "21–30%", IF(E252&lt;=40, "31–40%", IF(E252&lt;=50, "41–50%", IF(E252&lt;=60, "51–60%", IF(E252&lt;=70, "61–70%", IF(E252&lt;=80, "71–80%", IF(E252&lt;=90, "81–90%", "91–100%")))))))))</f>
        <v>31–40%</v>
      </c>
      <c r="G252">
        <v>3.9</v>
      </c>
      <c r="H252" s="4">
        <v>25340</v>
      </c>
      <c r="I252" s="28">
        <f>G252 + (H252 / 1000)</f>
        <v>29.24</v>
      </c>
      <c r="J252" t="s">
        <v>13083</v>
      </c>
      <c r="K252" s="3">
        <f>C252 * H252</f>
        <v>146845300</v>
      </c>
      <c r="L252" t="str">
        <f>IF(B252&lt;200, "&lt;200", IF(B252&lt;=500, "200–500", "&gt;500"))</f>
        <v>&gt;500</v>
      </c>
    </row>
    <row r="253" spans="1:12">
      <c r="A253" t="s">
        <v>13217</v>
      </c>
      <c r="B253" s="6">
        <v>1699</v>
      </c>
      <c r="C253" s="3">
        <v>2999</v>
      </c>
      <c r="D253" s="3" t="str">
        <f>IF(Table1[[#This Row],[discount precentage]]&gt;=0.5, "Yes", "No")</f>
        <v>Yes</v>
      </c>
      <c r="E253" s="6">
        <f>(IF(C253=0,"",(C253-B253)/C253*100))</f>
        <v>43.347782594198065</v>
      </c>
      <c r="F253" s="6" t="str">
        <f>IF(E253&lt;=10, "0–10%", IF(E253&lt;=20, "11–20%", IF(E253&lt;=30, "21–30%", IF(E253&lt;=40, "31–40%", IF(E253&lt;=50, "41–50%", IF(E253&lt;=60, "51–60%", IF(E253&lt;=70, "61–70%", IF(E253&lt;=80, "71–80%", IF(E253&lt;=90, "81–90%", "91–100%")))))))))</f>
        <v>41–50%</v>
      </c>
      <c r="G253">
        <v>4.4000000000000004</v>
      </c>
      <c r="H253" s="4">
        <v>24780</v>
      </c>
      <c r="I253" s="28">
        <f>G253 + (H253 / 1000)</f>
        <v>29.18</v>
      </c>
      <c r="J253" t="s">
        <v>13079</v>
      </c>
      <c r="K253" s="3">
        <f>C253 * H253</f>
        <v>74315220</v>
      </c>
      <c r="L253" t="str">
        <f>IF(B253&lt;200, "&lt;200", IF(B253&lt;=500, "200–500", "&gt;500"))</f>
        <v>&gt;500</v>
      </c>
    </row>
    <row r="254" spans="1:12">
      <c r="A254" t="s">
        <v>13135</v>
      </c>
      <c r="B254" s="6">
        <v>1199</v>
      </c>
      <c r="C254" s="3">
        <v>2199</v>
      </c>
      <c r="D254" s="3" t="str">
        <f>IF(Table1[[#This Row],[discount precentage]]&gt;=0.5, "Yes", "No")</f>
        <v>Yes</v>
      </c>
      <c r="E254" s="6">
        <f>(IF(C254=0,"",(C254-B254)/C254*100))</f>
        <v>45.475216007276039</v>
      </c>
      <c r="F254" s="6" t="str">
        <f>IF(E254&lt;=10, "0–10%", IF(E254&lt;=20, "11–20%", IF(E254&lt;=30, "21–30%", IF(E254&lt;=40, "31–40%", IF(E254&lt;=50, "41–50%", IF(E254&lt;=60, "51–60%", IF(E254&lt;=70, "61–70%", IF(E254&lt;=80, "71–80%", IF(E254&lt;=90, "81–90%", "91–100%")))))))))</f>
        <v>41–50%</v>
      </c>
      <c r="G254">
        <v>4.4000000000000004</v>
      </c>
      <c r="H254" s="4">
        <v>24780</v>
      </c>
      <c r="I254" s="28">
        <f>G254 + (H254 / 1000)</f>
        <v>29.18</v>
      </c>
      <c r="J254" t="s">
        <v>13079</v>
      </c>
      <c r="K254" s="3">
        <f>C254 * H254</f>
        <v>54491220</v>
      </c>
      <c r="L254" t="str">
        <f>IF(B254&lt;200, "&lt;200", IF(B254&lt;=500, "200–500", "&gt;500"))</f>
        <v>&gt;500</v>
      </c>
    </row>
    <row r="255" spans="1:12">
      <c r="A255" t="s">
        <v>13135</v>
      </c>
      <c r="B255" s="6">
        <v>1199</v>
      </c>
      <c r="C255" s="3">
        <v>2199</v>
      </c>
      <c r="D255" s="3" t="str">
        <f>IF(Table1[[#This Row],[discount precentage]]&gt;=0.5, "Yes", "No")</f>
        <v>Yes</v>
      </c>
      <c r="E255" s="6">
        <f>(IF(C255=0,"",(C255-B255)/C255*100))</f>
        <v>45.475216007276039</v>
      </c>
      <c r="F255" s="6" t="str">
        <f>IF(E255&lt;=10, "0–10%", IF(E255&lt;=20, "11–20%", IF(E255&lt;=30, "21–30%", IF(E255&lt;=40, "31–40%", IF(E255&lt;=50, "41–50%", IF(E255&lt;=60, "51–60%", IF(E255&lt;=70, "61–70%", IF(E255&lt;=80, "71–80%", IF(E255&lt;=90, "81–90%", "91–100%")))))))))</f>
        <v>41–50%</v>
      </c>
      <c r="G255">
        <v>4.4000000000000004</v>
      </c>
      <c r="H255" s="4">
        <v>24780</v>
      </c>
      <c r="I255" s="28">
        <f>G255 + (H255 / 1000)</f>
        <v>29.18</v>
      </c>
      <c r="J255" t="s">
        <v>13079</v>
      </c>
      <c r="K255" s="3">
        <f>C255 * H255</f>
        <v>54491220</v>
      </c>
      <c r="L255" t="str">
        <f>IF(B255&lt;200, "&lt;200", IF(B255&lt;=500, "200–500", "&gt;500"))</f>
        <v>&gt;500</v>
      </c>
    </row>
    <row r="256" spans="1:12">
      <c r="A256" t="s">
        <v>13614</v>
      </c>
      <c r="B256" s="6">
        <v>349</v>
      </c>
      <c r="C256" s="3">
        <v>1499</v>
      </c>
      <c r="D256" s="3" t="str">
        <f>IF(Table1[[#This Row],[discount precentage]]&gt;=0.5, "Yes", "No")</f>
        <v>Yes</v>
      </c>
      <c r="E256" s="6">
        <f>(IF(C256=0,"",(C256-B256)/C256*100))</f>
        <v>76.717811874583049</v>
      </c>
      <c r="F256" s="6" t="str">
        <f>IF(E256&lt;=10, "0–10%", IF(E256&lt;=20, "11–20%", IF(E256&lt;=30, "21–30%", IF(E256&lt;=40, "31–40%", IF(E256&lt;=50, "41–50%", IF(E256&lt;=60, "51–60%", IF(E256&lt;=70, "61–70%", IF(E256&lt;=80, "71–80%", IF(E256&lt;=90, "81–90%", "91–100%")))))))))</f>
        <v>71–80%</v>
      </c>
      <c r="G256">
        <v>4.3</v>
      </c>
      <c r="H256" s="4">
        <v>24791</v>
      </c>
      <c r="I256" s="28">
        <f>G256 + (H256 / 1000)</f>
        <v>29.091000000000001</v>
      </c>
      <c r="J256" t="s">
        <v>13079</v>
      </c>
      <c r="K256" s="3">
        <f>C256 * H256</f>
        <v>37161709</v>
      </c>
      <c r="L256" t="str">
        <f>IF(B256&lt;200, "&lt;200", IF(B256&lt;=500, "200–500", "&gt;500"))</f>
        <v>200–500</v>
      </c>
    </row>
    <row r="257" spans="1:12">
      <c r="A257" t="s">
        <v>13123</v>
      </c>
      <c r="B257" s="6">
        <v>99</v>
      </c>
      <c r="C257" s="3">
        <v>666.66</v>
      </c>
      <c r="D257" s="3" t="str">
        <f>IF(Table1[[#This Row],[discount precentage]]&gt;=0.5, "Yes", "No")</f>
        <v>Yes</v>
      </c>
      <c r="E257" s="6">
        <f>(IF(C257=0,"",(C257-B257)/C257*100))</f>
        <v>85.149851498514977</v>
      </c>
      <c r="F257" s="6" t="str">
        <f>IF(E257&lt;=10, "0–10%", IF(E257&lt;=20, "11–20%", IF(E257&lt;=30, "21–30%", IF(E257&lt;=40, "31–40%", IF(E257&lt;=50, "41–50%", IF(E257&lt;=60, "51–60%", IF(E257&lt;=70, "61–70%", IF(E257&lt;=80, "71–80%", IF(E257&lt;=90, "81–90%", "91–100%")))))))))</f>
        <v>81–90%</v>
      </c>
      <c r="G257">
        <v>3.9</v>
      </c>
      <c r="H257" s="4">
        <v>24871</v>
      </c>
      <c r="I257" s="28">
        <f>G257 + (H257 / 1000)</f>
        <v>28.770999999999997</v>
      </c>
      <c r="J257" t="s">
        <v>13079</v>
      </c>
      <c r="K257" s="3">
        <f>C257 * H257</f>
        <v>16580500.859999999</v>
      </c>
      <c r="L257" t="str">
        <f>IF(B257&lt;200, "&lt;200", IF(B257&lt;=500, "200–500", "&gt;500"))</f>
        <v>&lt;200</v>
      </c>
    </row>
    <row r="258" spans="1:12">
      <c r="A258" t="s">
        <v>13186</v>
      </c>
      <c r="B258" s="6">
        <v>99</v>
      </c>
      <c r="C258" s="3">
        <v>800</v>
      </c>
      <c r="D258" s="3" t="str">
        <f>IF(Table1[[#This Row],[discount precentage]]&gt;=0.5, "Yes", "No")</f>
        <v>Yes</v>
      </c>
      <c r="E258" s="6">
        <f>(IF(C258=0,"",(C258-B258)/C258*100))</f>
        <v>87.625</v>
      </c>
      <c r="F258" s="6" t="str">
        <f>IF(E258&lt;=10, "0–10%", IF(E258&lt;=20, "11–20%", IF(E258&lt;=30, "21–30%", IF(E258&lt;=40, "31–40%", IF(E258&lt;=50, "41–50%", IF(E258&lt;=60, "51–60%", IF(E258&lt;=70, "61–70%", IF(E258&lt;=80, "71–80%", IF(E258&lt;=90, "81–90%", "91–100%")))))))))</f>
        <v>81–90%</v>
      </c>
      <c r="G258">
        <v>3.9</v>
      </c>
      <c r="H258" s="4">
        <v>24871</v>
      </c>
      <c r="I258" s="28">
        <f>G258 + (H258 / 1000)</f>
        <v>28.770999999999997</v>
      </c>
      <c r="J258" t="s">
        <v>13079</v>
      </c>
      <c r="K258" s="3">
        <f>C258 * H258</f>
        <v>19896800</v>
      </c>
      <c r="L258" t="str">
        <f>IF(B258&lt;200, "&lt;200", IF(B258&lt;=500, "200–500", "&gt;500"))</f>
        <v>&lt;200</v>
      </c>
    </row>
    <row r="259" spans="1:12">
      <c r="A259" t="s">
        <v>13094</v>
      </c>
      <c r="B259" s="6">
        <v>149</v>
      </c>
      <c r="C259" s="3">
        <v>1000</v>
      </c>
      <c r="D259" s="3" t="str">
        <f>IF(Table1[[#This Row],[discount precentage]]&gt;=0.5, "Yes", "No")</f>
        <v>Yes</v>
      </c>
      <c r="E259" s="6">
        <f>(IF(C259=0,"",(C259-B259)/C259*100))</f>
        <v>85.1</v>
      </c>
      <c r="F259" s="6" t="str">
        <f>IF(E259&lt;=10, "0–10%", IF(E259&lt;=20, "11–20%", IF(E259&lt;=30, "21–30%", IF(E259&lt;=40, "31–40%", IF(E259&lt;=50, "41–50%", IF(E259&lt;=60, "51–60%", IF(E259&lt;=70, "61–70%", IF(E259&lt;=80, "71–80%", IF(E259&lt;=90, "81–90%", "91–100%")))))))))</f>
        <v>81–90%</v>
      </c>
      <c r="G259">
        <v>3.9</v>
      </c>
      <c r="H259" s="4">
        <v>24871</v>
      </c>
      <c r="I259" s="28">
        <f>G259 + (H259 / 1000)</f>
        <v>28.770999999999997</v>
      </c>
      <c r="J259" t="s">
        <v>13079</v>
      </c>
      <c r="K259" s="3">
        <f>C259 * H259</f>
        <v>24871000</v>
      </c>
      <c r="L259" t="str">
        <f>IF(B259&lt;200, "&lt;200", IF(B259&lt;=500, "200–500", "&gt;500"))</f>
        <v>&lt;200</v>
      </c>
    </row>
    <row r="260" spans="1:12">
      <c r="A260" t="s">
        <v>13123</v>
      </c>
      <c r="B260" s="6">
        <v>99</v>
      </c>
      <c r="C260" s="3">
        <v>666.66</v>
      </c>
      <c r="D260" s="3" t="str">
        <f>IF(Table1[[#This Row],[discount precentage]]&gt;=0.5, "Yes", "No")</f>
        <v>Yes</v>
      </c>
      <c r="E260" s="6">
        <f>(IF(C260=0,"",(C260-B260)/C260*100))</f>
        <v>85.149851498514977</v>
      </c>
      <c r="F260" s="6" t="str">
        <f>IF(E260&lt;=10, "0–10%", IF(E260&lt;=20, "11–20%", IF(E260&lt;=30, "21–30%", IF(E260&lt;=40, "31–40%", IF(E260&lt;=50, "41–50%", IF(E260&lt;=60, "51–60%", IF(E260&lt;=70, "61–70%", IF(E260&lt;=80, "71–80%", IF(E260&lt;=90, "81–90%", "91–100%")))))))))</f>
        <v>81–90%</v>
      </c>
      <c r="G260">
        <v>3.9</v>
      </c>
      <c r="H260" s="4">
        <v>24870</v>
      </c>
      <c r="I260" s="28">
        <f>G260 + (H260 / 1000)</f>
        <v>28.77</v>
      </c>
      <c r="J260" t="s">
        <v>13079</v>
      </c>
      <c r="K260" s="3">
        <f>C260 * H260</f>
        <v>16579834.199999999</v>
      </c>
      <c r="L260" t="str">
        <f>IF(B260&lt;200, "&lt;200", IF(B260&lt;=500, "200–500", "&gt;500"))</f>
        <v>&lt;200</v>
      </c>
    </row>
    <row r="261" spans="1:12">
      <c r="A261" t="s">
        <v>13094</v>
      </c>
      <c r="B261" s="6">
        <v>149</v>
      </c>
      <c r="C261" s="3">
        <v>1000</v>
      </c>
      <c r="D261" s="3" t="str">
        <f>IF(Table1[[#This Row],[discount precentage]]&gt;=0.5, "Yes", "No")</f>
        <v>Yes</v>
      </c>
      <c r="E261" s="6">
        <f>(IF(C261=0,"",(C261-B261)/C261*100))</f>
        <v>85.1</v>
      </c>
      <c r="F261" s="6" t="str">
        <f>IF(E261&lt;=10, "0–10%", IF(E261&lt;=20, "11–20%", IF(E261&lt;=30, "21–30%", IF(E261&lt;=40, "31–40%", IF(E261&lt;=50, "41–50%", IF(E261&lt;=60, "51–60%", IF(E261&lt;=70, "61–70%", IF(E261&lt;=80, "71–80%", IF(E261&lt;=90, "81–90%", "91–100%")))))))))</f>
        <v>81–90%</v>
      </c>
      <c r="G261">
        <v>3.9</v>
      </c>
      <c r="H261" s="4">
        <v>24870</v>
      </c>
      <c r="I261" s="28">
        <f>G261 + (H261 / 1000)</f>
        <v>28.77</v>
      </c>
      <c r="J261" t="s">
        <v>13079</v>
      </c>
      <c r="K261" s="3">
        <f>C261 * H261</f>
        <v>24870000</v>
      </c>
      <c r="L261" t="str">
        <f>IF(B261&lt;200, "&lt;200", IF(B261&lt;=500, "200–500", "&gt;500"))</f>
        <v>&lt;200</v>
      </c>
    </row>
    <row r="262" spans="1:12">
      <c r="A262" t="s">
        <v>13094</v>
      </c>
      <c r="B262" s="6">
        <v>149</v>
      </c>
      <c r="C262" s="3">
        <v>1000</v>
      </c>
      <c r="D262" s="3" t="str">
        <f>IF(Table1[[#This Row],[discount precentage]]&gt;=0.5, "Yes", "No")</f>
        <v>Yes</v>
      </c>
      <c r="E262" s="6">
        <f>(IF(C262=0,"",(C262-B262)/C262*100))</f>
        <v>85.1</v>
      </c>
      <c r="F262" s="6" t="str">
        <f>IF(E262&lt;=10, "0–10%", IF(E262&lt;=20, "11–20%", IF(E262&lt;=30, "21–30%", IF(E262&lt;=40, "31–40%", IF(E262&lt;=50, "41–50%", IF(E262&lt;=60, "51–60%", IF(E262&lt;=70, "61–70%", IF(E262&lt;=80, "71–80%", IF(E262&lt;=90, "81–90%", "91–100%")))))))))</f>
        <v>81–90%</v>
      </c>
      <c r="G262">
        <v>3.9</v>
      </c>
      <c r="H262" s="4">
        <v>24870</v>
      </c>
      <c r="I262" s="28">
        <f>G262 + (H262 / 1000)</f>
        <v>28.77</v>
      </c>
      <c r="J262" t="s">
        <v>13079</v>
      </c>
      <c r="K262" s="3">
        <f>C262 * H262</f>
        <v>24870000</v>
      </c>
      <c r="L262" t="str">
        <f>IF(B262&lt;200, "&lt;200", IF(B262&lt;=500, "200–500", "&gt;500"))</f>
        <v>&lt;200</v>
      </c>
    </row>
    <row r="263" spans="1:12">
      <c r="A263" t="s">
        <v>13699</v>
      </c>
      <c r="B263" s="6">
        <v>299</v>
      </c>
      <c r="C263" s="3">
        <v>499</v>
      </c>
      <c r="D263" s="3" t="str">
        <f>IF(Table1[[#This Row],[discount precentage]]&gt;=0.5, "Yes", "No")</f>
        <v>Yes</v>
      </c>
      <c r="E263" s="6">
        <f>(IF(C263=0,"",(C263-B263)/C263*100))</f>
        <v>40.080160320641284</v>
      </c>
      <c r="F263" s="6" t="str">
        <f>IF(E263&lt;=10, "0–10%", IF(E263&lt;=20, "11–20%", IF(E263&lt;=30, "21–30%", IF(E263&lt;=40, "31–40%", IF(E263&lt;=50, "41–50%", IF(E263&lt;=60, "51–60%", IF(E263&lt;=70, "61–70%", IF(E263&lt;=80, "71–80%", IF(E263&lt;=90, "81–90%", "91–100%")))))))))</f>
        <v>41–50%</v>
      </c>
      <c r="G263">
        <v>4.2</v>
      </c>
      <c r="H263" s="4">
        <v>24432</v>
      </c>
      <c r="I263" s="28">
        <f>G263 + (H263 / 1000)</f>
        <v>28.631999999999998</v>
      </c>
      <c r="J263" t="s">
        <v>13080</v>
      </c>
      <c r="K263" s="3">
        <f>C263 * H263</f>
        <v>12191568</v>
      </c>
      <c r="L263" t="str">
        <f>IF(B263&lt;200, "&lt;200", IF(B263&lt;=500, "200–500", "&gt;500"))</f>
        <v>200–500</v>
      </c>
    </row>
    <row r="264" spans="1:12">
      <c r="A264" t="s">
        <v>13089</v>
      </c>
      <c r="B264" s="6">
        <v>399</v>
      </c>
      <c r="C264" s="3">
        <v>1099</v>
      </c>
      <c r="D264" s="3" t="str">
        <f>IF(Table1[[#This Row],[discount precentage]]&gt;=0.5, "Yes", "No")</f>
        <v>Yes</v>
      </c>
      <c r="E264" s="6">
        <f>(IF(C264=0,"",(C264-B264)/C264*100))</f>
        <v>63.694267515923563</v>
      </c>
      <c r="F264" s="6" t="str">
        <f>IF(E264&lt;=10, "0–10%", IF(E264&lt;=20, "11–20%", IF(E264&lt;=30, "21–30%", IF(E264&lt;=40, "31–40%", IF(E264&lt;=50, "41–50%", IF(E264&lt;=60, "51–60%", IF(E264&lt;=70, "61–70%", IF(E264&lt;=80, "71–80%", IF(E264&lt;=90, "81–90%", "91–100%")))))))))</f>
        <v>61–70%</v>
      </c>
      <c r="G264">
        <v>4.2</v>
      </c>
      <c r="H264" s="4">
        <v>24270</v>
      </c>
      <c r="I264" s="28">
        <f>G264 + (H264 / 1000)</f>
        <v>28.47</v>
      </c>
      <c r="J264" t="s">
        <v>13079</v>
      </c>
      <c r="K264" s="3">
        <f>C264 * H264</f>
        <v>26672730</v>
      </c>
      <c r="L264" t="str">
        <f>IF(B264&lt;200, "&lt;200", IF(B264&lt;=500, "200–500", "&gt;500"))</f>
        <v>200–500</v>
      </c>
    </row>
    <row r="265" spans="1:12">
      <c r="A265" t="s">
        <v>824</v>
      </c>
      <c r="B265" s="6">
        <v>649</v>
      </c>
      <c r="C265" s="3">
        <v>1999</v>
      </c>
      <c r="D265" s="3" t="str">
        <f>IF(Table1[[#This Row],[discount precentage]]&gt;=0.5, "Yes", "No")</f>
        <v>Yes</v>
      </c>
      <c r="E265" s="6">
        <f>(IF(C265=0,"",(C265-B265)/C265*100))</f>
        <v>67.533766883441729</v>
      </c>
      <c r="F265" s="6" t="str">
        <f>IF(E265&lt;=10, "0–10%", IF(E265&lt;=20, "11–20%", IF(E265&lt;=30, "21–30%", IF(E265&lt;=40, "31–40%", IF(E265&lt;=50, "41–50%", IF(E265&lt;=60, "51–60%", IF(E265&lt;=70, "61–70%", IF(E265&lt;=80, "71–80%", IF(E265&lt;=90, "81–90%", "91–100%")))))))))</f>
        <v>61–70%</v>
      </c>
      <c r="G265">
        <v>4.2</v>
      </c>
      <c r="H265" s="4">
        <v>24269</v>
      </c>
      <c r="I265" s="28">
        <f>G265 + (H265 / 1000)</f>
        <v>28.468999999999998</v>
      </c>
      <c r="J265" t="s">
        <v>13079</v>
      </c>
      <c r="K265" s="3">
        <f>C265 * H265</f>
        <v>48513731</v>
      </c>
      <c r="L265" t="str">
        <f>IF(B265&lt;200, "&lt;200", IF(B265&lt;=500, "200–500", "&gt;500"))</f>
        <v>&gt;500</v>
      </c>
    </row>
    <row r="266" spans="1:12">
      <c r="A266" t="s">
        <v>972</v>
      </c>
      <c r="B266" s="6">
        <v>449</v>
      </c>
      <c r="C266" s="3">
        <v>1299</v>
      </c>
      <c r="D266" s="3" t="str">
        <f>IF(Table1[[#This Row],[discount precentage]]&gt;=0.5, "Yes", "No")</f>
        <v>Yes</v>
      </c>
      <c r="E266" s="6">
        <f>(IF(C266=0,"",(C266-B266)/C266*100))</f>
        <v>65.434949961508849</v>
      </c>
      <c r="F266" s="6" t="str">
        <f>IF(E266&lt;=10, "0–10%", IF(E266&lt;=20, "11–20%", IF(E266&lt;=30, "21–30%", IF(E266&lt;=40, "31–40%", IF(E266&lt;=50, "41–50%", IF(E266&lt;=60, "51–60%", IF(E266&lt;=70, "61–70%", IF(E266&lt;=80, "71–80%", IF(E266&lt;=90, "81–90%", "91–100%")))))))))</f>
        <v>61–70%</v>
      </c>
      <c r="G266">
        <v>4.2</v>
      </c>
      <c r="H266" s="4">
        <v>24269</v>
      </c>
      <c r="I266" s="28">
        <f>G266 + (H266 / 1000)</f>
        <v>28.468999999999998</v>
      </c>
      <c r="J266" t="s">
        <v>13079</v>
      </c>
      <c r="K266" s="3">
        <f>C266 * H266</f>
        <v>31525431</v>
      </c>
      <c r="L266" t="str">
        <f>IF(B266&lt;200, "&lt;200", IF(B266&lt;=500, "200–500", "&gt;500"))</f>
        <v>200–500</v>
      </c>
    </row>
    <row r="267" spans="1:12">
      <c r="A267" t="s">
        <v>13129</v>
      </c>
      <c r="B267" s="6">
        <v>399</v>
      </c>
      <c r="C267" s="3">
        <v>1099</v>
      </c>
      <c r="D267" s="3" t="str">
        <f>IF(Table1[[#This Row],[discount precentage]]&gt;=0.5, "Yes", "No")</f>
        <v>Yes</v>
      </c>
      <c r="E267" s="6">
        <f>(IF(C267=0,"",(C267-B267)/C267*100))</f>
        <v>63.694267515923563</v>
      </c>
      <c r="F267" s="6" t="str">
        <f>IF(E267&lt;=10, "0–10%", IF(E267&lt;=20, "11–20%", IF(E267&lt;=30, "21–30%", IF(E267&lt;=40, "31–40%", IF(E267&lt;=50, "41–50%", IF(E267&lt;=60, "51–60%", IF(E267&lt;=70, "61–70%", IF(E267&lt;=80, "71–80%", IF(E267&lt;=90, "81–90%", "91–100%")))))))))</f>
        <v>61–70%</v>
      </c>
      <c r="G267">
        <v>4.2</v>
      </c>
      <c r="H267" s="4">
        <v>24269</v>
      </c>
      <c r="I267" s="28">
        <f>G267 + (H267 / 1000)</f>
        <v>28.468999999999998</v>
      </c>
      <c r="J267" t="s">
        <v>13079</v>
      </c>
      <c r="K267" s="3">
        <f>C267 * H267</f>
        <v>26671631</v>
      </c>
      <c r="L267" t="str">
        <f>IF(B267&lt;200, "&lt;200", IF(B267&lt;=500, "200–500", "&gt;500"))</f>
        <v>200–500</v>
      </c>
    </row>
    <row r="268" spans="1:12">
      <c r="A268" t="s">
        <v>1950</v>
      </c>
      <c r="B268" s="6">
        <v>649</v>
      </c>
      <c r="C268" s="3">
        <v>1999</v>
      </c>
      <c r="D268" s="3" t="str">
        <f>IF(Table1[[#This Row],[discount precentage]]&gt;=0.5, "Yes", "No")</f>
        <v>Yes</v>
      </c>
      <c r="E268" s="6">
        <f>(IF(C268=0,"",(C268-B268)/C268*100))</f>
        <v>67.533766883441729</v>
      </c>
      <c r="F268" s="6" t="str">
        <f>IF(E268&lt;=10, "0–10%", IF(E268&lt;=20, "11–20%", IF(E268&lt;=30, "21–30%", IF(E268&lt;=40, "31–40%", IF(E268&lt;=50, "41–50%", IF(E268&lt;=60, "51–60%", IF(E268&lt;=70, "61–70%", IF(E268&lt;=80, "71–80%", IF(E268&lt;=90, "81–90%", "91–100%")))))))))</f>
        <v>61–70%</v>
      </c>
      <c r="G268">
        <v>4.2</v>
      </c>
      <c r="H268" s="4">
        <v>24269</v>
      </c>
      <c r="I268" s="28">
        <f>G268 + (H268 / 1000)</f>
        <v>28.468999999999998</v>
      </c>
      <c r="J268" t="s">
        <v>13079</v>
      </c>
      <c r="K268" s="3">
        <f>C268 * H268</f>
        <v>48513731</v>
      </c>
      <c r="L268" t="str">
        <f>IF(B268&lt;200, "&lt;200", IF(B268&lt;=500, "200–500", "&gt;500"))</f>
        <v>&gt;500</v>
      </c>
    </row>
    <row r="269" spans="1:12">
      <c r="A269" t="s">
        <v>13089</v>
      </c>
      <c r="B269" s="6">
        <v>399</v>
      </c>
      <c r="C269" s="3">
        <v>1099</v>
      </c>
      <c r="D269" s="3" t="str">
        <f>IF(Table1[[#This Row],[discount precentage]]&gt;=0.5, "Yes", "No")</f>
        <v>Yes</v>
      </c>
      <c r="E269" s="6">
        <f>(IF(C269=0,"",(C269-B269)/C269*100))</f>
        <v>63.694267515923563</v>
      </c>
      <c r="F269" s="6" t="str">
        <f>IF(E269&lt;=10, "0–10%", IF(E269&lt;=20, "11–20%", IF(E269&lt;=30, "21–30%", IF(E269&lt;=40, "31–40%", IF(E269&lt;=50, "41–50%", IF(E269&lt;=60, "51–60%", IF(E269&lt;=70, "61–70%", IF(E269&lt;=80, "71–80%", IF(E269&lt;=90, "81–90%", "91–100%")))))))))</f>
        <v>61–70%</v>
      </c>
      <c r="G269">
        <v>4.2</v>
      </c>
      <c r="H269" s="4">
        <v>24269</v>
      </c>
      <c r="I269" s="28">
        <f>G269 + (H269 / 1000)</f>
        <v>28.468999999999998</v>
      </c>
      <c r="J269" t="s">
        <v>13079</v>
      </c>
      <c r="K269" s="3">
        <f>C269 * H269</f>
        <v>26671631</v>
      </c>
      <c r="L269" t="str">
        <f>IF(B269&lt;200, "&lt;200", IF(B269&lt;=500, "200–500", "&gt;500"))</f>
        <v>200–500</v>
      </c>
    </row>
    <row r="270" spans="1:12">
      <c r="A270" t="s">
        <v>13089</v>
      </c>
      <c r="B270" s="6">
        <v>399</v>
      </c>
      <c r="C270" s="3">
        <v>1099</v>
      </c>
      <c r="D270" s="3" t="str">
        <f>IF(Table1[[#This Row],[discount precentage]]&gt;=0.5, "Yes", "No")</f>
        <v>Yes</v>
      </c>
      <c r="E270" s="6">
        <f>(IF(C270=0,"",(C270-B270)/C270*100))</f>
        <v>63.694267515923563</v>
      </c>
      <c r="F270" s="6" t="str">
        <f>IF(E270&lt;=10, "0–10%", IF(E270&lt;=20, "11–20%", IF(E270&lt;=30, "21–30%", IF(E270&lt;=40, "31–40%", IF(E270&lt;=50, "41–50%", IF(E270&lt;=60, "51–60%", IF(E270&lt;=70, "61–70%", IF(E270&lt;=80, "71–80%", IF(E270&lt;=90, "81–90%", "91–100%")))))))))</f>
        <v>61–70%</v>
      </c>
      <c r="G270">
        <v>4.2</v>
      </c>
      <c r="H270" s="4">
        <v>24269</v>
      </c>
      <c r="I270" s="28">
        <f>G270 + (H270 / 1000)</f>
        <v>28.468999999999998</v>
      </c>
      <c r="J270" t="s">
        <v>13079</v>
      </c>
      <c r="K270" s="3">
        <f>C270 * H270</f>
        <v>26671631</v>
      </c>
      <c r="L270" t="str">
        <f>IF(B270&lt;200, "&lt;200", IF(B270&lt;=500, "200–500", "&gt;500"))</f>
        <v>200–500</v>
      </c>
    </row>
    <row r="271" spans="1:12">
      <c r="A271" t="s">
        <v>757</v>
      </c>
      <c r="B271" s="6">
        <v>399</v>
      </c>
      <c r="C271" s="3">
        <v>1099</v>
      </c>
      <c r="D271" s="3" t="str">
        <f>IF(Table1[[#This Row],[discount precentage]]&gt;=0.5, "Yes", "No")</f>
        <v>Yes</v>
      </c>
      <c r="E271" s="6">
        <f>(IF(C271=0,"",(C271-B271)/C271*100))</f>
        <v>63.694267515923563</v>
      </c>
      <c r="F271" s="6" t="str">
        <f>IF(E271&lt;=10, "0–10%", IF(E271&lt;=20, "11–20%", IF(E271&lt;=30, "21–30%", IF(E271&lt;=40, "31–40%", IF(E271&lt;=50, "41–50%", IF(E271&lt;=60, "51–60%", IF(E271&lt;=70, "61–70%", IF(E271&lt;=80, "71–80%", IF(E271&lt;=90, "81–90%", "91–100%")))))))))</f>
        <v>61–70%</v>
      </c>
      <c r="G271">
        <v>4.2</v>
      </c>
      <c r="H271" s="4">
        <v>24269</v>
      </c>
      <c r="I271" s="28">
        <f>G271 + (H271 / 1000)</f>
        <v>28.468999999999998</v>
      </c>
      <c r="J271" t="s">
        <v>13079</v>
      </c>
      <c r="K271" s="3">
        <f>C271 * H271</f>
        <v>26671631</v>
      </c>
      <c r="L271" t="str">
        <f>IF(B271&lt;200, "&lt;200", IF(B271&lt;=500, "200–500", "&gt;500"))</f>
        <v>200–500</v>
      </c>
    </row>
    <row r="272" spans="1:12">
      <c r="A272" t="s">
        <v>13962</v>
      </c>
      <c r="B272" s="6">
        <v>599</v>
      </c>
      <c r="C272" s="3">
        <v>785</v>
      </c>
      <c r="D272" s="3" t="str">
        <f>IF(Table1[[#This Row],[discount precentage]]&gt;=0.5, "Yes", "No")</f>
        <v>Yes</v>
      </c>
      <c r="E272" s="6">
        <f>(IF(C272=0,"",(C272-B272)/C272*100))</f>
        <v>23.694267515923567</v>
      </c>
      <c r="F272" s="6" t="str">
        <f>IF(E272&lt;=10, "0–10%", IF(E272&lt;=20, "11–20%", IF(E272&lt;=30, "21–30%", IF(E272&lt;=40, "31–40%", IF(E272&lt;=50, "41–50%", IF(E272&lt;=60, "51–60%", IF(E272&lt;=70, "61–70%", IF(E272&lt;=80, "71–80%", IF(E272&lt;=90, "81–90%", "91–100%")))))))))</f>
        <v>21–30%</v>
      </c>
      <c r="G272">
        <v>4.2</v>
      </c>
      <c r="H272" s="4">
        <v>24247</v>
      </c>
      <c r="I272" s="28">
        <f>G272 + (H272 / 1000)</f>
        <v>28.446999999999999</v>
      </c>
      <c r="J272" t="s">
        <v>13083</v>
      </c>
      <c r="K272" s="3">
        <f>C272 * H272</f>
        <v>19033895</v>
      </c>
      <c r="L272" t="str">
        <f>IF(B272&lt;200, "&lt;200", IF(B272&lt;=500, "200–500", "&gt;500"))</f>
        <v>&gt;500</v>
      </c>
    </row>
    <row r="273" spans="1:12">
      <c r="A273" t="s">
        <v>13957</v>
      </c>
      <c r="B273" s="6">
        <v>1625</v>
      </c>
      <c r="C273" s="3">
        <v>2995</v>
      </c>
      <c r="D273" s="3" t="str">
        <f>IF(Table1[[#This Row],[discount precentage]]&gt;=0.5, "Yes", "No")</f>
        <v>Yes</v>
      </c>
      <c r="E273" s="6">
        <f>(IF(C273=0,"",(C273-B273)/C273*100))</f>
        <v>45.742904841402336</v>
      </c>
      <c r="F273" s="6" t="str">
        <f>IF(E273&lt;=10, "0–10%", IF(E273&lt;=20, "11–20%", IF(E273&lt;=30, "21–30%", IF(E273&lt;=40, "31–40%", IF(E273&lt;=50, "41–50%", IF(E273&lt;=60, "51–60%", IF(E273&lt;=70, "61–70%", IF(E273&lt;=80, "71–80%", IF(E273&lt;=90, "81–90%", "91–100%")))))))))</f>
        <v>41–50%</v>
      </c>
      <c r="G273">
        <v>4.5</v>
      </c>
      <c r="H273" s="4">
        <v>23484</v>
      </c>
      <c r="I273" s="28">
        <f>G273 + (H273 / 1000)</f>
        <v>27.984000000000002</v>
      </c>
      <c r="J273" t="s">
        <v>13083</v>
      </c>
      <c r="K273" s="3">
        <f>C273 * H273</f>
        <v>70334580</v>
      </c>
      <c r="L273" t="str">
        <f>IF(B273&lt;200, "&lt;200", IF(B273&lt;=500, "200–500", "&gt;500"))</f>
        <v>&gt;500</v>
      </c>
    </row>
    <row r="274" spans="1:12">
      <c r="A274" t="s">
        <v>13246</v>
      </c>
      <c r="B274" s="6">
        <v>1399</v>
      </c>
      <c r="C274" s="3">
        <v>2499</v>
      </c>
      <c r="D274" s="3" t="str">
        <f>IF(Table1[[#This Row],[discount precentage]]&gt;=0.5, "Yes", "No")</f>
        <v>Yes</v>
      </c>
      <c r="E274" s="6">
        <f>(IF(C274=0,"",(C274-B274)/C274*100))</f>
        <v>44.017607042817126</v>
      </c>
      <c r="F274" s="6" t="str">
        <f>IF(E274&lt;=10, "0–10%", IF(E274&lt;=20, "11–20%", IF(E274&lt;=30, "21–30%", IF(E274&lt;=40, "31–40%", IF(E274&lt;=50, "41–50%", IF(E274&lt;=60, "51–60%", IF(E274&lt;=70, "61–70%", IF(E274&lt;=80, "71–80%", IF(E274&lt;=90, "81–90%", "91–100%")))))))))</f>
        <v>41–50%</v>
      </c>
      <c r="G274">
        <v>4.4000000000000004</v>
      </c>
      <c r="H274" s="4">
        <v>23169</v>
      </c>
      <c r="I274" s="28">
        <f>G274 + (H274 / 1000)</f>
        <v>27.569000000000003</v>
      </c>
      <c r="J274" t="s">
        <v>13079</v>
      </c>
      <c r="K274" s="3">
        <f>C274 * H274</f>
        <v>57899331</v>
      </c>
      <c r="L274" t="str">
        <f>IF(B274&lt;200, "&lt;200", IF(B274&lt;=500, "200–500", "&gt;500"))</f>
        <v>&gt;500</v>
      </c>
    </row>
    <row r="275" spans="1:12">
      <c r="A275" t="s">
        <v>13954</v>
      </c>
      <c r="B275" s="6">
        <v>625</v>
      </c>
      <c r="C275" s="3">
        <v>1400</v>
      </c>
      <c r="D275" s="3" t="str">
        <f>IF(Table1[[#This Row],[discount precentage]]&gt;=0.5, "Yes", "No")</f>
        <v>Yes</v>
      </c>
      <c r="E275" s="6">
        <f>(IF(C275=0,"",(C275-B275)/C275*100))</f>
        <v>55.357142857142861</v>
      </c>
      <c r="F275" s="6" t="str">
        <f>IF(E275&lt;=10, "0–10%", IF(E275&lt;=20, "11–20%", IF(E275&lt;=30, "21–30%", IF(E275&lt;=40, "31–40%", IF(E275&lt;=50, "41–50%", IF(E275&lt;=60, "51–60%", IF(E275&lt;=70, "61–70%", IF(E275&lt;=80, "71–80%", IF(E275&lt;=90, "81–90%", "91–100%")))))))))</f>
        <v>51–60%</v>
      </c>
      <c r="G275">
        <v>4.2</v>
      </c>
      <c r="H275" s="4">
        <v>23316</v>
      </c>
      <c r="I275" s="28">
        <f>G275 + (H275 / 1000)</f>
        <v>27.515999999999998</v>
      </c>
      <c r="J275" t="s">
        <v>13083</v>
      </c>
      <c r="K275" s="3">
        <f>C275 * H275</f>
        <v>32642400</v>
      </c>
      <c r="L275" t="str">
        <f>IF(B275&lt;200, "&lt;200", IF(B275&lt;=500, "200–500", "&gt;500"))</f>
        <v>&gt;500</v>
      </c>
    </row>
    <row r="276" spans="1:12">
      <c r="A276" t="s">
        <v>13768</v>
      </c>
      <c r="B276" s="6">
        <v>899</v>
      </c>
      <c r="C276" s="3">
        <v>1499</v>
      </c>
      <c r="D276" s="3" t="str">
        <f>IF(Table1[[#This Row],[discount precentage]]&gt;=0.5, "Yes", "No")</f>
        <v>Yes</v>
      </c>
      <c r="E276" s="6">
        <f>(IF(C276=0,"",(C276-B276)/C276*100))</f>
        <v>40.026684456304203</v>
      </c>
      <c r="F276" s="6" t="str">
        <f>IF(E276&lt;=10, "0–10%", IF(E276&lt;=20, "11–20%", IF(E276&lt;=30, "21–30%", IF(E276&lt;=40, "31–40%", IF(E276&lt;=50, "41–50%", IF(E276&lt;=60, "51–60%", IF(E276&lt;=70, "61–70%", IF(E276&lt;=80, "71–80%", IF(E276&lt;=90, "81–90%", "91–100%")))))))))</f>
        <v>41–50%</v>
      </c>
      <c r="G276">
        <v>4.2</v>
      </c>
      <c r="H276" s="4">
        <v>23174</v>
      </c>
      <c r="I276" s="28">
        <f>G276 + (H276 / 1000)</f>
        <v>27.373999999999999</v>
      </c>
      <c r="J276" t="s">
        <v>13079</v>
      </c>
      <c r="K276" s="3">
        <f>C276 * H276</f>
        <v>34737826</v>
      </c>
      <c r="L276" t="str">
        <f>IF(B276&lt;200, "&lt;200", IF(B276&lt;=500, "200–500", "&gt;500"))</f>
        <v>&gt;500</v>
      </c>
    </row>
    <row r="277" spans="1:12">
      <c r="A277" t="s">
        <v>13682</v>
      </c>
      <c r="B277" s="6">
        <v>1299</v>
      </c>
      <c r="C277" s="3">
        <v>3000</v>
      </c>
      <c r="D277" s="3" t="str">
        <f>IF(Table1[[#This Row],[discount precentage]]&gt;=0.5, "Yes", "No")</f>
        <v>Yes</v>
      </c>
      <c r="E277" s="6">
        <f>(IF(C277=0,"",(C277-B277)/C277*100))</f>
        <v>56.699999999999996</v>
      </c>
      <c r="F277" s="6" t="str">
        <f>IF(E277&lt;=10, "0–10%", IF(E277&lt;=20, "11–20%", IF(E277&lt;=30, "21–30%", IF(E277&lt;=40, "31–40%", IF(E277&lt;=50, "41–50%", IF(E277&lt;=60, "51–60%", IF(E277&lt;=70, "61–70%", IF(E277&lt;=80, "71–80%", IF(E277&lt;=90, "81–90%", "91–100%")))))))))</f>
        <v>51–60%</v>
      </c>
      <c r="G277">
        <v>4.3</v>
      </c>
      <c r="H277" s="4">
        <v>23022</v>
      </c>
      <c r="I277" s="28">
        <f>G277 + (H277 / 1000)</f>
        <v>27.321999999999999</v>
      </c>
      <c r="J277" t="s">
        <v>13079</v>
      </c>
      <c r="K277" s="3">
        <f>C277 * H277</f>
        <v>69066000</v>
      </c>
      <c r="L277" t="str">
        <f>IF(B277&lt;200, "&lt;200", IF(B277&lt;=500, "200–500", "&gt;500"))</f>
        <v>&gt;500</v>
      </c>
    </row>
    <row r="278" spans="1:12">
      <c r="A278" t="s">
        <v>13922</v>
      </c>
      <c r="B278" s="6">
        <v>249</v>
      </c>
      <c r="C278" s="3">
        <v>499</v>
      </c>
      <c r="D278" s="3" t="str">
        <f>IF(Table1[[#This Row],[discount precentage]]&gt;=0.5, "Yes", "No")</f>
        <v>Yes</v>
      </c>
      <c r="E278" s="6">
        <f>(IF(C278=0,"",(C278-B278)/C278*100))</f>
        <v>50.100200400801597</v>
      </c>
      <c r="F278" s="6" t="str">
        <f>IF(E278&lt;=10, "0–10%", IF(E278&lt;=20, "11–20%", IF(E278&lt;=30, "21–30%", IF(E278&lt;=40, "31–40%", IF(E278&lt;=50, "41–50%", IF(E278&lt;=60, "51–60%", IF(E278&lt;=70, "61–70%", IF(E278&lt;=80, "71–80%", IF(E278&lt;=90, "81–90%", "91–100%")))))))))</f>
        <v>51–60%</v>
      </c>
      <c r="G278">
        <v>4.2</v>
      </c>
      <c r="H278" s="4">
        <v>22860</v>
      </c>
      <c r="I278" s="28">
        <f>G278 + (H278 / 1000)</f>
        <v>27.06</v>
      </c>
      <c r="J278" t="s">
        <v>13079</v>
      </c>
      <c r="K278" s="3">
        <f>C278 * H278</f>
        <v>11407140</v>
      </c>
      <c r="L278" t="str">
        <f>IF(B278&lt;200, "&lt;200", IF(B278&lt;=500, "200–500", "&gt;500"))</f>
        <v>200–500</v>
      </c>
    </row>
    <row r="279" spans="1:12">
      <c r="A279" t="s">
        <v>13789</v>
      </c>
      <c r="B279" s="6">
        <v>2595</v>
      </c>
      <c r="C279" s="3">
        <v>3295</v>
      </c>
      <c r="D279" s="3" t="str">
        <f>IF(Table1[[#This Row],[discount precentage]]&gt;=0.5, "Yes", "No")</f>
        <v>Yes</v>
      </c>
      <c r="E279" s="6">
        <f>(IF(C279=0,"",(C279-B279)/C279*100))</f>
        <v>21.2443095599393</v>
      </c>
      <c r="F279" s="6" t="str">
        <f>IF(E279&lt;=10, "0–10%", IF(E279&lt;=20, "11–20%", IF(E279&lt;=30, "21–30%", IF(E279&lt;=40, "31–40%", IF(E279&lt;=50, "41–50%", IF(E279&lt;=60, "51–60%", IF(E279&lt;=70, "61–70%", IF(E279&lt;=80, "71–80%", IF(E279&lt;=90, "81–90%", "91–100%")))))))))</f>
        <v>21–30%</v>
      </c>
      <c r="G279">
        <v>4.4000000000000004</v>
      </c>
      <c r="H279" s="4">
        <v>22618</v>
      </c>
      <c r="I279" s="28">
        <f>G279 + (H279 / 1000)</f>
        <v>27.018000000000001</v>
      </c>
      <c r="J279" t="s">
        <v>13079</v>
      </c>
      <c r="K279" s="3">
        <f>C279 * H279</f>
        <v>74526310</v>
      </c>
      <c r="L279" t="str">
        <f>IF(B279&lt;200, "&lt;200", IF(B279&lt;=500, "200–500", "&gt;500"))</f>
        <v>&gt;500</v>
      </c>
    </row>
    <row r="280" spans="1:12">
      <c r="A280" t="s">
        <v>13177</v>
      </c>
      <c r="B280" s="6">
        <v>1099</v>
      </c>
      <c r="C280" s="3">
        <v>1899</v>
      </c>
      <c r="D280" s="3" t="str">
        <f>IF(Table1[[#This Row],[discount precentage]]&gt;=0.5, "Yes", "No")</f>
        <v>Yes</v>
      </c>
      <c r="E280" s="6">
        <f>(IF(C280=0,"",(C280-B280)/C280*100))</f>
        <v>42.127435492364398</v>
      </c>
      <c r="F280" s="6" t="str">
        <f>IF(E280&lt;=10, "0–10%", IF(E280&lt;=20, "11–20%", IF(E280&lt;=30, "21–30%", IF(E280&lt;=40, "31–40%", IF(E280&lt;=50, "41–50%", IF(E280&lt;=60, "51–60%", IF(E280&lt;=70, "61–70%", IF(E280&lt;=80, "71–80%", IF(E280&lt;=90, "81–90%", "91–100%")))))))))</f>
        <v>41–50%</v>
      </c>
      <c r="G280">
        <v>4.5</v>
      </c>
      <c r="H280" s="4">
        <v>22420</v>
      </c>
      <c r="I280" s="28">
        <f>G280 + (H280 / 1000)</f>
        <v>26.92</v>
      </c>
      <c r="J280" t="s">
        <v>13079</v>
      </c>
      <c r="K280" s="3">
        <f>C280 * H280</f>
        <v>42575580</v>
      </c>
      <c r="L280" t="str">
        <f>IF(B280&lt;200, "&lt;200", IF(B280&lt;=500, "200–500", "&gt;500"))</f>
        <v>&gt;500</v>
      </c>
    </row>
    <row r="281" spans="1:12">
      <c r="A281" t="s">
        <v>13880</v>
      </c>
      <c r="B281" s="6">
        <v>1199</v>
      </c>
      <c r="C281" s="3">
        <v>1999</v>
      </c>
      <c r="D281" s="3" t="str">
        <f>IF(Table1[[#This Row],[discount precentage]]&gt;=0.5, "Yes", "No")</f>
        <v>Yes</v>
      </c>
      <c r="E281" s="6">
        <f>(IF(C281=0,"",(C281-B281)/C281*100))</f>
        <v>40.020010005002497</v>
      </c>
      <c r="F281" s="6" t="str">
        <f>IF(E281&lt;=10, "0–10%", IF(E281&lt;=20, "11–20%", IF(E281&lt;=30, "21–30%", IF(E281&lt;=40, "31–40%", IF(E281&lt;=50, "41–50%", IF(E281&lt;=60, "51–60%", IF(E281&lt;=70, "61–70%", IF(E281&lt;=80, "71–80%", IF(E281&lt;=90, "81–90%", "91–100%")))))))))</f>
        <v>41–50%</v>
      </c>
      <c r="G281">
        <v>4.5</v>
      </c>
      <c r="H281" s="4">
        <v>22420</v>
      </c>
      <c r="I281" s="28">
        <f>G281 + (H281 / 1000)</f>
        <v>26.92</v>
      </c>
      <c r="J281" t="s">
        <v>13079</v>
      </c>
      <c r="K281" s="3">
        <f>C281 * H281</f>
        <v>44817580</v>
      </c>
      <c r="L281" t="str">
        <f>IF(B281&lt;200, "&lt;200", IF(B281&lt;=500, "200–500", "&gt;500"))</f>
        <v>&gt;500</v>
      </c>
    </row>
    <row r="282" spans="1:12">
      <c r="A282" t="s">
        <v>13586</v>
      </c>
      <c r="B282" s="6">
        <v>1499</v>
      </c>
      <c r="C282" s="3">
        <v>7999</v>
      </c>
      <c r="D282" s="3" t="str">
        <f>IF(Table1[[#This Row],[discount precentage]]&gt;=0.5, "Yes", "No")</f>
        <v>Yes</v>
      </c>
      <c r="E282" s="6">
        <f>(IF(C282=0,"",(C282-B282)/C282*100))</f>
        <v>81.260157519689955</v>
      </c>
      <c r="F282" s="6" t="str">
        <f>IF(E282&lt;=10, "0–10%", IF(E282&lt;=20, "11–20%", IF(E282&lt;=30, "21–30%", IF(E282&lt;=40, "31–40%", IF(E282&lt;=50, "41–50%", IF(E282&lt;=60, "51–60%", IF(E282&lt;=70, "61–70%", IF(E282&lt;=80, "71–80%", IF(E282&lt;=90, "81–90%", "91–100%")))))))))</f>
        <v>81–90%</v>
      </c>
      <c r="G282">
        <v>4.2</v>
      </c>
      <c r="H282" s="4">
        <v>22638</v>
      </c>
      <c r="I282" s="28">
        <f>G282 + (H282 / 1000)</f>
        <v>26.838000000000001</v>
      </c>
      <c r="J282" t="s">
        <v>13080</v>
      </c>
      <c r="K282" s="3">
        <f>C282 * H282</f>
        <v>181081362</v>
      </c>
      <c r="L282" t="str">
        <f>IF(B282&lt;200, "&lt;200", IF(B282&lt;=500, "200–500", "&gt;500"))</f>
        <v>&gt;500</v>
      </c>
    </row>
    <row r="283" spans="1:12">
      <c r="A283" t="s">
        <v>13548</v>
      </c>
      <c r="B283" s="6">
        <v>1499</v>
      </c>
      <c r="C283" s="3">
        <v>9999</v>
      </c>
      <c r="D283" s="3" t="str">
        <f>IF(Table1[[#This Row],[discount precentage]]&gt;=0.5, "Yes", "No")</f>
        <v>Yes</v>
      </c>
      <c r="E283" s="6">
        <f>(IF(C283=0,"",(C283-B283)/C283*100))</f>
        <v>85.008500850085014</v>
      </c>
      <c r="F283" s="6" t="str">
        <f>IF(E283&lt;=10, "0–10%", IF(E283&lt;=20, "11–20%", IF(E283&lt;=30, "21–30%", IF(E283&lt;=40, "31–40%", IF(E283&lt;=50, "41–50%", IF(E283&lt;=60, "51–60%", IF(E283&lt;=70, "61–70%", IF(E283&lt;=80, "71–80%", IF(E283&lt;=90, "81–90%", "91–100%")))))))))</f>
        <v>81–90%</v>
      </c>
      <c r="G283">
        <v>4.2</v>
      </c>
      <c r="H283" s="4">
        <v>22638</v>
      </c>
      <c r="I283" s="28">
        <f>G283 + (H283 / 1000)</f>
        <v>26.838000000000001</v>
      </c>
      <c r="J283" t="s">
        <v>13080</v>
      </c>
      <c r="K283" s="3">
        <f>C283 * H283</f>
        <v>226357362</v>
      </c>
      <c r="L283" t="str">
        <f>IF(B283&lt;200, "&lt;200", IF(B283&lt;=500, "200–500", "&gt;500"))</f>
        <v>&gt;500</v>
      </c>
    </row>
    <row r="284" spans="1:12">
      <c r="A284" t="s">
        <v>13426</v>
      </c>
      <c r="B284" s="6">
        <v>1499</v>
      </c>
      <c r="C284" s="3">
        <v>7999</v>
      </c>
      <c r="D284" s="3" t="str">
        <f>IF(Table1[[#This Row],[discount precentage]]&gt;=0.5, "Yes", "No")</f>
        <v>Yes</v>
      </c>
      <c r="E284" s="6">
        <f>(IF(C284=0,"",(C284-B284)/C284*100))</f>
        <v>81.260157519689955</v>
      </c>
      <c r="F284" s="6" t="str">
        <f>IF(E284&lt;=10, "0–10%", IF(E284&lt;=20, "11–20%", IF(E284&lt;=30, "21–30%", IF(E284&lt;=40, "31–40%", IF(E284&lt;=50, "41–50%", IF(E284&lt;=60, "51–60%", IF(E284&lt;=70, "61–70%", IF(E284&lt;=80, "71–80%", IF(E284&lt;=90, "81–90%", "91–100%")))))))))</f>
        <v>81–90%</v>
      </c>
      <c r="G284">
        <v>4.2</v>
      </c>
      <c r="H284" s="4">
        <v>22638</v>
      </c>
      <c r="I284" s="28">
        <f>G284 + (H284 / 1000)</f>
        <v>26.838000000000001</v>
      </c>
      <c r="J284" t="s">
        <v>13080</v>
      </c>
      <c r="K284" s="3">
        <f>C284 * H284</f>
        <v>181081362</v>
      </c>
      <c r="L284" t="str">
        <f>IF(B284&lt;200, "&lt;200", IF(B284&lt;=500, "200–500", "&gt;500"))</f>
        <v>&gt;500</v>
      </c>
    </row>
    <row r="285" spans="1:12">
      <c r="A285" t="s">
        <v>13426</v>
      </c>
      <c r="B285" s="6">
        <v>1499</v>
      </c>
      <c r="C285" s="3">
        <v>7999</v>
      </c>
      <c r="D285" s="3" t="str">
        <f>IF(Table1[[#This Row],[discount precentage]]&gt;=0.5, "Yes", "No")</f>
        <v>Yes</v>
      </c>
      <c r="E285" s="6">
        <f>(IF(C285=0,"",(C285-B285)/C285*100))</f>
        <v>81.260157519689955</v>
      </c>
      <c r="F285" s="6" t="str">
        <f>IF(E285&lt;=10, "0–10%", IF(E285&lt;=20, "11–20%", IF(E285&lt;=30, "21–30%", IF(E285&lt;=40, "31–40%", IF(E285&lt;=50, "41–50%", IF(E285&lt;=60, "51–60%", IF(E285&lt;=70, "61–70%", IF(E285&lt;=80, "71–80%", IF(E285&lt;=90, "81–90%", "91–100%")))))))))</f>
        <v>81–90%</v>
      </c>
      <c r="G285">
        <v>4.2</v>
      </c>
      <c r="H285" s="4">
        <v>22636</v>
      </c>
      <c r="I285" s="28">
        <f>G285 + (H285 / 1000)</f>
        <v>26.835999999999999</v>
      </c>
      <c r="J285" t="s">
        <v>13080</v>
      </c>
      <c r="K285" s="3">
        <f>C285 * H285</f>
        <v>181065364</v>
      </c>
      <c r="L285" t="str">
        <f>IF(B285&lt;200, "&lt;200", IF(B285&lt;=500, "200–500", "&gt;500"))</f>
        <v>&gt;500</v>
      </c>
    </row>
    <row r="286" spans="1:12">
      <c r="A286" t="s">
        <v>13829</v>
      </c>
      <c r="B286" s="6">
        <v>899</v>
      </c>
      <c r="C286" s="3">
        <v>1800</v>
      </c>
      <c r="D286" s="3" t="str">
        <f>IF(Table1[[#This Row],[discount precentage]]&gt;=0.5, "Yes", "No")</f>
        <v>Yes</v>
      </c>
      <c r="E286" s="6">
        <f>(IF(C286=0,"",(C286-B286)/C286*100))</f>
        <v>50.05555555555555</v>
      </c>
      <c r="F286" s="6" t="str">
        <f>IF(E286&lt;=10, "0–10%", IF(E286&lt;=20, "11–20%", IF(E286&lt;=30, "21–30%", IF(E286&lt;=40, "31–40%", IF(E286&lt;=50, "41–50%", IF(E286&lt;=60, "51–60%", IF(E286&lt;=70, "61–70%", IF(E286&lt;=80, "71–80%", IF(E286&lt;=90, "81–90%", "91–100%")))))))))</f>
        <v>51–60%</v>
      </c>
      <c r="G286">
        <v>4.0999999999999996</v>
      </c>
      <c r="H286" s="4">
        <v>22375</v>
      </c>
      <c r="I286" s="28">
        <f>G286 + (H286 / 1000)</f>
        <v>26.475000000000001</v>
      </c>
      <c r="J286" t="s">
        <v>13079</v>
      </c>
      <c r="K286" s="3">
        <f>C286 * H286</f>
        <v>40275000</v>
      </c>
      <c r="L286" t="str">
        <f>IF(B286&lt;200, "&lt;200", IF(B286&lt;=500, "200–500", "&gt;500"))</f>
        <v>&gt;500</v>
      </c>
    </row>
    <row r="287" spans="1:12">
      <c r="A287" t="s">
        <v>13431</v>
      </c>
      <c r="B287" s="6">
        <v>16999</v>
      </c>
      <c r="C287" s="3">
        <v>24999</v>
      </c>
      <c r="D287" s="3" t="str">
        <f>IF(Table1[[#This Row],[discount precentage]]&gt;=0.5, "Yes", "No")</f>
        <v>Yes</v>
      </c>
      <c r="E287" s="6">
        <f>(IF(C287=0,"",(C287-B287)/C287*100))</f>
        <v>32.001280051202045</v>
      </c>
      <c r="F287" s="6" t="str">
        <f>IF(E287&lt;=10, "0–10%", IF(E287&lt;=20, "11–20%", IF(E287&lt;=30, "21–30%", IF(E287&lt;=40, "31–40%", IF(E287&lt;=50, "41–50%", IF(E287&lt;=60, "51–60%", IF(E287&lt;=70, "61–70%", IF(E287&lt;=80, "71–80%", IF(E287&lt;=90, "81–90%", "91–100%")))))))))</f>
        <v>31–40%</v>
      </c>
      <c r="G287">
        <v>4.0999999999999996</v>
      </c>
      <c r="H287" s="4">
        <v>22318</v>
      </c>
      <c r="I287" s="28">
        <f>G287 + (H287 / 1000)</f>
        <v>26.417999999999999</v>
      </c>
      <c r="J287" t="s">
        <v>13080</v>
      </c>
      <c r="K287" s="3">
        <f>C287 * H287</f>
        <v>557927682</v>
      </c>
      <c r="L287" t="str">
        <f>IF(B287&lt;200, "&lt;200", IF(B287&lt;=500, "200–500", "&gt;500"))</f>
        <v>&gt;500</v>
      </c>
    </row>
    <row r="288" spans="1:12">
      <c r="A288" t="s">
        <v>13431</v>
      </c>
      <c r="B288" s="6">
        <v>16999</v>
      </c>
      <c r="C288" s="3">
        <v>24999</v>
      </c>
      <c r="D288" s="3" t="str">
        <f>IF(Table1[[#This Row],[discount precentage]]&gt;=0.5, "Yes", "No")</f>
        <v>Yes</v>
      </c>
      <c r="E288" s="6">
        <f>(IF(C288=0,"",(C288-B288)/C288*100))</f>
        <v>32.001280051202045</v>
      </c>
      <c r="F288" s="6" t="str">
        <f>IF(E288&lt;=10, "0–10%", IF(E288&lt;=20, "11–20%", IF(E288&lt;=30, "21–30%", IF(E288&lt;=40, "31–40%", IF(E288&lt;=50, "41–50%", IF(E288&lt;=60, "51–60%", IF(E288&lt;=70, "61–70%", IF(E288&lt;=80, "71–80%", IF(E288&lt;=90, "81–90%", "91–100%")))))))))</f>
        <v>31–40%</v>
      </c>
      <c r="G288">
        <v>4.0999999999999996</v>
      </c>
      <c r="H288" s="4">
        <v>22318</v>
      </c>
      <c r="I288" s="28">
        <f>G288 + (H288 / 1000)</f>
        <v>26.417999999999999</v>
      </c>
      <c r="J288" t="s">
        <v>13080</v>
      </c>
      <c r="K288" s="3">
        <f>C288 * H288</f>
        <v>557927682</v>
      </c>
      <c r="L288" t="str">
        <f>IF(B288&lt;200, "&lt;200", IF(B288&lt;=500, "200–500", "&gt;500"))</f>
        <v>&gt;500</v>
      </c>
    </row>
    <row r="289" spans="1:12">
      <c r="A289" t="s">
        <v>13427</v>
      </c>
      <c r="B289" s="6">
        <v>18499</v>
      </c>
      <c r="C289" s="3">
        <v>25999</v>
      </c>
      <c r="D289" s="3" t="str">
        <f>IF(Table1[[#This Row],[discount precentage]]&gt;=0.5, "Yes", "No")</f>
        <v>Yes</v>
      </c>
      <c r="E289" s="6">
        <f>(IF(C289=0,"",(C289-B289)/C289*100))</f>
        <v>28.84726335628293</v>
      </c>
      <c r="F289" s="6" t="str">
        <f>IF(E289&lt;=10, "0–10%", IF(E289&lt;=20, "11–20%", IF(E289&lt;=30, "21–30%", IF(E289&lt;=40, "31–40%", IF(E289&lt;=50, "41–50%", IF(E289&lt;=60, "51–60%", IF(E289&lt;=70, "61–70%", IF(E289&lt;=80, "71–80%", IF(E289&lt;=90, "81–90%", "91–100%")))))))))</f>
        <v>21–30%</v>
      </c>
      <c r="G289">
        <v>4.0999999999999996</v>
      </c>
      <c r="H289" s="4">
        <v>22318</v>
      </c>
      <c r="I289" s="28">
        <f>G289 + (H289 / 1000)</f>
        <v>26.417999999999999</v>
      </c>
      <c r="J289" t="s">
        <v>13080</v>
      </c>
      <c r="K289" s="3">
        <f>C289 * H289</f>
        <v>580245682</v>
      </c>
      <c r="L289" t="str">
        <f>IF(B289&lt;200, "&lt;200", IF(B289&lt;=500, "200–500", "&gt;500"))</f>
        <v>&gt;500</v>
      </c>
    </row>
    <row r="290" spans="1:12">
      <c r="A290" t="s">
        <v>13520</v>
      </c>
      <c r="B290" s="6">
        <v>499</v>
      </c>
      <c r="C290" s="3">
        <v>599</v>
      </c>
      <c r="D290" s="3" t="str">
        <f>IF(Table1[[#This Row],[discount precentage]]&gt;=0.5, "Yes", "No")</f>
        <v>Yes</v>
      </c>
      <c r="E290" s="6">
        <f>(IF(C290=0,"",(C290-B290)/C290*100))</f>
        <v>16.694490818030051</v>
      </c>
      <c r="F290" s="6" t="str">
        <f>IF(E290&lt;=10, "0–10%", IF(E290&lt;=20, "11–20%", IF(E290&lt;=30, "21–30%", IF(E290&lt;=40, "31–40%", IF(E290&lt;=50, "41–50%", IF(E290&lt;=60, "51–60%", IF(E290&lt;=70, "61–70%", IF(E290&lt;=80, "71–80%", IF(E290&lt;=90, "81–90%", "91–100%")))))))))</f>
        <v>11–20%</v>
      </c>
      <c r="G290">
        <v>4.2</v>
      </c>
      <c r="H290" s="4">
        <v>21916</v>
      </c>
      <c r="I290" s="28">
        <f>G290 + (H290 / 1000)</f>
        <v>26.116</v>
      </c>
      <c r="J290" t="s">
        <v>13080</v>
      </c>
      <c r="K290" s="3">
        <f>C290 * H290</f>
        <v>13127684</v>
      </c>
      <c r="L290" t="str">
        <f>IF(B290&lt;200, "&lt;200", IF(B290&lt;=500, "200–500", "&gt;500"))</f>
        <v>200–500</v>
      </c>
    </row>
    <row r="291" spans="1:12">
      <c r="A291" t="s">
        <v>13958</v>
      </c>
      <c r="B291" s="6">
        <v>2599</v>
      </c>
      <c r="C291" s="3">
        <v>5890</v>
      </c>
      <c r="D291" s="3" t="str">
        <f>IF(Table1[[#This Row],[discount precentage]]&gt;=0.5, "Yes", "No")</f>
        <v>Yes</v>
      </c>
      <c r="E291" s="6">
        <f>(IF(C291=0,"",(C291-B291)/C291*100))</f>
        <v>55.874363327674025</v>
      </c>
      <c r="F291" s="6" t="str">
        <f>IF(E291&lt;=10, "0–10%", IF(E291&lt;=20, "11–20%", IF(E291&lt;=30, "21–30%", IF(E291&lt;=40, "31–40%", IF(E291&lt;=50, "41–50%", IF(E291&lt;=60, "51–60%", IF(E291&lt;=70, "61–70%", IF(E291&lt;=80, "71–80%", IF(E291&lt;=90, "81–90%", "91–100%")))))))))</f>
        <v>51–60%</v>
      </c>
      <c r="G291">
        <v>4.0999999999999996</v>
      </c>
      <c r="H291" s="4">
        <v>21783</v>
      </c>
      <c r="I291" s="28">
        <f>G291 + (H291 / 1000)</f>
        <v>25.883000000000003</v>
      </c>
      <c r="J291" t="s">
        <v>13083</v>
      </c>
      <c r="K291" s="3">
        <f>C291 * H291</f>
        <v>128301870</v>
      </c>
      <c r="L291" t="str">
        <f>IF(B291&lt;200, "&lt;200", IF(B291&lt;=500, "200–500", "&gt;500"))</f>
        <v>&gt;500</v>
      </c>
    </row>
    <row r="292" spans="1:12">
      <c r="A292" t="s">
        <v>13412</v>
      </c>
      <c r="B292" s="6">
        <v>1499</v>
      </c>
      <c r="C292" s="3">
        <v>6990</v>
      </c>
      <c r="D292" s="3" t="str">
        <f>IF(Table1[[#This Row],[discount precentage]]&gt;=0.5, "Yes", "No")</f>
        <v>Yes</v>
      </c>
      <c r="E292" s="6">
        <f>(IF(C292=0,"",(C292-B292)/C292*100))</f>
        <v>78.55507868383404</v>
      </c>
      <c r="F292" s="6" t="str">
        <f>IF(E292&lt;=10, "0–10%", IF(E292&lt;=20, "11–20%", IF(E292&lt;=30, "21–30%", IF(E292&lt;=40, "31–40%", IF(E292&lt;=50, "41–50%", IF(E292&lt;=60, "51–60%", IF(E292&lt;=70, "61–70%", IF(E292&lt;=80, "71–80%", IF(E292&lt;=90, "81–90%", "91–100%")))))))))</f>
        <v>71–80%</v>
      </c>
      <c r="G292">
        <v>3.9</v>
      </c>
      <c r="H292" s="4">
        <v>21797</v>
      </c>
      <c r="I292" s="28">
        <f>G292 + (H292 / 1000)</f>
        <v>25.696999999999999</v>
      </c>
      <c r="J292" t="s">
        <v>13080</v>
      </c>
      <c r="K292" s="3">
        <f>C292 * H292</f>
        <v>152361030</v>
      </c>
      <c r="L292" t="str">
        <f>IF(B292&lt;200, "&lt;200", IF(B292&lt;=500, "200–500", "&gt;500"))</f>
        <v>&gt;500</v>
      </c>
    </row>
    <row r="293" spans="1:12">
      <c r="A293" t="s">
        <v>13532</v>
      </c>
      <c r="B293" s="6">
        <v>1499</v>
      </c>
      <c r="C293" s="3">
        <v>6990</v>
      </c>
      <c r="D293" s="3" t="str">
        <f>IF(Table1[[#This Row],[discount precentage]]&gt;=0.5, "Yes", "No")</f>
        <v>Yes</v>
      </c>
      <c r="E293" s="6">
        <f>(IF(C293=0,"",(C293-B293)/C293*100))</f>
        <v>78.55507868383404</v>
      </c>
      <c r="F293" s="6" t="str">
        <f>IF(E293&lt;=10, "0–10%", IF(E293&lt;=20, "11–20%", IF(E293&lt;=30, "21–30%", IF(E293&lt;=40, "31–40%", IF(E293&lt;=50, "41–50%", IF(E293&lt;=60, "51–60%", IF(E293&lt;=70, "61–70%", IF(E293&lt;=80, "71–80%", IF(E293&lt;=90, "81–90%", "91–100%")))))))))</f>
        <v>71–80%</v>
      </c>
      <c r="G293">
        <v>3.9</v>
      </c>
      <c r="H293" s="4">
        <v>21796</v>
      </c>
      <c r="I293" s="28">
        <f>G293 + (H293 / 1000)</f>
        <v>25.695999999999998</v>
      </c>
      <c r="J293" t="s">
        <v>13080</v>
      </c>
      <c r="K293" s="3">
        <f>C293 * H293</f>
        <v>152354040</v>
      </c>
      <c r="L293" t="str">
        <f>IF(B293&lt;200, "&lt;200", IF(B293&lt;=500, "200–500", "&gt;500"))</f>
        <v>&gt;500</v>
      </c>
    </row>
    <row r="294" spans="1:12">
      <c r="A294" t="s">
        <v>13501</v>
      </c>
      <c r="B294" s="6">
        <v>1499</v>
      </c>
      <c r="C294" s="3">
        <v>6990</v>
      </c>
      <c r="D294" s="3" t="str">
        <f>IF(Table1[[#This Row],[discount precentage]]&gt;=0.5, "Yes", "No")</f>
        <v>Yes</v>
      </c>
      <c r="E294" s="6">
        <f>(IF(C294=0,"",(C294-B294)/C294*100))</f>
        <v>78.55507868383404</v>
      </c>
      <c r="F294" s="6" t="str">
        <f>IF(E294&lt;=10, "0–10%", IF(E294&lt;=20, "11–20%", IF(E294&lt;=30, "21–30%", IF(E294&lt;=40, "31–40%", IF(E294&lt;=50, "41–50%", IF(E294&lt;=60, "51–60%", IF(E294&lt;=70, "61–70%", IF(E294&lt;=80, "71–80%", IF(E294&lt;=90, "81–90%", "91–100%")))))))))</f>
        <v>71–80%</v>
      </c>
      <c r="G294">
        <v>3.9</v>
      </c>
      <c r="H294" s="4">
        <v>21796</v>
      </c>
      <c r="I294" s="28">
        <f>G294 + (H294 / 1000)</f>
        <v>25.695999999999998</v>
      </c>
      <c r="J294" t="s">
        <v>13080</v>
      </c>
      <c r="K294" s="3">
        <f>C294 * H294</f>
        <v>152354040</v>
      </c>
      <c r="L294" t="str">
        <f>IF(B294&lt;200, "&lt;200", IF(B294&lt;=500, "200–500", "&gt;500"))</f>
        <v>&gt;500</v>
      </c>
    </row>
    <row r="295" spans="1:12">
      <c r="A295" t="s">
        <v>13412</v>
      </c>
      <c r="B295" s="6">
        <v>1499</v>
      </c>
      <c r="C295" s="3">
        <v>6990</v>
      </c>
      <c r="D295" s="3" t="str">
        <f>IF(Table1[[#This Row],[discount precentage]]&gt;=0.5, "Yes", "No")</f>
        <v>Yes</v>
      </c>
      <c r="E295" s="6">
        <f>(IF(C295=0,"",(C295-B295)/C295*100))</f>
        <v>78.55507868383404</v>
      </c>
      <c r="F295" s="6" t="str">
        <f>IF(E295&lt;=10, "0–10%", IF(E295&lt;=20, "11–20%", IF(E295&lt;=30, "21–30%", IF(E295&lt;=40, "31–40%", IF(E295&lt;=50, "41–50%", IF(E295&lt;=60, "51–60%", IF(E295&lt;=70, "61–70%", IF(E295&lt;=80, "71–80%", IF(E295&lt;=90, "81–90%", "91–100%")))))))))</f>
        <v>71–80%</v>
      </c>
      <c r="G295">
        <v>3.9</v>
      </c>
      <c r="H295" s="4">
        <v>21796</v>
      </c>
      <c r="I295" s="28">
        <f>G295 + (H295 / 1000)</f>
        <v>25.695999999999998</v>
      </c>
      <c r="J295" t="s">
        <v>13080</v>
      </c>
      <c r="K295" s="3">
        <f>C295 * H295</f>
        <v>152354040</v>
      </c>
      <c r="L295" t="str">
        <f>IF(B295&lt;200, "&lt;200", IF(B295&lt;=500, "200–500", "&gt;500"))</f>
        <v>&gt;500</v>
      </c>
    </row>
    <row r="296" spans="1:12">
      <c r="A296" t="s">
        <v>13305</v>
      </c>
      <c r="B296" s="6">
        <v>31999</v>
      </c>
      <c r="C296" s="3">
        <v>49999</v>
      </c>
      <c r="D296" s="3" t="str">
        <f>IF(Table1[[#This Row],[discount precentage]]&gt;=0.5, "Yes", "No")</f>
        <v>Yes</v>
      </c>
      <c r="E296" s="6">
        <f>(IF(C296=0,"",(C296-B296)/C296*100))</f>
        <v>36.000720014400287</v>
      </c>
      <c r="F296" s="6" t="str">
        <f>IF(E296&lt;=10, "0–10%", IF(E296&lt;=20, "11–20%", IF(E296&lt;=30, "21–30%", IF(E296&lt;=40, "31–40%", IF(E296&lt;=50, "41–50%", IF(E296&lt;=60, "51–60%", IF(E296&lt;=70, "61–70%", IF(E296&lt;=80, "71–80%", IF(E296&lt;=90, "81–90%", "91–100%")))))))))</f>
        <v>31–40%</v>
      </c>
      <c r="G296">
        <v>4.3</v>
      </c>
      <c r="H296" s="4">
        <v>21252</v>
      </c>
      <c r="I296" s="28">
        <f>G296 + (H296 / 1000)</f>
        <v>25.552</v>
      </c>
      <c r="J296" t="s">
        <v>13080</v>
      </c>
      <c r="K296" s="3">
        <f>C296 * H296</f>
        <v>1062578748</v>
      </c>
      <c r="L296" t="str">
        <f>IF(B296&lt;200, "&lt;200", IF(B296&lt;=500, "200–500", "&gt;500"))</f>
        <v>&gt;500</v>
      </c>
    </row>
    <row r="297" spans="1:12">
      <c r="A297" t="s">
        <v>13398</v>
      </c>
      <c r="B297" s="6">
        <v>46999</v>
      </c>
      <c r="C297" s="3">
        <v>69999</v>
      </c>
      <c r="D297" s="3" t="str">
        <f>IF(Table1[[#This Row],[discount precentage]]&gt;=0.5, "Yes", "No")</f>
        <v>Yes</v>
      </c>
      <c r="E297" s="6">
        <f>(IF(C297=0,"",(C297-B297)/C297*100))</f>
        <v>32.857612251603598</v>
      </c>
      <c r="F297" s="6" t="str">
        <f>IF(E297&lt;=10, "0–10%", IF(E297&lt;=20, "11–20%", IF(E297&lt;=30, "21–30%", IF(E297&lt;=40, "31–40%", IF(E297&lt;=50, "41–50%", IF(E297&lt;=60, "51–60%", IF(E297&lt;=70, "61–70%", IF(E297&lt;=80, "71–80%", IF(E297&lt;=90, "81–90%", "91–100%")))))))))</f>
        <v>31–40%</v>
      </c>
      <c r="G297">
        <v>4.3</v>
      </c>
      <c r="H297" s="4">
        <v>21252</v>
      </c>
      <c r="I297" s="28">
        <f>G297 + (H297 / 1000)</f>
        <v>25.552</v>
      </c>
      <c r="J297" t="s">
        <v>13080</v>
      </c>
      <c r="K297" s="3">
        <f>C297 * H297</f>
        <v>1487618748</v>
      </c>
      <c r="L297" t="str">
        <f>IF(B297&lt;200, "&lt;200", IF(B297&lt;=500, "200–500", "&gt;500"))</f>
        <v>&gt;500</v>
      </c>
    </row>
    <row r="298" spans="1:12">
      <c r="A298" t="s">
        <v>13706</v>
      </c>
      <c r="B298" s="6">
        <v>299</v>
      </c>
      <c r="C298" s="3">
        <v>499</v>
      </c>
      <c r="D298" s="3" t="str">
        <f>IF(Table1[[#This Row],[discount precentage]]&gt;=0.5, "Yes", "No")</f>
        <v>Yes</v>
      </c>
      <c r="E298" s="6">
        <f>(IF(C298=0,"",(C298-B298)/C298*100))</f>
        <v>40.080160320641284</v>
      </c>
      <c r="F298" s="6" t="str">
        <f>IF(E298&lt;=10, "0–10%", IF(E298&lt;=20, "11–20%", IF(E298&lt;=30, "21–30%", IF(E298&lt;=40, "31–40%", IF(E298&lt;=50, "41–50%", IF(E298&lt;=60, "51–60%", IF(E298&lt;=70, "61–70%", IF(E298&lt;=80, "71–80%", IF(E298&lt;=90, "81–90%", "91–100%")))))))))</f>
        <v>41–50%</v>
      </c>
      <c r="G298">
        <v>4.5</v>
      </c>
      <c r="H298" s="4">
        <v>21010</v>
      </c>
      <c r="I298" s="28">
        <f>G298 + (H298 / 1000)</f>
        <v>25.51</v>
      </c>
      <c r="J298" t="s">
        <v>13079</v>
      </c>
      <c r="K298" s="3">
        <f>C298 * H298</f>
        <v>10483990</v>
      </c>
      <c r="L298" t="str">
        <f>IF(B298&lt;200, "&lt;200", IF(B298&lt;=500, "200–500", "&gt;500"))</f>
        <v>200–500</v>
      </c>
    </row>
    <row r="299" spans="1:12">
      <c r="A299" t="s">
        <v>13432</v>
      </c>
      <c r="B299" s="6">
        <v>16499</v>
      </c>
      <c r="C299" s="3">
        <v>20999</v>
      </c>
      <c r="D299" s="3" t="str">
        <f>IF(Table1[[#This Row],[discount precentage]]&gt;=0.5, "Yes", "No")</f>
        <v>Yes</v>
      </c>
      <c r="E299" s="6">
        <f>(IF(C299=0,"",(C299-B299)/C299*100))</f>
        <v>21.429591885327874</v>
      </c>
      <c r="F299" s="6" t="str">
        <f>IF(E299&lt;=10, "0–10%", IF(E299&lt;=20, "11–20%", IF(E299&lt;=30, "21–30%", IF(E299&lt;=40, "31–40%", IF(E299&lt;=50, "41–50%", IF(E299&lt;=60, "51–60%", IF(E299&lt;=70, "61–70%", IF(E299&lt;=80, "71–80%", IF(E299&lt;=90, "81–90%", "91–100%")))))))))</f>
        <v>21–30%</v>
      </c>
      <c r="G299">
        <v>4</v>
      </c>
      <c r="H299" s="4">
        <v>21350</v>
      </c>
      <c r="I299" s="28">
        <f>G299 + (H299 / 1000)</f>
        <v>25.35</v>
      </c>
      <c r="J299" t="s">
        <v>13080</v>
      </c>
      <c r="K299" s="3">
        <f>C299 * H299</f>
        <v>448328650</v>
      </c>
      <c r="L299" t="str">
        <f>IF(B299&lt;200, "&lt;200", IF(B299&lt;=500, "200–500", "&gt;500"))</f>
        <v>&gt;500</v>
      </c>
    </row>
    <row r="300" spans="1:12">
      <c r="A300" t="s">
        <v>13499</v>
      </c>
      <c r="B300" s="6">
        <v>17999</v>
      </c>
      <c r="C300" s="3">
        <v>21990</v>
      </c>
      <c r="D300" s="3" t="str">
        <f>IF(Table1[[#This Row],[discount precentage]]&gt;=0.5, "Yes", "No")</f>
        <v>Yes</v>
      </c>
      <c r="E300" s="6">
        <f>(IF(C300=0,"",(C300-B300)/C300*100))</f>
        <v>18.149158708503865</v>
      </c>
      <c r="F300" s="6" t="str">
        <f>IF(E300&lt;=10, "0–10%", IF(E300&lt;=20, "11–20%", IF(E300&lt;=30, "21–30%", IF(E300&lt;=40, "31–40%", IF(E300&lt;=50, "41–50%", IF(E300&lt;=60, "51–60%", IF(E300&lt;=70, "61–70%", IF(E300&lt;=80, "71–80%", IF(E300&lt;=90, "81–90%", "91–100%")))))))))</f>
        <v>11–20%</v>
      </c>
      <c r="G300">
        <v>4</v>
      </c>
      <c r="H300" s="4">
        <v>21350</v>
      </c>
      <c r="I300" s="28">
        <f>G300 + (H300 / 1000)</f>
        <v>25.35</v>
      </c>
      <c r="J300" t="s">
        <v>13080</v>
      </c>
      <c r="K300" s="3">
        <f>C300 * H300</f>
        <v>469486500</v>
      </c>
      <c r="L300" t="str">
        <f>IF(B300&lt;200, "&lt;200", IF(B300&lt;=500, "200–500", "&gt;500"))</f>
        <v>&gt;500</v>
      </c>
    </row>
    <row r="301" spans="1:12">
      <c r="A301" t="s">
        <v>13508</v>
      </c>
      <c r="B301" s="6">
        <v>16499</v>
      </c>
      <c r="C301" s="3">
        <v>20990</v>
      </c>
      <c r="D301" s="3" t="str">
        <f>IF(Table1[[#This Row],[discount precentage]]&gt;=0.5, "Yes", "No")</f>
        <v>Yes</v>
      </c>
      <c r="E301" s="6">
        <f>(IF(C301=0,"",(C301-B301)/C301*100))</f>
        <v>21.395902810862317</v>
      </c>
      <c r="F301" s="6" t="str">
        <f>IF(E301&lt;=10, "0–10%", IF(E301&lt;=20, "11–20%", IF(E301&lt;=30, "21–30%", IF(E301&lt;=40, "31–40%", IF(E301&lt;=50, "41–50%", IF(E301&lt;=60, "51–60%", IF(E301&lt;=70, "61–70%", IF(E301&lt;=80, "71–80%", IF(E301&lt;=90, "81–90%", "91–100%")))))))))</f>
        <v>21–30%</v>
      </c>
      <c r="G301">
        <v>4</v>
      </c>
      <c r="H301" s="4">
        <v>21350</v>
      </c>
      <c r="I301" s="28">
        <f>G301 + (H301 / 1000)</f>
        <v>25.35</v>
      </c>
      <c r="J301" t="s">
        <v>13080</v>
      </c>
      <c r="K301" s="3">
        <f>C301 * H301</f>
        <v>448136500</v>
      </c>
      <c r="L301" t="str">
        <f>IF(B301&lt;200, "&lt;200", IF(B301&lt;=500, "200–500", "&gt;500"))</f>
        <v>&gt;500</v>
      </c>
    </row>
    <row r="302" spans="1:12">
      <c r="A302" t="s">
        <v>13643</v>
      </c>
      <c r="B302" s="6">
        <v>399</v>
      </c>
      <c r="C302" s="3">
        <v>995</v>
      </c>
      <c r="D302" s="3" t="str">
        <f>IF(Table1[[#This Row],[discount precentage]]&gt;=0.5, "Yes", "No")</f>
        <v>Yes</v>
      </c>
      <c r="E302" s="6">
        <f>(IF(C302=0,"",(C302-B302)/C302*100))</f>
        <v>59.899497487437181</v>
      </c>
      <c r="F302" s="6" t="str">
        <f>IF(E302&lt;=10, "0–10%", IF(E302&lt;=20, "11–20%", IF(E302&lt;=30, "21–30%", IF(E302&lt;=40, "31–40%", IF(E302&lt;=50, "41–50%", IF(E302&lt;=60, "51–60%", IF(E302&lt;=70, "61–70%", IF(E302&lt;=80, "71–80%", IF(E302&lt;=90, "81–90%", "91–100%")))))))))</f>
        <v>51–60%</v>
      </c>
      <c r="G302">
        <v>3.9</v>
      </c>
      <c r="H302" s="4">
        <v>21372</v>
      </c>
      <c r="I302" s="28">
        <f>G302 + (H302 / 1000)</f>
        <v>25.271999999999998</v>
      </c>
      <c r="J302" t="s">
        <v>13080</v>
      </c>
      <c r="K302" s="3">
        <f>C302 * H302</f>
        <v>21265140</v>
      </c>
      <c r="L302" t="str">
        <f>IF(B302&lt;200, "&lt;200", IF(B302&lt;=500, "200–500", "&gt;500"))</f>
        <v>200–500</v>
      </c>
    </row>
    <row r="303" spans="1:12">
      <c r="A303" t="s">
        <v>13615</v>
      </c>
      <c r="B303" s="6">
        <v>149</v>
      </c>
      <c r="C303" s="3">
        <v>399</v>
      </c>
      <c r="D303" s="3" t="str">
        <f>IF(Table1[[#This Row],[discount precentage]]&gt;=0.5, "Yes", "No")</f>
        <v>Yes</v>
      </c>
      <c r="E303" s="6">
        <f>(IF(C303=0,"",(C303-B303)/C303*100))</f>
        <v>62.656641604010019</v>
      </c>
      <c r="F303" s="6" t="str">
        <f>IF(E303&lt;=10, "0–10%", IF(E303&lt;=20, "11–20%", IF(E303&lt;=30, "21–30%", IF(E303&lt;=40, "31–40%", IF(E303&lt;=50, "41–50%", IF(E303&lt;=60, "51–60%", IF(E303&lt;=70, "61–70%", IF(E303&lt;=80, "71–80%", IF(E303&lt;=90, "81–90%", "91–100%")))))))))</f>
        <v>61–70%</v>
      </c>
      <c r="G303">
        <v>3.5</v>
      </c>
      <c r="H303" s="4">
        <v>21764</v>
      </c>
      <c r="I303" s="28">
        <f>G303 + (H303 / 1000)</f>
        <v>25.263999999999999</v>
      </c>
      <c r="J303" t="s">
        <v>13080</v>
      </c>
      <c r="K303" s="3">
        <f>C303 * H303</f>
        <v>8683836</v>
      </c>
      <c r="L303" t="str">
        <f>IF(B303&lt;200, "&lt;200", IF(B303&lt;=500, "200–500", "&gt;500"))</f>
        <v>&lt;200</v>
      </c>
    </row>
    <row r="304" spans="1:12">
      <c r="A304" t="s">
        <v>13828</v>
      </c>
      <c r="B304" s="6">
        <v>3999</v>
      </c>
      <c r="C304" s="3">
        <v>4332.96</v>
      </c>
      <c r="D304" s="3" t="str">
        <f>IF(Table1[[#This Row],[discount precentage]]&gt;=0.5, "Yes", "No")</f>
        <v>Yes</v>
      </c>
      <c r="E304" s="6">
        <f>(IF(C304=0,"",(C304-B304)/C304*100))</f>
        <v>7.7074332557881915</v>
      </c>
      <c r="F304" s="6" t="str">
        <f>IF(E304&lt;=10, "0–10%", IF(E304&lt;=20, "11–20%", IF(E304&lt;=30, "21–30%", IF(E304&lt;=40, "31–40%", IF(E304&lt;=50, "41–50%", IF(E304&lt;=60, "51–60%", IF(E304&lt;=70, "61–70%", IF(E304&lt;=80, "71–80%", IF(E304&lt;=90, "81–90%", "91–100%")))))))))</f>
        <v>0–10%</v>
      </c>
      <c r="G304">
        <v>3.5</v>
      </c>
      <c r="H304" s="4">
        <v>21762</v>
      </c>
      <c r="I304" s="28">
        <f>G304 + (H304 / 1000)</f>
        <v>25.262</v>
      </c>
      <c r="J304" t="s">
        <v>13079</v>
      </c>
      <c r="K304" s="3">
        <f>C304 * H304</f>
        <v>94293875.519999996</v>
      </c>
      <c r="L304" t="str">
        <f>IF(B304&lt;200, "&lt;200", IF(B304&lt;=500, "200–500", "&gt;500"))</f>
        <v>&gt;500</v>
      </c>
    </row>
    <row r="305" spans="1:12">
      <c r="A305" t="s">
        <v>13903</v>
      </c>
      <c r="B305" s="6">
        <v>1289</v>
      </c>
      <c r="C305" s="3">
        <v>1499</v>
      </c>
      <c r="D305" s="3" t="str">
        <f>IF(Table1[[#This Row],[discount precentage]]&gt;=0.5, "Yes", "No")</f>
        <v>Yes</v>
      </c>
      <c r="E305" s="6">
        <f>(IF(C305=0,"",(C305-B305)/C305*100))</f>
        <v>14.009339559706472</v>
      </c>
      <c r="F305" s="6" t="str">
        <f>IF(E305&lt;=10, "0–10%", IF(E305&lt;=20, "11–20%", IF(E305&lt;=30, "21–30%", IF(E305&lt;=40, "31–40%", IF(E305&lt;=50, "41–50%", IF(E305&lt;=60, "51–60%", IF(E305&lt;=70, "61–70%", IF(E305&lt;=80, "71–80%", IF(E305&lt;=90, "81–90%", "91–100%")))))))))</f>
        <v>11–20%</v>
      </c>
      <c r="G305">
        <v>4.5</v>
      </c>
      <c r="H305" s="4">
        <v>20668</v>
      </c>
      <c r="I305" s="28">
        <f>G305 + (H305 / 1000)</f>
        <v>25.167999999999999</v>
      </c>
      <c r="J305" t="s">
        <v>13080</v>
      </c>
      <c r="K305" s="3">
        <f>C305 * H305</f>
        <v>30981332</v>
      </c>
      <c r="L305" t="str">
        <f>IF(B305&lt;200, "&lt;200", IF(B305&lt;=500, "200–500", "&gt;500"))</f>
        <v>&gt;500</v>
      </c>
    </row>
    <row r="306" spans="1:12">
      <c r="A306" t="s">
        <v>13117</v>
      </c>
      <c r="B306" s="6">
        <v>299</v>
      </c>
      <c r="C306" s="3">
        <v>999</v>
      </c>
      <c r="D306" s="3" t="str">
        <f>IF(Table1[[#This Row],[discount precentage]]&gt;=0.5, "Yes", "No")</f>
        <v>Yes</v>
      </c>
      <c r="E306" s="6">
        <f>(IF(C306=0,"",(C306-B306)/C306*100))</f>
        <v>70.070070070070074</v>
      </c>
      <c r="F306" s="6" t="str">
        <f>IF(E306&lt;=10, "0–10%", IF(E306&lt;=20, "11–20%", IF(E306&lt;=30, "21–30%", IF(E306&lt;=40, "31–40%", IF(E306&lt;=50, "41–50%", IF(E306&lt;=60, "51–60%", IF(E306&lt;=70, "61–70%", IF(E306&lt;=80, "71–80%", IF(E306&lt;=90, "81–90%", "91–100%")))))))))</f>
        <v>71–80%</v>
      </c>
      <c r="G306">
        <v>4.3</v>
      </c>
      <c r="H306" s="4">
        <v>20850</v>
      </c>
      <c r="I306" s="28">
        <f>G306 + (H306 / 1000)</f>
        <v>25.150000000000002</v>
      </c>
      <c r="J306" t="s">
        <v>13079</v>
      </c>
      <c r="K306" s="3">
        <f>C306 * H306</f>
        <v>20829150</v>
      </c>
      <c r="L306" t="str">
        <f>IF(B306&lt;200, "&lt;200", IF(B306&lt;=500, "200–500", "&gt;500"))</f>
        <v>200–500</v>
      </c>
    </row>
    <row r="307" spans="1:12">
      <c r="A307" t="s">
        <v>13117</v>
      </c>
      <c r="B307" s="6">
        <v>299</v>
      </c>
      <c r="C307" s="3">
        <v>999</v>
      </c>
      <c r="D307" s="3" t="str">
        <f>IF(Table1[[#This Row],[discount precentage]]&gt;=0.5, "Yes", "No")</f>
        <v>Yes</v>
      </c>
      <c r="E307" s="6">
        <f>(IF(C307=0,"",(C307-B307)/C307*100))</f>
        <v>70.070070070070074</v>
      </c>
      <c r="F307" s="6" t="str">
        <f>IF(E307&lt;=10, "0–10%", IF(E307&lt;=20, "11–20%", IF(E307&lt;=30, "21–30%", IF(E307&lt;=40, "31–40%", IF(E307&lt;=50, "41–50%", IF(E307&lt;=60, "51–60%", IF(E307&lt;=70, "61–70%", IF(E307&lt;=80, "71–80%", IF(E307&lt;=90, "81–90%", "91–100%")))))))))</f>
        <v>71–80%</v>
      </c>
      <c r="G307">
        <v>4.3</v>
      </c>
      <c r="H307" s="4">
        <v>20850</v>
      </c>
      <c r="I307" s="28">
        <f>G307 + (H307 / 1000)</f>
        <v>25.150000000000002</v>
      </c>
      <c r="J307" t="s">
        <v>13079</v>
      </c>
      <c r="K307" s="3">
        <f>C307 * H307</f>
        <v>20829150</v>
      </c>
      <c r="L307" t="str">
        <f>IF(B307&lt;200, "&lt;200", IF(B307&lt;=500, "200–500", "&gt;500"))</f>
        <v>200–500</v>
      </c>
    </row>
    <row r="308" spans="1:12">
      <c r="A308" t="s">
        <v>13117</v>
      </c>
      <c r="B308" s="6">
        <v>299</v>
      </c>
      <c r="C308" s="3">
        <v>999</v>
      </c>
      <c r="D308" s="3" t="str">
        <f>IF(Table1[[#This Row],[discount precentage]]&gt;=0.5, "Yes", "No")</f>
        <v>Yes</v>
      </c>
      <c r="E308" s="6">
        <f>(IF(C308=0,"",(C308-B308)/C308*100))</f>
        <v>70.070070070070074</v>
      </c>
      <c r="F308" s="6" t="str">
        <f>IF(E308&lt;=10, "0–10%", IF(E308&lt;=20, "11–20%", IF(E308&lt;=30, "21–30%", IF(E308&lt;=40, "31–40%", IF(E308&lt;=50, "41–50%", IF(E308&lt;=60, "51–60%", IF(E308&lt;=70, "61–70%", IF(E308&lt;=80, "71–80%", IF(E308&lt;=90, "81–90%", "91–100%")))))))))</f>
        <v>71–80%</v>
      </c>
      <c r="G308">
        <v>4.3</v>
      </c>
      <c r="H308" s="4">
        <v>20850</v>
      </c>
      <c r="I308" s="28">
        <f>G308 + (H308 / 1000)</f>
        <v>25.150000000000002</v>
      </c>
      <c r="J308" t="s">
        <v>13079</v>
      </c>
      <c r="K308" s="3">
        <f>C308 * H308</f>
        <v>20829150</v>
      </c>
      <c r="L308" t="str">
        <f>IF(B308&lt;200, "&lt;200", IF(B308&lt;=500, "200–500", "&gt;500"))</f>
        <v>200–500</v>
      </c>
    </row>
    <row r="309" spans="1:12">
      <c r="A309" t="s">
        <v>13188</v>
      </c>
      <c r="B309" s="6">
        <v>273.10000000000002</v>
      </c>
      <c r="C309" s="3">
        <v>999</v>
      </c>
      <c r="D309" s="3" t="str">
        <f>IF(Table1[[#This Row],[discount precentage]]&gt;=0.5, "Yes", "No")</f>
        <v>Yes</v>
      </c>
      <c r="E309" s="6">
        <f>(IF(C309=0,"",(C309-B309)/C309*100))</f>
        <v>72.662662662662655</v>
      </c>
      <c r="F309" s="6" t="str">
        <f>IF(E309&lt;=10, "0–10%", IF(E309&lt;=20, "11–20%", IF(E309&lt;=30, "21–30%", IF(E309&lt;=40, "31–40%", IF(E309&lt;=50, "41–50%", IF(E309&lt;=60, "51–60%", IF(E309&lt;=70, "61–70%", IF(E309&lt;=80, "71–80%", IF(E309&lt;=90, "81–90%", "91–100%")))))))))</f>
        <v>71–80%</v>
      </c>
      <c r="G309">
        <v>4.3</v>
      </c>
      <c r="H309" s="4">
        <v>20850</v>
      </c>
      <c r="I309" s="28">
        <f>G309 + (H309 / 1000)</f>
        <v>25.150000000000002</v>
      </c>
      <c r="J309" t="s">
        <v>13079</v>
      </c>
      <c r="K309" s="3">
        <f>C309 * H309</f>
        <v>20829150</v>
      </c>
      <c r="L309" t="str">
        <f>IF(B309&lt;200, "&lt;200", IF(B309&lt;=500, "200–500", "&gt;500"))</f>
        <v>200–500</v>
      </c>
    </row>
    <row r="310" spans="1:12">
      <c r="A310" t="s">
        <v>13215</v>
      </c>
      <c r="B310" s="6">
        <v>349</v>
      </c>
      <c r="C310" s="3">
        <v>699</v>
      </c>
      <c r="D310" s="3" t="str">
        <f>IF(Table1[[#This Row],[discount precentage]]&gt;=0.5, "Yes", "No")</f>
        <v>Yes</v>
      </c>
      <c r="E310" s="6">
        <f>(IF(C310=0,"",(C310-B310)/C310*100))</f>
        <v>50.071530758226032</v>
      </c>
      <c r="F310" s="6" t="str">
        <f>IF(E310&lt;=10, "0–10%", IF(E310&lt;=20, "11–20%", IF(E310&lt;=30, "21–30%", IF(E310&lt;=40, "31–40%", IF(E310&lt;=50, "41–50%", IF(E310&lt;=60, "51–60%", IF(E310&lt;=70, "61–70%", IF(E310&lt;=80, "71–80%", IF(E310&lt;=90, "81–90%", "91–100%")))))))))</f>
        <v>51–60%</v>
      </c>
      <c r="G310">
        <v>4.3</v>
      </c>
      <c r="H310" s="4">
        <v>20850</v>
      </c>
      <c r="I310" s="28">
        <f>G310 + (H310 / 1000)</f>
        <v>25.150000000000002</v>
      </c>
      <c r="J310" t="s">
        <v>13079</v>
      </c>
      <c r="K310" s="3">
        <f>C310 * H310</f>
        <v>14574150</v>
      </c>
      <c r="L310" t="str">
        <f>IF(B310&lt;200, "&lt;200", IF(B310&lt;=500, "200–500", "&gt;500"))</f>
        <v>200–500</v>
      </c>
    </row>
    <row r="311" spans="1:12">
      <c r="A311" t="s">
        <v>13513</v>
      </c>
      <c r="B311" s="6">
        <v>2999</v>
      </c>
      <c r="C311" s="3">
        <v>9999</v>
      </c>
      <c r="D311" s="3" t="str">
        <f>IF(Table1[[#This Row],[discount precentage]]&gt;=0.5, "Yes", "No")</f>
        <v>Yes</v>
      </c>
      <c r="E311" s="6">
        <f>(IF(C311=0,"",(C311-B311)/C311*100))</f>
        <v>70.007000700070009</v>
      </c>
      <c r="F311" s="6" t="str">
        <f>IF(E311&lt;=10, "0–10%", IF(E311&lt;=20, "11–20%", IF(E311&lt;=30, "21–30%", IF(E311&lt;=40, "31–40%", IF(E311&lt;=50, "41–50%", IF(E311&lt;=60, "51–60%", IF(E311&lt;=70, "61–70%", IF(E311&lt;=80, "71–80%", IF(E311&lt;=90, "81–90%", "91–100%")))))))))</f>
        <v>71–80%</v>
      </c>
      <c r="G311">
        <v>4.2</v>
      </c>
      <c r="H311" s="4">
        <v>20881</v>
      </c>
      <c r="I311" s="28">
        <f>G311 + (H311 / 1000)</f>
        <v>25.081</v>
      </c>
      <c r="J311" t="s">
        <v>13080</v>
      </c>
      <c r="K311" s="3">
        <f>C311 * H311</f>
        <v>208789119</v>
      </c>
      <c r="L311" t="str">
        <f>IF(B311&lt;200, "&lt;200", IF(B311&lt;=500, "200–500", "&gt;500"))</f>
        <v>&gt;500</v>
      </c>
    </row>
    <row r="312" spans="1:12">
      <c r="A312" t="s">
        <v>13513</v>
      </c>
      <c r="B312" s="6">
        <v>2999</v>
      </c>
      <c r="C312" s="3">
        <v>9999</v>
      </c>
      <c r="D312" s="3" t="str">
        <f>IF(Table1[[#This Row],[discount precentage]]&gt;=0.5, "Yes", "No")</f>
        <v>Yes</v>
      </c>
      <c r="E312" s="6">
        <f>(IF(C312=0,"",(C312-B312)/C312*100))</f>
        <v>70.007000700070009</v>
      </c>
      <c r="F312" s="6" t="str">
        <f>IF(E312&lt;=10, "0–10%", IF(E312&lt;=20, "11–20%", IF(E312&lt;=30, "21–30%", IF(E312&lt;=40, "31–40%", IF(E312&lt;=50, "41–50%", IF(E312&lt;=60, "51–60%", IF(E312&lt;=70, "61–70%", IF(E312&lt;=80, "71–80%", IF(E312&lt;=90, "81–90%", "91–100%")))))))))</f>
        <v>71–80%</v>
      </c>
      <c r="G312">
        <v>4.2</v>
      </c>
      <c r="H312" s="4">
        <v>20879</v>
      </c>
      <c r="I312" s="28">
        <f>G312 + (H312 / 1000)</f>
        <v>25.079000000000001</v>
      </c>
      <c r="J312" t="s">
        <v>13080</v>
      </c>
      <c r="K312" s="3">
        <f>C312 * H312</f>
        <v>208769121</v>
      </c>
      <c r="L312" t="str">
        <f>IF(B312&lt;200, "&lt;200", IF(B312&lt;=500, "200–500", "&gt;500"))</f>
        <v>&gt;500</v>
      </c>
    </row>
    <row r="313" spans="1:12">
      <c r="A313" t="s">
        <v>9684</v>
      </c>
      <c r="B313" s="6">
        <v>3199</v>
      </c>
      <c r="C313" s="3">
        <v>4999</v>
      </c>
      <c r="D313" s="3" t="str">
        <f>IF(Table1[[#This Row],[discount precentage]]&gt;=0.5, "Yes", "No")</f>
        <v>Yes</v>
      </c>
      <c r="E313" s="6">
        <f>(IF(C313=0,"",(C313-B313)/C313*100))</f>
        <v>36.007201440288057</v>
      </c>
      <c r="F313" s="6" t="str">
        <f>IF(E313&lt;=10, "0–10%", IF(E313&lt;=20, "11–20%", IF(E313&lt;=30, "21–30%", IF(E313&lt;=40, "31–40%", IF(E313&lt;=50, "41–50%", IF(E313&lt;=60, "51–60%", IF(E313&lt;=70, "61–70%", IF(E313&lt;=80, "71–80%", IF(E313&lt;=90, "81–90%", "91–100%")))))))))</f>
        <v>31–40%</v>
      </c>
      <c r="G313">
        <v>4</v>
      </c>
      <c r="H313" s="4">
        <v>20869</v>
      </c>
      <c r="I313" s="28">
        <f>G313 + (H313 / 1000)</f>
        <v>24.869</v>
      </c>
      <c r="J313" t="s">
        <v>13083</v>
      </c>
      <c r="K313" s="3">
        <f>C313 * H313</f>
        <v>104324131</v>
      </c>
      <c r="L313" t="str">
        <f>IF(B313&lt;200, "&lt;200", IF(B313&lt;=500, "200–500", "&gt;500"))</f>
        <v>&gt;500</v>
      </c>
    </row>
    <row r="314" spans="1:12">
      <c r="A314" t="s">
        <v>13450</v>
      </c>
      <c r="B314" s="6">
        <v>28999</v>
      </c>
      <c r="C314" s="3">
        <v>34999</v>
      </c>
      <c r="D314" s="3" t="str">
        <f>IF(Table1[[#This Row],[discount precentage]]&gt;=0.5, "Yes", "No")</f>
        <v>Yes</v>
      </c>
      <c r="E314" s="6">
        <f>(IF(C314=0,"",(C314-B314)/C314*100))</f>
        <v>17.143346952770081</v>
      </c>
      <c r="F314" s="6" t="str">
        <f>IF(E314&lt;=10, "0–10%", IF(E314&lt;=20, "11–20%", IF(E314&lt;=30, "21–30%", IF(E314&lt;=40, "31–40%", IF(E314&lt;=50, "41–50%", IF(E314&lt;=60, "51–60%", IF(E314&lt;=70, "61–70%", IF(E314&lt;=80, "71–80%", IF(E314&lt;=90, "81–90%", "91–100%")))))))))</f>
        <v>11–20%</v>
      </c>
      <c r="G314">
        <v>4.4000000000000004</v>
      </c>
      <c r="H314" s="4">
        <v>20311</v>
      </c>
      <c r="I314" s="28">
        <f>G314 + (H314 / 1000)</f>
        <v>24.710999999999999</v>
      </c>
      <c r="J314" t="s">
        <v>13080</v>
      </c>
      <c r="K314" s="3">
        <f>C314 * H314</f>
        <v>710864689</v>
      </c>
      <c r="L314" t="str">
        <f>IF(B314&lt;200, "&lt;200", IF(B314&lt;=500, "200–500", "&gt;500"))</f>
        <v>&gt;500</v>
      </c>
    </row>
    <row r="315" spans="1:12">
      <c r="A315" t="s">
        <v>13763</v>
      </c>
      <c r="B315" s="6">
        <v>1990</v>
      </c>
      <c r="C315" s="3">
        <v>2595</v>
      </c>
      <c r="D315" s="3" t="str">
        <f>IF(Table1[[#This Row],[discount precentage]]&gt;=0.5, "Yes", "No")</f>
        <v>Yes</v>
      </c>
      <c r="E315" s="6">
        <f>(IF(C315=0,"",(C315-B315)/C315*100))</f>
        <v>23.314065510597302</v>
      </c>
      <c r="F315" s="6" t="str">
        <f>IF(E315&lt;=10, "0–10%", IF(E315&lt;=20, "11–20%", IF(E315&lt;=30, "21–30%", IF(E315&lt;=40, "31–40%", IF(E315&lt;=50, "41–50%", IF(E315&lt;=60, "51–60%", IF(E315&lt;=70, "61–70%", IF(E315&lt;=80, "71–80%", IF(E315&lt;=90, "81–90%", "91–100%")))))))))</f>
        <v>21–30%</v>
      </c>
      <c r="G315">
        <v>4.3</v>
      </c>
      <c r="H315" s="4">
        <v>20398</v>
      </c>
      <c r="I315" s="28">
        <f>G315 + (H315 / 1000)</f>
        <v>24.698</v>
      </c>
      <c r="J315" t="s">
        <v>13079</v>
      </c>
      <c r="K315" s="3">
        <f>C315 * H315</f>
        <v>52932810</v>
      </c>
      <c r="L315" t="str">
        <f>IF(B315&lt;200, "&lt;200", IF(B315&lt;=500, "200–500", "&gt;500"))</f>
        <v>&gt;500</v>
      </c>
    </row>
    <row r="316" spans="1:12">
      <c r="A316" t="s">
        <v>13790</v>
      </c>
      <c r="B316" s="6">
        <v>1799</v>
      </c>
      <c r="C316" s="3">
        <v>2911</v>
      </c>
      <c r="D316" s="3" t="str">
        <f>IF(Table1[[#This Row],[discount precentage]]&gt;=0.5, "Yes", "No")</f>
        <v>Yes</v>
      </c>
      <c r="E316" s="6">
        <f>(IF(C316=0,"",(C316-B316)/C316*100))</f>
        <v>38.199931295087595</v>
      </c>
      <c r="F316" s="6" t="str">
        <f>IF(E316&lt;=10, "0–10%", IF(E316&lt;=20, "11–20%", IF(E316&lt;=30, "21–30%", IF(E316&lt;=40, "31–40%", IF(E316&lt;=50, "41–50%", IF(E316&lt;=60, "51–60%", IF(E316&lt;=70, "61–70%", IF(E316&lt;=80, "71–80%", IF(E316&lt;=90, "81–90%", "91–100%")))))))))</f>
        <v>31–40%</v>
      </c>
      <c r="G316">
        <v>4.3</v>
      </c>
      <c r="H316" s="4">
        <v>20342</v>
      </c>
      <c r="I316" s="28">
        <f>G316 + (H316 / 1000)</f>
        <v>24.641999999999999</v>
      </c>
      <c r="J316" t="s">
        <v>13079</v>
      </c>
      <c r="K316" s="3">
        <f>C316 * H316</f>
        <v>59215562</v>
      </c>
      <c r="L316" t="str">
        <f>IF(B316&lt;200, "&lt;200", IF(B316&lt;=500, "200–500", "&gt;500"))</f>
        <v>&gt;500</v>
      </c>
    </row>
    <row r="317" spans="1:12">
      <c r="A317" t="s">
        <v>13714</v>
      </c>
      <c r="B317" s="6">
        <v>849</v>
      </c>
      <c r="C317" s="3">
        <v>4999</v>
      </c>
      <c r="D317" s="3" t="str">
        <f>IF(Table1[[#This Row],[discount precentage]]&gt;=0.5, "Yes", "No")</f>
        <v>Yes</v>
      </c>
      <c r="E317" s="6">
        <f>(IF(C317=0,"",(C317-B317)/C317*100))</f>
        <v>83.016603320664132</v>
      </c>
      <c r="F317" s="6" t="str">
        <f>IF(E317&lt;=10, "0–10%", IF(E317&lt;=20, "11–20%", IF(E317&lt;=30, "21–30%", IF(E317&lt;=40, "31–40%", IF(E317&lt;=50, "41–50%", IF(E317&lt;=60, "51–60%", IF(E317&lt;=70, "61–70%", IF(E317&lt;=80, "71–80%", IF(E317&lt;=90, "81–90%", "91–100%")))))))))</f>
        <v>81–90%</v>
      </c>
      <c r="G317">
        <v>4</v>
      </c>
      <c r="H317" s="4">
        <v>20457</v>
      </c>
      <c r="I317" s="28">
        <f>G317 + (H317 / 1000)</f>
        <v>24.457000000000001</v>
      </c>
      <c r="J317" t="s">
        <v>13079</v>
      </c>
      <c r="K317" s="3">
        <f>C317 * H317</f>
        <v>102264543</v>
      </c>
      <c r="L317" t="str">
        <f>IF(B317&lt;200, "&lt;200", IF(B317&lt;=500, "200–500", "&gt;500"))</f>
        <v>&gt;500</v>
      </c>
    </row>
    <row r="318" spans="1:12">
      <c r="A318" t="s">
        <v>13153</v>
      </c>
      <c r="B318" s="6">
        <v>219</v>
      </c>
      <c r="C318" s="3">
        <v>700</v>
      </c>
      <c r="D318" s="3" t="str">
        <f>IF(Table1[[#This Row],[discount precentage]]&gt;=0.5, "Yes", "No")</f>
        <v>Yes</v>
      </c>
      <c r="E318" s="6">
        <f>(IF(C318=0,"",(C318-B318)/C318*100))</f>
        <v>68.714285714285722</v>
      </c>
      <c r="F318" s="6" t="str">
        <f>IF(E318&lt;=10, "0–10%", IF(E318&lt;=20, "11–20%", IF(E318&lt;=30, "21–30%", IF(E318&lt;=40, "31–40%", IF(E318&lt;=50, "41–50%", IF(E318&lt;=60, "51–60%", IF(E318&lt;=70, "61–70%", IF(E318&lt;=80, "71–80%", IF(E318&lt;=90, "81–90%", "91–100%")))))))))</f>
        <v>61–70%</v>
      </c>
      <c r="G318">
        <v>4.3</v>
      </c>
      <c r="H318" s="4">
        <v>20053</v>
      </c>
      <c r="I318" s="28">
        <f>G318 + (H318 / 1000)</f>
        <v>24.353000000000002</v>
      </c>
      <c r="J318" t="s">
        <v>13079</v>
      </c>
      <c r="K318" s="3">
        <f>C318 * H318</f>
        <v>14037100</v>
      </c>
      <c r="L318" t="str">
        <f>IF(B318&lt;200, "&lt;200", IF(B318&lt;=500, "200–500", "&gt;500"))</f>
        <v>200–500</v>
      </c>
    </row>
    <row r="319" spans="1:12">
      <c r="A319" t="s">
        <v>13153</v>
      </c>
      <c r="B319" s="6">
        <v>219</v>
      </c>
      <c r="C319" s="3">
        <v>700</v>
      </c>
      <c r="D319" s="3" t="str">
        <f>IF(Table1[[#This Row],[discount precentage]]&gt;=0.5, "Yes", "No")</f>
        <v>Yes</v>
      </c>
      <c r="E319" s="6">
        <f>(IF(C319=0,"",(C319-B319)/C319*100))</f>
        <v>68.714285714285722</v>
      </c>
      <c r="F319" s="6" t="str">
        <f>IF(E319&lt;=10, "0–10%", IF(E319&lt;=20, "11–20%", IF(E319&lt;=30, "21–30%", IF(E319&lt;=40, "31–40%", IF(E319&lt;=50, "41–50%", IF(E319&lt;=60, "51–60%", IF(E319&lt;=70, "61–70%", IF(E319&lt;=80, "71–80%", IF(E319&lt;=90, "81–90%", "91–100%")))))))))</f>
        <v>61–70%</v>
      </c>
      <c r="G319">
        <v>4.3</v>
      </c>
      <c r="H319" s="4">
        <v>20053</v>
      </c>
      <c r="I319" s="28">
        <f>G319 + (H319 / 1000)</f>
        <v>24.353000000000002</v>
      </c>
      <c r="J319" t="s">
        <v>13079</v>
      </c>
      <c r="K319" s="3">
        <f>C319 * H319</f>
        <v>14037100</v>
      </c>
      <c r="L319" t="str">
        <f>IF(B319&lt;200, "&lt;200", IF(B319&lt;=500, "200–500", "&gt;500"))</f>
        <v>200–500</v>
      </c>
    </row>
    <row r="320" spans="1:12">
      <c r="A320" t="s">
        <v>13153</v>
      </c>
      <c r="B320" s="6">
        <v>219</v>
      </c>
      <c r="C320" s="3">
        <v>700</v>
      </c>
      <c r="D320" s="3" t="str">
        <f>IF(Table1[[#This Row],[discount precentage]]&gt;=0.5, "Yes", "No")</f>
        <v>Yes</v>
      </c>
      <c r="E320" s="6">
        <f>(IF(C320=0,"",(C320-B320)/C320*100))</f>
        <v>68.714285714285722</v>
      </c>
      <c r="F320" s="6" t="str">
        <f>IF(E320&lt;=10, "0–10%", IF(E320&lt;=20, "11–20%", IF(E320&lt;=30, "21–30%", IF(E320&lt;=40, "31–40%", IF(E320&lt;=50, "41–50%", IF(E320&lt;=60, "51–60%", IF(E320&lt;=70, "61–70%", IF(E320&lt;=80, "71–80%", IF(E320&lt;=90, "81–90%", "91–100%")))))))))</f>
        <v>61–70%</v>
      </c>
      <c r="G320">
        <v>4.3</v>
      </c>
      <c r="H320" s="4">
        <v>20052</v>
      </c>
      <c r="I320" s="28">
        <f>G320 + (H320 / 1000)</f>
        <v>24.352</v>
      </c>
      <c r="J320" t="s">
        <v>13079</v>
      </c>
      <c r="K320" s="3">
        <f>C320 * H320</f>
        <v>14036400</v>
      </c>
      <c r="L320" t="str">
        <f>IF(B320&lt;200, "&lt;200", IF(B320&lt;=500, "200–500", "&gt;500"))</f>
        <v>200–500</v>
      </c>
    </row>
    <row r="321" spans="1:12">
      <c r="A321" t="s">
        <v>13397</v>
      </c>
      <c r="B321" s="6">
        <v>1519</v>
      </c>
      <c r="C321" s="3">
        <v>1899</v>
      </c>
      <c r="D321" s="3" t="str">
        <f>IF(Table1[[#This Row],[discount precentage]]&gt;=0.5, "Yes", "No")</f>
        <v>Yes</v>
      </c>
      <c r="E321" s="6">
        <f>(IF(C321=0,"",(C321-B321)/C321*100))</f>
        <v>20.01053185887309</v>
      </c>
      <c r="F321" s="6" t="str">
        <f>IF(E321&lt;=10, "0–10%", IF(E321&lt;=20, "11–20%", IF(E321&lt;=30, "21–30%", IF(E321&lt;=40, "31–40%", IF(E321&lt;=50, "41–50%", IF(E321&lt;=60, "51–60%", IF(E321&lt;=70, "61–70%", IF(E321&lt;=80, "71–80%", IF(E321&lt;=90, "81–90%", "91–100%")))))))))</f>
        <v>21–30%</v>
      </c>
      <c r="G321">
        <v>4.4000000000000004</v>
      </c>
      <c r="H321" s="4">
        <v>19763</v>
      </c>
      <c r="I321" s="28">
        <f>G321 + (H321 / 1000)</f>
        <v>24.163000000000004</v>
      </c>
      <c r="J321" t="s">
        <v>13079</v>
      </c>
      <c r="K321" s="3">
        <f>C321 * H321</f>
        <v>37529937</v>
      </c>
      <c r="L321" t="str">
        <f>IF(B321&lt;200, "&lt;200", IF(B321&lt;=500, "200–500", "&gt;500"))</f>
        <v>&gt;500</v>
      </c>
    </row>
    <row r="322" spans="1:12">
      <c r="A322" t="s">
        <v>13726</v>
      </c>
      <c r="B322" s="6">
        <v>1329</v>
      </c>
      <c r="C322" s="3">
        <v>2900</v>
      </c>
      <c r="D322" s="3" t="str">
        <f>IF(Table1[[#This Row],[discount precentage]]&gt;=0.5, "Yes", "No")</f>
        <v>Yes</v>
      </c>
      <c r="E322" s="6">
        <f>(IF(C322=0,"",(C322-B322)/C322*100))</f>
        <v>54.172413793103445</v>
      </c>
      <c r="F322" s="6" t="str">
        <f>IF(E322&lt;=10, "0–10%", IF(E322&lt;=20, "11–20%", IF(E322&lt;=30, "21–30%", IF(E322&lt;=40, "31–40%", IF(E322&lt;=50, "41–50%", IF(E322&lt;=60, "51–60%", IF(E322&lt;=70, "61–70%", IF(E322&lt;=80, "71–80%", IF(E322&lt;=90, "81–90%", "91–100%")))))))))</f>
        <v>51–60%</v>
      </c>
      <c r="G322">
        <v>4.5</v>
      </c>
      <c r="H322" s="4">
        <v>19624</v>
      </c>
      <c r="I322" s="28">
        <f>G322 + (H322 / 1000)</f>
        <v>24.123999999999999</v>
      </c>
      <c r="J322" t="s">
        <v>13080</v>
      </c>
      <c r="K322" s="3">
        <f>C322 * H322</f>
        <v>56909600</v>
      </c>
      <c r="L322" t="str">
        <f>IF(B322&lt;200, "&lt;200", IF(B322&lt;=500, "200–500", "&gt;500"))</f>
        <v>&gt;500</v>
      </c>
    </row>
    <row r="323" spans="1:12">
      <c r="A323" t="s">
        <v>14007</v>
      </c>
      <c r="B323" s="6">
        <v>1400</v>
      </c>
      <c r="C323" s="3">
        <v>2485</v>
      </c>
      <c r="D323" s="3" t="str">
        <f>IF(Table1[[#This Row],[discount precentage]]&gt;=0.5, "Yes", "No")</f>
        <v>Yes</v>
      </c>
      <c r="E323" s="6">
        <f>(IF(C323=0,"",(C323-B323)/C323*100))</f>
        <v>43.661971830985912</v>
      </c>
      <c r="F323" s="6" t="str">
        <f>IF(E323&lt;=10, "0–10%", IF(E323&lt;=20, "11–20%", IF(E323&lt;=30, "21–30%", IF(E323&lt;=40, "31–40%", IF(E323&lt;=50, "41–50%", IF(E323&lt;=60, "51–60%", IF(E323&lt;=70, "61–70%", IF(E323&lt;=80, "71–80%", IF(E323&lt;=90, "81–90%", "91–100%")))))))))</f>
        <v>41–50%</v>
      </c>
      <c r="G323">
        <v>4.0999999999999996</v>
      </c>
      <c r="H323" s="4">
        <v>19998</v>
      </c>
      <c r="I323" s="28">
        <f>G323 + (H323 / 1000)</f>
        <v>24.097999999999999</v>
      </c>
      <c r="J323" t="s">
        <v>13083</v>
      </c>
      <c r="K323" s="3">
        <f>C323 * H323</f>
        <v>49695030</v>
      </c>
      <c r="L323" t="str">
        <f>IF(B323&lt;200, "&lt;200", IF(B323&lt;=500, "200–500", "&gt;500"))</f>
        <v>&gt;500</v>
      </c>
    </row>
    <row r="324" spans="1:12">
      <c r="A324" t="s">
        <v>13769</v>
      </c>
      <c r="B324" s="6">
        <v>478</v>
      </c>
      <c r="C324" s="3">
        <v>699</v>
      </c>
      <c r="D324" s="3" t="str">
        <f>IF(Table1[[#This Row],[discount precentage]]&gt;=0.5, "Yes", "No")</f>
        <v>Yes</v>
      </c>
      <c r="E324" s="6">
        <f>(IF(C324=0,"",(C324-B324)/C324*100))</f>
        <v>31.616595135908444</v>
      </c>
      <c r="F324" s="6" t="str">
        <f>IF(E324&lt;=10, "0–10%", IF(E324&lt;=20, "11–20%", IF(E324&lt;=30, "21–30%", IF(E324&lt;=40, "31–40%", IF(E324&lt;=50, "41–50%", IF(E324&lt;=60, "51–60%", IF(E324&lt;=70, "61–70%", IF(E324&lt;=80, "71–80%", IF(E324&lt;=90, "81–90%", "91–100%")))))))))</f>
        <v>31–40%</v>
      </c>
      <c r="G324">
        <v>3.8</v>
      </c>
      <c r="H324" s="4">
        <v>20218</v>
      </c>
      <c r="I324" s="28">
        <f>G324 + (H324 / 1000)</f>
        <v>24.018000000000001</v>
      </c>
      <c r="J324" t="s">
        <v>13081</v>
      </c>
      <c r="K324" s="3">
        <f>C324 * H324</f>
        <v>14132382</v>
      </c>
      <c r="L324" t="str">
        <f>IF(B324&lt;200, "&lt;200", IF(B324&lt;=500, "200–500", "&gt;500"))</f>
        <v>200–500</v>
      </c>
    </row>
    <row r="325" spans="1:12">
      <c r="A325" t="s">
        <v>14006</v>
      </c>
      <c r="B325" s="6">
        <v>89</v>
      </c>
      <c r="C325" s="3">
        <v>89</v>
      </c>
      <c r="D325" s="3" t="str">
        <f>IF(Table1[[#This Row],[discount precentage]]&gt;=0.5, "Yes", "No")</f>
        <v>No</v>
      </c>
      <c r="E325" s="6">
        <f>(IF(C325=0,"",(C325-B325)/C325*100))</f>
        <v>0</v>
      </c>
      <c r="F325" s="6" t="str">
        <f>IF(E325&lt;=10, "0–10%", IF(E325&lt;=20, "11–20%", IF(E325&lt;=30, "21–30%", IF(E325&lt;=40, "31–40%", IF(E325&lt;=50, "41–50%", IF(E325&lt;=60, "51–60%", IF(E325&lt;=70, "61–70%", IF(E325&lt;=80, "71–80%", IF(E325&lt;=90, "81–90%", "91–100%")))))))))</f>
        <v>0–10%</v>
      </c>
      <c r="G325">
        <v>4.2</v>
      </c>
      <c r="H325" s="4">
        <v>19621</v>
      </c>
      <c r="I325" s="28">
        <f>G325 + (H325 / 1000)</f>
        <v>23.820999999999998</v>
      </c>
      <c r="J325" t="s">
        <v>13083</v>
      </c>
      <c r="K325" s="3">
        <f>C325 * H325</f>
        <v>1746269</v>
      </c>
      <c r="L325" t="str">
        <f>IF(B325&lt;200, "&lt;200", IF(B325&lt;=500, "200–500", "&gt;500"))</f>
        <v>&lt;200</v>
      </c>
    </row>
    <row r="326" spans="1:12">
      <c r="A326" t="s">
        <v>13525</v>
      </c>
      <c r="B326" s="6">
        <v>15499</v>
      </c>
      <c r="C326" s="3">
        <v>20999</v>
      </c>
      <c r="D326" s="3" t="str">
        <f>IF(Table1[[#This Row],[discount precentage]]&gt;=0.5, "Yes", "No")</f>
        <v>Yes</v>
      </c>
      <c r="E326" s="6">
        <f>(IF(C326=0,"",(C326-B326)/C326*100))</f>
        <v>26.191723415400737</v>
      </c>
      <c r="F326" s="6" t="str">
        <f>IF(E326&lt;=10, "0–10%", IF(E326&lt;=20, "11–20%", IF(E326&lt;=30, "21–30%", IF(E326&lt;=40, "31–40%", IF(E326&lt;=50, "41–50%", IF(E326&lt;=60, "51–60%", IF(E326&lt;=70, "61–70%", IF(E326&lt;=80, "71–80%", IF(E326&lt;=90, "81–90%", "91–100%")))))))))</f>
        <v>21–30%</v>
      </c>
      <c r="G326">
        <v>4.0999999999999996</v>
      </c>
      <c r="H326" s="4">
        <v>19253</v>
      </c>
      <c r="I326" s="28">
        <f>G326 + (H326 / 1000)</f>
        <v>23.353000000000002</v>
      </c>
      <c r="J326" t="s">
        <v>13080</v>
      </c>
      <c r="K326" s="3">
        <f>C326 * H326</f>
        <v>404293747</v>
      </c>
      <c r="L326" t="str">
        <f>IF(B326&lt;200, "&lt;200", IF(B326&lt;=500, "200–500", "&gt;500"))</f>
        <v>&gt;500</v>
      </c>
    </row>
    <row r="327" spans="1:12">
      <c r="A327" t="s">
        <v>13457</v>
      </c>
      <c r="B327" s="6">
        <v>13999</v>
      </c>
      <c r="C327" s="3">
        <v>19999</v>
      </c>
      <c r="D327" s="3" t="str">
        <f>IF(Table1[[#This Row],[discount precentage]]&gt;=0.5, "Yes", "No")</f>
        <v>Yes</v>
      </c>
      <c r="E327" s="6">
        <f>(IF(C327=0,"",(C327-B327)/C327*100))</f>
        <v>30.001500075003751</v>
      </c>
      <c r="F327" s="6" t="str">
        <f>IF(E327&lt;=10, "0–10%", IF(E327&lt;=20, "11–20%", IF(E327&lt;=30, "21–30%", IF(E327&lt;=40, "31–40%", IF(E327&lt;=50, "41–50%", IF(E327&lt;=60, "51–60%", IF(E327&lt;=70, "61–70%", IF(E327&lt;=80, "71–80%", IF(E327&lt;=90, "81–90%", "91–100%")))))))))</f>
        <v>31–40%</v>
      </c>
      <c r="G327">
        <v>4.0999999999999996</v>
      </c>
      <c r="H327" s="4">
        <v>19252</v>
      </c>
      <c r="I327" s="28">
        <f>G327 + (H327 / 1000)</f>
        <v>23.351999999999997</v>
      </c>
      <c r="J327" t="s">
        <v>13080</v>
      </c>
      <c r="K327" s="3">
        <f>C327 * H327</f>
        <v>385020748</v>
      </c>
      <c r="L327" t="str">
        <f>IF(B327&lt;200, "&lt;200", IF(B327&lt;=500, "200–500", "&gt;500"))</f>
        <v>&gt;500</v>
      </c>
    </row>
    <row r="328" spans="1:12">
      <c r="A328" t="s">
        <v>13481</v>
      </c>
      <c r="B328" s="6">
        <v>15499</v>
      </c>
      <c r="C328" s="3">
        <v>20999</v>
      </c>
      <c r="D328" s="3" t="str">
        <f>IF(Table1[[#This Row],[discount precentage]]&gt;=0.5, "Yes", "No")</f>
        <v>Yes</v>
      </c>
      <c r="E328" s="6">
        <f>(IF(C328=0,"",(C328-B328)/C328*100))</f>
        <v>26.191723415400737</v>
      </c>
      <c r="F328" s="6" t="str">
        <f>IF(E328&lt;=10, "0–10%", IF(E328&lt;=20, "11–20%", IF(E328&lt;=30, "21–30%", IF(E328&lt;=40, "31–40%", IF(E328&lt;=50, "41–50%", IF(E328&lt;=60, "51–60%", IF(E328&lt;=70, "61–70%", IF(E328&lt;=80, "71–80%", IF(E328&lt;=90, "81–90%", "91–100%")))))))))</f>
        <v>21–30%</v>
      </c>
      <c r="G328">
        <v>4.0999999999999996</v>
      </c>
      <c r="H328" s="4">
        <v>19252</v>
      </c>
      <c r="I328" s="28">
        <f>G328 + (H328 / 1000)</f>
        <v>23.351999999999997</v>
      </c>
      <c r="J328" t="s">
        <v>13080</v>
      </c>
      <c r="K328" s="3">
        <f>C328 * H328</f>
        <v>404272748</v>
      </c>
      <c r="L328" t="str">
        <f>IF(B328&lt;200, "&lt;200", IF(B328&lt;=500, "200–500", "&gt;500"))</f>
        <v>&gt;500</v>
      </c>
    </row>
    <row r="329" spans="1:12">
      <c r="A329" t="s">
        <v>13489</v>
      </c>
      <c r="B329" s="6">
        <v>13999</v>
      </c>
      <c r="C329" s="3">
        <v>19999</v>
      </c>
      <c r="D329" s="3" t="str">
        <f>IF(Table1[[#This Row],[discount precentage]]&gt;=0.5, "Yes", "No")</f>
        <v>Yes</v>
      </c>
      <c r="E329" s="6">
        <f>(IF(C329=0,"",(C329-B329)/C329*100))</f>
        <v>30.001500075003751</v>
      </c>
      <c r="F329" s="6" t="str">
        <f>IF(E329&lt;=10, "0–10%", IF(E329&lt;=20, "11–20%", IF(E329&lt;=30, "21–30%", IF(E329&lt;=40, "31–40%", IF(E329&lt;=50, "41–50%", IF(E329&lt;=60, "51–60%", IF(E329&lt;=70, "61–70%", IF(E329&lt;=80, "71–80%", IF(E329&lt;=90, "81–90%", "91–100%")))))))))</f>
        <v>31–40%</v>
      </c>
      <c r="G329">
        <v>4.0999999999999996</v>
      </c>
      <c r="H329" s="4">
        <v>19252</v>
      </c>
      <c r="I329" s="28">
        <f>G329 + (H329 / 1000)</f>
        <v>23.351999999999997</v>
      </c>
      <c r="J329" t="s">
        <v>13080</v>
      </c>
      <c r="K329" s="3">
        <f>C329 * H329</f>
        <v>385020748</v>
      </c>
      <c r="L329" t="str">
        <f>IF(B329&lt;200, "&lt;200", IF(B329&lt;=500, "200–500", "&gt;500"))</f>
        <v>&gt;500</v>
      </c>
    </row>
    <row r="330" spans="1:12">
      <c r="A330" t="s">
        <v>13482</v>
      </c>
      <c r="B330" s="6">
        <v>15499</v>
      </c>
      <c r="C330" s="3">
        <v>18999</v>
      </c>
      <c r="D330" s="3" t="str">
        <f>IF(Table1[[#This Row],[discount precentage]]&gt;=0.5, "Yes", "No")</f>
        <v>Yes</v>
      </c>
      <c r="E330" s="6">
        <f>(IF(C330=0,"",(C330-B330)/C330*100))</f>
        <v>18.422022211695353</v>
      </c>
      <c r="F330" s="6" t="str">
        <f>IF(E330&lt;=10, "0–10%", IF(E330&lt;=20, "11–20%", IF(E330&lt;=30, "21–30%", IF(E330&lt;=40, "31–40%", IF(E330&lt;=50, "41–50%", IF(E330&lt;=60, "51–60%", IF(E330&lt;=70, "61–70%", IF(E330&lt;=80, "71–80%", IF(E330&lt;=90, "81–90%", "91–100%")))))))))</f>
        <v>11–20%</v>
      </c>
      <c r="G330">
        <v>4.0999999999999996</v>
      </c>
      <c r="H330" s="4">
        <v>19252</v>
      </c>
      <c r="I330" s="28">
        <f>G330 + (H330 / 1000)</f>
        <v>23.351999999999997</v>
      </c>
      <c r="J330" t="s">
        <v>13080</v>
      </c>
      <c r="K330" s="3">
        <f>C330 * H330</f>
        <v>365768748</v>
      </c>
      <c r="L330" t="str">
        <f>IF(B330&lt;200, "&lt;200", IF(B330&lt;=500, "200–500", "&gt;500"))</f>
        <v>&gt;500</v>
      </c>
    </row>
    <row r="331" spans="1:12">
      <c r="A331" t="s">
        <v>13439</v>
      </c>
      <c r="B331" s="6">
        <v>15499</v>
      </c>
      <c r="C331" s="3">
        <v>18999</v>
      </c>
      <c r="D331" s="3" t="str">
        <f>IF(Table1[[#This Row],[discount precentage]]&gt;=0.5, "Yes", "No")</f>
        <v>Yes</v>
      </c>
      <c r="E331" s="6">
        <f>(IF(C331=0,"",(C331-B331)/C331*100))</f>
        <v>18.422022211695353</v>
      </c>
      <c r="F331" s="6" t="str">
        <f>IF(E331&lt;=10, "0–10%", IF(E331&lt;=20, "11–20%", IF(E331&lt;=30, "21–30%", IF(E331&lt;=40, "31–40%", IF(E331&lt;=50, "41–50%", IF(E331&lt;=60, "51–60%", IF(E331&lt;=70, "61–70%", IF(E331&lt;=80, "71–80%", IF(E331&lt;=90, "81–90%", "91–100%")))))))))</f>
        <v>11–20%</v>
      </c>
      <c r="G331">
        <v>4.0999999999999996</v>
      </c>
      <c r="H331" s="4">
        <v>19252</v>
      </c>
      <c r="I331" s="28">
        <f>G331 + (H331 / 1000)</f>
        <v>23.351999999999997</v>
      </c>
      <c r="J331" t="s">
        <v>13080</v>
      </c>
      <c r="K331" s="3">
        <f>C331 * H331</f>
        <v>365768748</v>
      </c>
      <c r="L331" t="str">
        <f>IF(B331&lt;200, "&lt;200", IF(B331&lt;=500, "200–500", "&gt;500"))</f>
        <v>&gt;500</v>
      </c>
    </row>
    <row r="332" spans="1:12">
      <c r="A332" t="s">
        <v>13293</v>
      </c>
      <c r="B332" s="6">
        <v>209</v>
      </c>
      <c r="C332" s="3">
        <v>600</v>
      </c>
      <c r="D332" s="3" t="str">
        <f>IF(Table1[[#This Row],[discount precentage]]&gt;=0.5, "Yes", "No")</f>
        <v>Yes</v>
      </c>
      <c r="E332" s="6">
        <f>(IF(C332=0,"",(C332-B332)/C332*100))</f>
        <v>65.166666666666657</v>
      </c>
      <c r="F332" s="6" t="str">
        <f>IF(E332&lt;=10, "0–10%", IF(E332&lt;=20, "11–20%", IF(E332&lt;=30, "21–30%", IF(E332&lt;=40, "31–40%", IF(E332&lt;=50, "41–50%", IF(E332&lt;=60, "51–60%", IF(E332&lt;=70, "61–70%", IF(E332&lt;=80, "71–80%", IF(E332&lt;=90, "81–90%", "91–100%")))))))))</f>
        <v>61–70%</v>
      </c>
      <c r="G332">
        <v>4.4000000000000004</v>
      </c>
      <c r="H332" s="4">
        <v>18872</v>
      </c>
      <c r="I332" s="28">
        <f>G332 + (H332 / 1000)</f>
        <v>23.271999999999998</v>
      </c>
      <c r="J332" t="s">
        <v>13080</v>
      </c>
      <c r="K332" s="3">
        <f>C332 * H332</f>
        <v>11323200</v>
      </c>
      <c r="L332" t="str">
        <f>IF(B332&lt;200, "&lt;200", IF(B332&lt;=500, "200–500", "&gt;500"))</f>
        <v>200–500</v>
      </c>
    </row>
    <row r="333" spans="1:12">
      <c r="A333" t="s">
        <v>13104</v>
      </c>
      <c r="B333" s="6">
        <v>349</v>
      </c>
      <c r="C333" s="3">
        <v>399</v>
      </c>
      <c r="D333" s="3" t="str">
        <f>IF(Table1[[#This Row],[discount precentage]]&gt;=0.5, "Yes", "No")</f>
        <v>Yes</v>
      </c>
      <c r="E333" s="6">
        <f>(IF(C333=0,"",(C333-B333)/C333*100))</f>
        <v>12.531328320802004</v>
      </c>
      <c r="F333" s="6" t="str">
        <f>IF(E333&lt;=10, "0–10%", IF(E333&lt;=20, "11–20%", IF(E333&lt;=30, "21–30%", IF(E333&lt;=40, "31–40%", IF(E333&lt;=50, "41–50%", IF(E333&lt;=60, "51–60%", IF(E333&lt;=70, "61–70%", IF(E333&lt;=80, "71–80%", IF(E333&lt;=90, "81–90%", "91–100%")))))))))</f>
        <v>11–20%</v>
      </c>
      <c r="G333">
        <v>4.4000000000000004</v>
      </c>
      <c r="H333" s="4">
        <v>18757</v>
      </c>
      <c r="I333" s="28">
        <f>G333 + (H333 / 1000)</f>
        <v>23.157000000000004</v>
      </c>
      <c r="J333" t="s">
        <v>13079</v>
      </c>
      <c r="K333" s="3">
        <f>C333 * H333</f>
        <v>7484043</v>
      </c>
      <c r="L333" t="str">
        <f>IF(B333&lt;200, "&lt;200", IF(B333&lt;=500, "200–500", "&gt;500"))</f>
        <v>200–500</v>
      </c>
    </row>
    <row r="334" spans="1:12">
      <c r="A334" t="s">
        <v>13104</v>
      </c>
      <c r="B334" s="6">
        <v>349</v>
      </c>
      <c r="C334" s="3">
        <v>399</v>
      </c>
      <c r="D334" s="3" t="str">
        <f>IF(Table1[[#This Row],[discount precentage]]&gt;=0.5, "Yes", "No")</f>
        <v>Yes</v>
      </c>
      <c r="E334" s="6">
        <f>(IF(C334=0,"",(C334-B334)/C334*100))</f>
        <v>12.531328320802004</v>
      </c>
      <c r="F334" s="6" t="str">
        <f>IF(E334&lt;=10, "0–10%", IF(E334&lt;=20, "11–20%", IF(E334&lt;=30, "21–30%", IF(E334&lt;=40, "31–40%", IF(E334&lt;=50, "41–50%", IF(E334&lt;=60, "51–60%", IF(E334&lt;=70, "61–70%", IF(E334&lt;=80, "71–80%", IF(E334&lt;=90, "81–90%", "91–100%")))))))))</f>
        <v>11–20%</v>
      </c>
      <c r="G334">
        <v>4.4000000000000004</v>
      </c>
      <c r="H334" s="4">
        <v>18757</v>
      </c>
      <c r="I334" s="28">
        <f>G334 + (H334 / 1000)</f>
        <v>23.157000000000004</v>
      </c>
      <c r="J334" t="s">
        <v>13079</v>
      </c>
      <c r="K334" s="3">
        <f>C334 * H334</f>
        <v>7484043</v>
      </c>
      <c r="L334" t="str">
        <f>IF(B334&lt;200, "&lt;200", IF(B334&lt;=500, "200–500", "&gt;500"))</f>
        <v>200–500</v>
      </c>
    </row>
    <row r="335" spans="1:12">
      <c r="A335" t="s">
        <v>13104</v>
      </c>
      <c r="B335" s="6">
        <v>349</v>
      </c>
      <c r="C335" s="3">
        <v>399</v>
      </c>
      <c r="D335" s="3" t="str">
        <f>IF(Table1[[#This Row],[discount precentage]]&gt;=0.5, "Yes", "No")</f>
        <v>Yes</v>
      </c>
      <c r="E335" s="6">
        <f>(IF(C335=0,"",(C335-B335)/C335*100))</f>
        <v>12.531328320802004</v>
      </c>
      <c r="F335" s="6" t="str">
        <f>IF(E335&lt;=10, "0–10%", IF(E335&lt;=20, "11–20%", IF(E335&lt;=30, "21–30%", IF(E335&lt;=40, "31–40%", IF(E335&lt;=50, "41–50%", IF(E335&lt;=60, "51–60%", IF(E335&lt;=70, "61–70%", IF(E335&lt;=80, "71–80%", IF(E335&lt;=90, "81–90%", "91–100%")))))))))</f>
        <v>11–20%</v>
      </c>
      <c r="G335">
        <v>4.4000000000000004</v>
      </c>
      <c r="H335" s="4">
        <v>18757</v>
      </c>
      <c r="I335" s="28">
        <f>G335 + (H335 / 1000)</f>
        <v>23.157000000000004</v>
      </c>
      <c r="J335" t="s">
        <v>13079</v>
      </c>
      <c r="K335" s="3">
        <f>C335 * H335</f>
        <v>7484043</v>
      </c>
      <c r="L335" t="str">
        <f>IF(B335&lt;200, "&lt;200", IF(B335&lt;=500, "200–500", "&gt;500"))</f>
        <v>200–500</v>
      </c>
    </row>
    <row r="336" spans="1:12">
      <c r="A336" t="s">
        <v>13464</v>
      </c>
      <c r="B336" s="6">
        <v>10999</v>
      </c>
      <c r="C336" s="3">
        <v>14999</v>
      </c>
      <c r="D336" s="3" t="str">
        <f>IF(Table1[[#This Row],[discount precentage]]&gt;=0.5, "Yes", "No")</f>
        <v>Yes</v>
      </c>
      <c r="E336" s="6">
        <f>(IF(C336=0,"",(C336-B336)/C336*100))</f>
        <v>26.668444562970866</v>
      </c>
      <c r="F336" s="6" t="str">
        <f>IF(E336&lt;=10, "0–10%", IF(E336&lt;=20, "11–20%", IF(E336&lt;=30, "21–30%", IF(E336&lt;=40, "31–40%", IF(E336&lt;=50, "41–50%", IF(E336&lt;=60, "51–60%", IF(E336&lt;=70, "61–70%", IF(E336&lt;=80, "71–80%", IF(E336&lt;=90, "81–90%", "91–100%")))))))))</f>
        <v>21–30%</v>
      </c>
      <c r="G336">
        <v>4.0999999999999996</v>
      </c>
      <c r="H336" s="4">
        <v>18998</v>
      </c>
      <c r="I336" s="28">
        <f>G336 + (H336 / 1000)</f>
        <v>23.097999999999999</v>
      </c>
      <c r="J336" t="s">
        <v>13080</v>
      </c>
      <c r="K336" s="3">
        <f>C336 * H336</f>
        <v>284951002</v>
      </c>
      <c r="L336" t="str">
        <f>IF(B336&lt;200, "&lt;200", IF(B336&lt;=500, "200–500", "&gt;500"))</f>
        <v>&gt;500</v>
      </c>
    </row>
    <row r="337" spans="1:12">
      <c r="A337" t="s">
        <v>13429</v>
      </c>
      <c r="B337" s="6">
        <v>12999</v>
      </c>
      <c r="C337" s="3">
        <v>17999</v>
      </c>
      <c r="D337" s="3" t="str">
        <f>IF(Table1[[#This Row],[discount precentage]]&gt;=0.5, "Yes", "No")</f>
        <v>Yes</v>
      </c>
      <c r="E337" s="6">
        <f>(IF(C337=0,"",(C337-B337)/C337*100))</f>
        <v>27.779321073392964</v>
      </c>
      <c r="F337" s="6" t="str">
        <f>IF(E337&lt;=10, "0–10%", IF(E337&lt;=20, "11–20%", IF(E337&lt;=30, "21–30%", IF(E337&lt;=40, "31–40%", IF(E337&lt;=50, "41–50%", IF(E337&lt;=60, "51–60%", IF(E337&lt;=70, "61–70%", IF(E337&lt;=80, "71–80%", IF(E337&lt;=90, "81–90%", "91–100%")))))))))</f>
        <v>21–30%</v>
      </c>
      <c r="G337">
        <v>4.0999999999999996</v>
      </c>
      <c r="H337" s="4">
        <v>18998</v>
      </c>
      <c r="I337" s="28">
        <f>G337 + (H337 / 1000)</f>
        <v>23.097999999999999</v>
      </c>
      <c r="J337" t="s">
        <v>13080</v>
      </c>
      <c r="K337" s="3">
        <f>C337 * H337</f>
        <v>341945002</v>
      </c>
      <c r="L337" t="str">
        <f>IF(B337&lt;200, "&lt;200", IF(B337&lt;=500, "200–500", "&gt;500"))</f>
        <v>&gt;500</v>
      </c>
    </row>
    <row r="338" spans="1:12">
      <c r="A338" t="s">
        <v>13471</v>
      </c>
      <c r="B338" s="6">
        <v>10999</v>
      </c>
      <c r="C338" s="3">
        <v>14999</v>
      </c>
      <c r="D338" s="3" t="str">
        <f>IF(Table1[[#This Row],[discount precentage]]&gt;=0.5, "Yes", "No")</f>
        <v>Yes</v>
      </c>
      <c r="E338" s="6">
        <f>(IF(C338=0,"",(C338-B338)/C338*100))</f>
        <v>26.668444562970866</v>
      </c>
      <c r="F338" s="6" t="str">
        <f>IF(E338&lt;=10, "0–10%", IF(E338&lt;=20, "11–20%", IF(E338&lt;=30, "21–30%", IF(E338&lt;=40, "31–40%", IF(E338&lt;=50, "41–50%", IF(E338&lt;=60, "51–60%", IF(E338&lt;=70, "61–70%", IF(E338&lt;=80, "71–80%", IF(E338&lt;=90, "81–90%", "91–100%")))))))))</f>
        <v>21–30%</v>
      </c>
      <c r="G338">
        <v>4.0999999999999996</v>
      </c>
      <c r="H338" s="4">
        <v>18998</v>
      </c>
      <c r="I338" s="28">
        <f>G338 + (H338 / 1000)</f>
        <v>23.097999999999999</v>
      </c>
      <c r="J338" t="s">
        <v>13080</v>
      </c>
      <c r="K338" s="3">
        <f>C338 * H338</f>
        <v>284951002</v>
      </c>
      <c r="L338" t="str">
        <f>IF(B338&lt;200, "&lt;200", IF(B338&lt;=500, "200–500", "&gt;500"))</f>
        <v>&gt;500</v>
      </c>
    </row>
    <row r="339" spans="1:12">
      <c r="A339" t="s">
        <v>13491</v>
      </c>
      <c r="B339" s="6">
        <v>12999</v>
      </c>
      <c r="C339" s="3">
        <v>17999</v>
      </c>
      <c r="D339" s="3" t="str">
        <f>IF(Table1[[#This Row],[discount precentage]]&gt;=0.5, "Yes", "No")</f>
        <v>Yes</v>
      </c>
      <c r="E339" s="6">
        <f>(IF(C339=0,"",(C339-B339)/C339*100))</f>
        <v>27.779321073392964</v>
      </c>
      <c r="F339" s="6" t="str">
        <f>IF(E339&lt;=10, "0–10%", IF(E339&lt;=20, "11–20%", IF(E339&lt;=30, "21–30%", IF(E339&lt;=40, "31–40%", IF(E339&lt;=50, "41–50%", IF(E339&lt;=60, "51–60%", IF(E339&lt;=70, "61–70%", IF(E339&lt;=80, "71–80%", IF(E339&lt;=90, "81–90%", "91–100%")))))))))</f>
        <v>21–30%</v>
      </c>
      <c r="G339">
        <v>4.0999999999999996</v>
      </c>
      <c r="H339" s="4">
        <v>18998</v>
      </c>
      <c r="I339" s="28">
        <f>G339 + (H339 / 1000)</f>
        <v>23.097999999999999</v>
      </c>
      <c r="J339" t="s">
        <v>13080</v>
      </c>
      <c r="K339" s="3">
        <f>C339 * H339</f>
        <v>341945002</v>
      </c>
      <c r="L339" t="str">
        <f>IF(B339&lt;200, "&lt;200", IF(B339&lt;=500, "200–500", "&gt;500"))</f>
        <v>&gt;500</v>
      </c>
    </row>
    <row r="340" spans="1:12">
      <c r="A340" t="s">
        <v>13455</v>
      </c>
      <c r="B340" s="6">
        <v>13999</v>
      </c>
      <c r="C340" s="3">
        <v>19499</v>
      </c>
      <c r="D340" s="3" t="str">
        <f>IF(Table1[[#This Row],[discount precentage]]&gt;=0.5, "Yes", "No")</f>
        <v>Yes</v>
      </c>
      <c r="E340" s="6">
        <f>(IF(C340=0,"",(C340-B340)/C340*100))</f>
        <v>28.206574696138265</v>
      </c>
      <c r="F340" s="6" t="str">
        <f>IF(E340&lt;=10, "0–10%", IF(E340&lt;=20, "11–20%", IF(E340&lt;=30, "21–30%", IF(E340&lt;=40, "31–40%", IF(E340&lt;=50, "41–50%", IF(E340&lt;=60, "51–60%", IF(E340&lt;=70, "61–70%", IF(E340&lt;=80, "71–80%", IF(E340&lt;=90, "81–90%", "91–100%")))))))))</f>
        <v>21–30%</v>
      </c>
      <c r="G340">
        <v>4.0999999999999996</v>
      </c>
      <c r="H340" s="4">
        <v>18998</v>
      </c>
      <c r="I340" s="28">
        <f>G340 + (H340 / 1000)</f>
        <v>23.097999999999999</v>
      </c>
      <c r="J340" t="s">
        <v>13080</v>
      </c>
      <c r="K340" s="3">
        <f>C340 * H340</f>
        <v>370442002</v>
      </c>
      <c r="L340" t="str">
        <f>IF(B340&lt;200, "&lt;200", IF(B340&lt;=500, "200–500", "&gt;500"))</f>
        <v>&gt;500</v>
      </c>
    </row>
    <row r="341" spans="1:12">
      <c r="A341" t="s">
        <v>13455</v>
      </c>
      <c r="B341" s="6">
        <v>13999</v>
      </c>
      <c r="C341" s="3">
        <v>19499</v>
      </c>
      <c r="D341" s="3" t="str">
        <f>IF(Table1[[#This Row],[discount precentage]]&gt;=0.5, "Yes", "No")</f>
        <v>Yes</v>
      </c>
      <c r="E341" s="6">
        <f>(IF(C341=0,"",(C341-B341)/C341*100))</f>
        <v>28.206574696138265</v>
      </c>
      <c r="F341" s="6" t="str">
        <f>IF(E341&lt;=10, "0–10%", IF(E341&lt;=20, "11–20%", IF(E341&lt;=30, "21–30%", IF(E341&lt;=40, "31–40%", IF(E341&lt;=50, "41–50%", IF(E341&lt;=60, "51–60%", IF(E341&lt;=70, "61–70%", IF(E341&lt;=80, "71–80%", IF(E341&lt;=90, "81–90%", "91–100%")))))))))</f>
        <v>21–30%</v>
      </c>
      <c r="G341">
        <v>4.0999999999999996</v>
      </c>
      <c r="H341" s="4">
        <v>18998</v>
      </c>
      <c r="I341" s="28">
        <f>G341 + (H341 / 1000)</f>
        <v>23.097999999999999</v>
      </c>
      <c r="J341" t="s">
        <v>13080</v>
      </c>
      <c r="K341" s="3">
        <f>C341 * H341</f>
        <v>370442002</v>
      </c>
      <c r="L341" t="str">
        <f>IF(B341&lt;200, "&lt;200", IF(B341&lt;=500, "200–500", "&gt;500"))</f>
        <v>&gt;500</v>
      </c>
    </row>
    <row r="342" spans="1:12">
      <c r="A342" t="s">
        <v>13455</v>
      </c>
      <c r="B342" s="6">
        <v>13999</v>
      </c>
      <c r="C342" s="3">
        <v>19499</v>
      </c>
      <c r="D342" s="3" t="str">
        <f>IF(Table1[[#This Row],[discount precentage]]&gt;=0.5, "Yes", "No")</f>
        <v>Yes</v>
      </c>
      <c r="E342" s="6">
        <f>(IF(C342=0,"",(C342-B342)/C342*100))</f>
        <v>28.206574696138265</v>
      </c>
      <c r="F342" s="6" t="str">
        <f>IF(E342&lt;=10, "0–10%", IF(E342&lt;=20, "11–20%", IF(E342&lt;=30, "21–30%", IF(E342&lt;=40, "31–40%", IF(E342&lt;=50, "41–50%", IF(E342&lt;=60, "51–60%", IF(E342&lt;=70, "61–70%", IF(E342&lt;=80, "71–80%", IF(E342&lt;=90, "81–90%", "91–100%")))))))))</f>
        <v>21–30%</v>
      </c>
      <c r="G342">
        <v>4.0999999999999996</v>
      </c>
      <c r="H342" s="4">
        <v>18998</v>
      </c>
      <c r="I342" s="28">
        <f>G342 + (H342 / 1000)</f>
        <v>23.097999999999999</v>
      </c>
      <c r="J342" t="s">
        <v>13080</v>
      </c>
      <c r="K342" s="3">
        <f>C342 * H342</f>
        <v>370442002</v>
      </c>
      <c r="L342" t="str">
        <f>IF(B342&lt;200, "&lt;200", IF(B342&lt;=500, "200–500", "&gt;500"))</f>
        <v>&gt;500</v>
      </c>
    </row>
    <row r="343" spans="1:12">
      <c r="A343" t="s">
        <v>13603</v>
      </c>
      <c r="B343" s="6">
        <v>13999</v>
      </c>
      <c r="C343" s="3">
        <v>19499</v>
      </c>
      <c r="D343" s="3" t="str">
        <f>IF(Table1[[#This Row],[discount precentage]]&gt;=0.5, "Yes", "No")</f>
        <v>Yes</v>
      </c>
      <c r="E343" s="6">
        <f>(IF(C343=0,"",(C343-B343)/C343*100))</f>
        <v>28.206574696138265</v>
      </c>
      <c r="F343" s="6" t="str">
        <f>IF(E343&lt;=10, "0–10%", IF(E343&lt;=20, "11–20%", IF(E343&lt;=30, "21–30%", IF(E343&lt;=40, "31–40%", IF(E343&lt;=50, "41–50%", IF(E343&lt;=60, "51–60%", IF(E343&lt;=70, "61–70%", IF(E343&lt;=80, "71–80%", IF(E343&lt;=90, "81–90%", "91–100%")))))))))</f>
        <v>21–30%</v>
      </c>
      <c r="G343">
        <v>4.0999999999999996</v>
      </c>
      <c r="H343" s="4">
        <v>18998</v>
      </c>
      <c r="I343" s="28">
        <f>G343 + (H343 / 1000)</f>
        <v>23.097999999999999</v>
      </c>
      <c r="J343" t="s">
        <v>13080</v>
      </c>
      <c r="K343" s="3">
        <f>C343 * H343</f>
        <v>370442002</v>
      </c>
      <c r="L343" t="str">
        <f>IF(B343&lt;200, "&lt;200", IF(B343&lt;=500, "200–500", "&gt;500"))</f>
        <v>&gt;500</v>
      </c>
    </row>
    <row r="344" spans="1:12">
      <c r="A344" t="s">
        <v>13470</v>
      </c>
      <c r="B344" s="6">
        <v>1799</v>
      </c>
      <c r="C344" s="3">
        <v>2499</v>
      </c>
      <c r="D344" s="3" t="str">
        <f>IF(Table1[[#This Row],[discount precentage]]&gt;=0.5, "Yes", "No")</f>
        <v>Yes</v>
      </c>
      <c r="E344" s="6">
        <f>(IF(C344=0,"",(C344-B344)/C344*100))</f>
        <v>28.011204481792717</v>
      </c>
      <c r="F344" s="6" t="str">
        <f>IF(E344&lt;=10, "0–10%", IF(E344&lt;=20, "11–20%", IF(E344&lt;=30, "21–30%", IF(E344&lt;=40, "31–40%", IF(E344&lt;=50, "41–50%", IF(E344&lt;=60, "51–60%", IF(E344&lt;=70, "61–70%", IF(E344&lt;=80, "71–80%", IF(E344&lt;=90, "81–90%", "91–100%")))))))))</f>
        <v>21–30%</v>
      </c>
      <c r="G344">
        <v>4.0999999999999996</v>
      </c>
      <c r="H344" s="4">
        <v>18678</v>
      </c>
      <c r="I344" s="28">
        <f>G344 + (H344 / 1000)</f>
        <v>22.777999999999999</v>
      </c>
      <c r="J344" t="s">
        <v>13080</v>
      </c>
      <c r="K344" s="3">
        <f>C344 * H344</f>
        <v>46676322</v>
      </c>
      <c r="L344" t="str">
        <f>IF(B344&lt;200, "&lt;200", IF(B344&lt;=500, "200–500", "&gt;500"))</f>
        <v>&gt;500</v>
      </c>
    </row>
    <row r="345" spans="1:12">
      <c r="A345" t="s">
        <v>13470</v>
      </c>
      <c r="B345" s="6">
        <v>1799</v>
      </c>
      <c r="C345" s="3">
        <v>2499</v>
      </c>
      <c r="D345" s="3" t="str">
        <f>IF(Table1[[#This Row],[discount precentage]]&gt;=0.5, "Yes", "No")</f>
        <v>Yes</v>
      </c>
      <c r="E345" s="6">
        <f>(IF(C345=0,"",(C345-B345)/C345*100))</f>
        <v>28.011204481792717</v>
      </c>
      <c r="F345" s="6" t="str">
        <f>IF(E345&lt;=10, "0–10%", IF(E345&lt;=20, "11–20%", IF(E345&lt;=30, "21–30%", IF(E345&lt;=40, "31–40%", IF(E345&lt;=50, "41–50%", IF(E345&lt;=60, "51–60%", IF(E345&lt;=70, "61–70%", IF(E345&lt;=80, "71–80%", IF(E345&lt;=90, "81–90%", "91–100%")))))))))</f>
        <v>21–30%</v>
      </c>
      <c r="G345">
        <v>4.0999999999999996</v>
      </c>
      <c r="H345" s="4">
        <v>18678</v>
      </c>
      <c r="I345" s="28">
        <f>G345 + (H345 / 1000)</f>
        <v>22.777999999999999</v>
      </c>
      <c r="J345" t="s">
        <v>13080</v>
      </c>
      <c r="K345" s="3">
        <f>C345 * H345</f>
        <v>46676322</v>
      </c>
      <c r="L345" t="str">
        <f>IF(B345&lt;200, "&lt;200", IF(B345&lt;=500, "200–500", "&gt;500"))</f>
        <v>&gt;500</v>
      </c>
    </row>
    <row r="346" spans="1:12">
      <c r="A346" t="s">
        <v>13798</v>
      </c>
      <c r="B346" s="6">
        <v>349</v>
      </c>
      <c r="C346" s="3">
        <v>450</v>
      </c>
      <c r="D346" s="3" t="str">
        <f>IF(Table1[[#This Row],[discount precentage]]&gt;=0.5, "Yes", "No")</f>
        <v>Yes</v>
      </c>
      <c r="E346" s="6">
        <f>(IF(C346=0,"",(C346-B346)/C346*100))</f>
        <v>22.444444444444443</v>
      </c>
      <c r="F346" s="6" t="str">
        <f>IF(E346&lt;=10, "0–10%", IF(E346&lt;=20, "11–20%", IF(E346&lt;=30, "21–30%", IF(E346&lt;=40, "31–40%", IF(E346&lt;=50, "41–50%", IF(E346&lt;=60, "51–60%", IF(E346&lt;=70, "61–70%", IF(E346&lt;=80, "71–80%", IF(E346&lt;=90, "81–90%", "91–100%")))))))))</f>
        <v>21–30%</v>
      </c>
      <c r="G346">
        <v>4.0999999999999996</v>
      </c>
      <c r="H346" s="4">
        <v>18656</v>
      </c>
      <c r="I346" s="28">
        <f>G346 + (H346 / 1000)</f>
        <v>22.756</v>
      </c>
      <c r="J346" t="s">
        <v>13079</v>
      </c>
      <c r="K346" s="3">
        <f>C346 * H346</f>
        <v>8395200</v>
      </c>
      <c r="L346" t="str">
        <f>IF(B346&lt;200, "&lt;200", IF(B346&lt;=500, "200–500", "&gt;500"))</f>
        <v>200–500</v>
      </c>
    </row>
    <row r="347" spans="1:12">
      <c r="A347" t="s">
        <v>14016</v>
      </c>
      <c r="B347" s="6">
        <v>753</v>
      </c>
      <c r="C347" s="3">
        <v>899</v>
      </c>
      <c r="D347" s="3" t="str">
        <f>IF(Table1[[#This Row],[discount precentage]]&gt;=0.5, "Yes", "No")</f>
        <v>Yes</v>
      </c>
      <c r="E347" s="6">
        <f>(IF(C347=0,"",(C347-B347)/C347*100))</f>
        <v>16.240266963292544</v>
      </c>
      <c r="F347" s="6" t="str">
        <f>IF(E347&lt;=10, "0–10%", IF(E347&lt;=20, "11–20%", IF(E347&lt;=30, "21–30%", IF(E347&lt;=40, "31–40%", IF(E347&lt;=50, "41–50%", IF(E347&lt;=60, "51–60%", IF(E347&lt;=70, "61–70%", IF(E347&lt;=80, "71–80%", IF(E347&lt;=90, "81–90%", "91–100%")))))))))</f>
        <v>11–20%</v>
      </c>
      <c r="G347">
        <v>4.2</v>
      </c>
      <c r="H347" s="4">
        <v>18462</v>
      </c>
      <c r="I347" s="28">
        <f>G347 + (H347 / 1000)</f>
        <v>22.661999999999999</v>
      </c>
      <c r="J347" t="s">
        <v>13083</v>
      </c>
      <c r="K347" s="3">
        <f>C347 * H347</f>
        <v>16597338</v>
      </c>
      <c r="L347" t="str">
        <f>IF(B347&lt;200, "&lt;200", IF(B347&lt;=500, "200–500", "&gt;500"))</f>
        <v>&gt;500</v>
      </c>
    </row>
    <row r="348" spans="1:12">
      <c r="A348" t="s">
        <v>13529</v>
      </c>
      <c r="B348" s="6">
        <v>599</v>
      </c>
      <c r="C348" s="3">
        <v>999</v>
      </c>
      <c r="D348" s="3" t="str">
        <f>IF(Table1[[#This Row],[discount precentage]]&gt;=0.5, "Yes", "No")</f>
        <v>Yes</v>
      </c>
      <c r="E348" s="6">
        <f>(IF(C348=0,"",(C348-B348)/C348*100))</f>
        <v>40.04004004004004</v>
      </c>
      <c r="F348" s="6" t="str">
        <f>IF(E348&lt;=10, "0–10%", IF(E348&lt;=20, "11–20%", IF(E348&lt;=30, "21–30%", IF(E348&lt;=40, "31–40%", IF(E348&lt;=50, "41–50%", IF(E348&lt;=60, "51–60%", IF(E348&lt;=70, "61–70%", IF(E348&lt;=80, "71–80%", IF(E348&lt;=90, "81–90%", "91–100%")))))))))</f>
        <v>41–50%</v>
      </c>
      <c r="G348">
        <v>4</v>
      </c>
      <c r="H348" s="4">
        <v>18654</v>
      </c>
      <c r="I348" s="28">
        <f>G348 + (H348 / 1000)</f>
        <v>22.654</v>
      </c>
      <c r="J348" t="s">
        <v>13080</v>
      </c>
      <c r="K348" s="3">
        <f>C348 * H348</f>
        <v>18635346</v>
      </c>
      <c r="L348" t="str">
        <f>IF(B348&lt;200, "&lt;200", IF(B348&lt;=500, "200–500", "&gt;500"))</f>
        <v>&gt;500</v>
      </c>
    </row>
    <row r="349" spans="1:12">
      <c r="A349" t="s">
        <v>13941</v>
      </c>
      <c r="B349" s="6">
        <v>1199</v>
      </c>
      <c r="C349" s="3">
        <v>2000</v>
      </c>
      <c r="D349" s="3" t="str">
        <f>IF(Table1[[#This Row],[discount precentage]]&gt;=0.5, "Yes", "No")</f>
        <v>Yes</v>
      </c>
      <c r="E349" s="6">
        <f>(IF(C349=0,"",(C349-B349)/C349*100))</f>
        <v>40.050000000000004</v>
      </c>
      <c r="F349" s="6" t="str">
        <f>IF(E349&lt;=10, "0–10%", IF(E349&lt;=20, "11–20%", IF(E349&lt;=30, "21–30%", IF(E349&lt;=40, "31–40%", IF(E349&lt;=50, "41–50%", IF(E349&lt;=60, "51–60%", IF(E349&lt;=70, "61–70%", IF(E349&lt;=80, "71–80%", IF(E349&lt;=90, "81–90%", "91–100%")))))))))</f>
        <v>41–50%</v>
      </c>
      <c r="G349">
        <v>4</v>
      </c>
      <c r="H349" s="4">
        <v>18543</v>
      </c>
      <c r="I349" s="28">
        <f>G349 + (H349 / 1000)</f>
        <v>22.542999999999999</v>
      </c>
      <c r="J349" t="s">
        <v>13083</v>
      </c>
      <c r="K349" s="3">
        <f>C349 * H349</f>
        <v>37086000</v>
      </c>
      <c r="L349" t="str">
        <f>IF(B349&lt;200, "&lt;200", IF(B349&lt;=500, "200–500", "&gt;500"))</f>
        <v>&gt;500</v>
      </c>
    </row>
    <row r="350" spans="1:12">
      <c r="A350" t="s">
        <v>13651</v>
      </c>
      <c r="B350" s="6">
        <v>399</v>
      </c>
      <c r="C350" s="3">
        <v>549</v>
      </c>
      <c r="D350" s="3" t="str">
        <f>IF(Table1[[#This Row],[discount precentage]]&gt;=0.5, "Yes", "No")</f>
        <v>Yes</v>
      </c>
      <c r="E350" s="6">
        <f>(IF(C350=0,"",(C350-B350)/C350*100))</f>
        <v>27.322404371584703</v>
      </c>
      <c r="F350" s="6" t="str">
        <f>IF(E350&lt;=10, "0–10%", IF(E350&lt;=20, "11–20%", IF(E350&lt;=30, "21–30%", IF(E350&lt;=40, "31–40%", IF(E350&lt;=50, "41–50%", IF(E350&lt;=60, "51–60%", IF(E350&lt;=70, "61–70%", IF(E350&lt;=80, "71–80%", IF(E350&lt;=90, "81–90%", "91–100%")))))))))</f>
        <v>21–30%</v>
      </c>
      <c r="G350">
        <v>4.4000000000000004</v>
      </c>
      <c r="H350" s="4">
        <v>18139</v>
      </c>
      <c r="I350" s="28">
        <f>G350 + (H350 / 1000)</f>
        <v>22.539000000000001</v>
      </c>
      <c r="J350" t="s">
        <v>13079</v>
      </c>
      <c r="K350" s="3">
        <f>C350 * H350</f>
        <v>9958311</v>
      </c>
      <c r="L350" t="str">
        <f>IF(B350&lt;200, "&lt;200", IF(B350&lt;=500, "200–500", "&gt;500"))</f>
        <v>200–500</v>
      </c>
    </row>
    <row r="351" spans="1:12">
      <c r="A351" t="s">
        <v>13774</v>
      </c>
      <c r="B351" s="6">
        <v>999</v>
      </c>
      <c r="C351" s="3">
        <v>2490</v>
      </c>
      <c r="D351" s="3" t="str">
        <f>IF(Table1[[#This Row],[discount precentage]]&gt;=0.5, "Yes", "No")</f>
        <v>Yes</v>
      </c>
      <c r="E351" s="6">
        <f>(IF(C351=0,"",(C351-B351)/C351*100))</f>
        <v>59.879518072289159</v>
      </c>
      <c r="F351" s="6" t="str">
        <f>IF(E351&lt;=10, "0–10%", IF(E351&lt;=20, "11–20%", IF(E351&lt;=30, "21–30%", IF(E351&lt;=40, "31–40%", IF(E351&lt;=50, "41–50%", IF(E351&lt;=60, "51–60%", IF(E351&lt;=70, "61–70%", IF(E351&lt;=80, "71–80%", IF(E351&lt;=90, "81–90%", "91–100%")))))))))</f>
        <v>51–60%</v>
      </c>
      <c r="G351">
        <v>4.0999999999999996</v>
      </c>
      <c r="H351" s="4">
        <v>18331</v>
      </c>
      <c r="I351" s="28">
        <f>G351 + (H351 / 1000)</f>
        <v>22.430999999999997</v>
      </c>
      <c r="J351" t="s">
        <v>13080</v>
      </c>
      <c r="K351" s="3">
        <f>C351 * H351</f>
        <v>45644190</v>
      </c>
      <c r="L351" t="str">
        <f>IF(B351&lt;200, "&lt;200", IF(B351&lt;=500, "200–500", "&gt;500"))</f>
        <v>&gt;500</v>
      </c>
    </row>
    <row r="352" spans="1:12">
      <c r="A352" t="s">
        <v>14112</v>
      </c>
      <c r="B352" s="6">
        <v>8199</v>
      </c>
      <c r="C352" s="3">
        <v>16000</v>
      </c>
      <c r="D352" s="3" t="str">
        <f>IF(Table1[[#This Row],[discount precentage]]&gt;=0.5, "Yes", "No")</f>
        <v>Yes</v>
      </c>
      <c r="E352" s="6">
        <f>(IF(C352=0,"",(C352-B352)/C352*100))</f>
        <v>48.756250000000001</v>
      </c>
      <c r="F352" s="6" t="str">
        <f>IF(E352&lt;=10, "0–10%", IF(E352&lt;=20, "11–20%", IF(E352&lt;=30, "21–30%", IF(E352&lt;=40, "31–40%", IF(E352&lt;=50, "41–50%", IF(E352&lt;=60, "51–60%", IF(E352&lt;=70, "61–70%", IF(E352&lt;=80, "71–80%", IF(E352&lt;=90, "81–90%", "91–100%")))))))))</f>
        <v>41–50%</v>
      </c>
      <c r="G352">
        <v>3.9</v>
      </c>
      <c r="H352" s="4">
        <v>18497</v>
      </c>
      <c r="I352" s="28">
        <f>G352 + (H352 / 1000)</f>
        <v>22.396999999999998</v>
      </c>
      <c r="J352" t="s">
        <v>13083</v>
      </c>
      <c r="K352" s="3">
        <f>C352 * H352</f>
        <v>295952000</v>
      </c>
      <c r="L352" t="str">
        <f>IF(B352&lt;200, "&lt;200", IF(B352&lt;=500, "200–500", "&gt;500"))</f>
        <v>&gt;500</v>
      </c>
    </row>
    <row r="353" spans="1:12">
      <c r="A353" t="s">
        <v>14047</v>
      </c>
      <c r="B353" s="6">
        <v>8999</v>
      </c>
      <c r="C353" s="3">
        <v>9995</v>
      </c>
      <c r="D353" s="3" t="str">
        <f>IF(Table1[[#This Row],[discount precentage]]&gt;=0.5, "Yes", "No")</f>
        <v>Yes</v>
      </c>
      <c r="E353" s="6">
        <f>(IF(C353=0,"",(C353-B353)/C353*100))</f>
        <v>9.9649824912456229</v>
      </c>
      <c r="F353" s="6" t="str">
        <f>IF(E353&lt;=10, "0–10%", IF(E353&lt;=20, "11–20%", IF(E353&lt;=30, "21–30%", IF(E353&lt;=40, "31–40%", IF(E353&lt;=50, "41–50%", IF(E353&lt;=60, "51–60%", IF(E353&lt;=70, "61–70%", IF(E353&lt;=80, "71–80%", IF(E353&lt;=90, "81–90%", "91–100%")))))))))</f>
        <v>0–10%</v>
      </c>
      <c r="G353">
        <v>4.4000000000000004</v>
      </c>
      <c r="H353" s="4">
        <v>17994</v>
      </c>
      <c r="I353" s="28">
        <f>G353 + (H353 / 1000)</f>
        <v>22.393999999999998</v>
      </c>
      <c r="J353" t="s">
        <v>13083</v>
      </c>
      <c r="K353" s="3">
        <f>C353 * H353</f>
        <v>179850030</v>
      </c>
      <c r="L353" t="str">
        <f>IF(B353&lt;200, "&lt;200", IF(B353&lt;=500, "200–500", "&gt;500"))</f>
        <v>&gt;500</v>
      </c>
    </row>
    <row r="354" spans="1:12">
      <c r="A354" t="s">
        <v>13691</v>
      </c>
      <c r="B354" s="6">
        <v>269</v>
      </c>
      <c r="C354" s="3">
        <v>315</v>
      </c>
      <c r="D354" s="3" t="str">
        <f>IF(Table1[[#This Row],[discount precentage]]&gt;=0.5, "Yes", "No")</f>
        <v>Yes</v>
      </c>
      <c r="E354" s="6">
        <f>(IF(C354=0,"",(C354-B354)/C354*100))</f>
        <v>14.603174603174605</v>
      </c>
      <c r="F354" s="6" t="str">
        <f>IF(E354&lt;=10, "0–10%", IF(E354&lt;=20, "11–20%", IF(E354&lt;=30, "21–30%", IF(E354&lt;=40, "31–40%", IF(E354&lt;=50, "41–50%", IF(E354&lt;=60, "51–60%", IF(E354&lt;=70, "61–70%", IF(E354&lt;=80, "71–80%", IF(E354&lt;=90, "81–90%", "91–100%")))))))))</f>
        <v>11–20%</v>
      </c>
      <c r="G354">
        <v>4.5</v>
      </c>
      <c r="H354" s="4">
        <v>17810</v>
      </c>
      <c r="I354" s="28">
        <f>G354 + (H354 / 1000)</f>
        <v>22.31</v>
      </c>
      <c r="J354" t="s">
        <v>13080</v>
      </c>
      <c r="K354" s="3">
        <f>C354 * H354</f>
        <v>5610150</v>
      </c>
      <c r="L354" t="str">
        <f>IF(B354&lt;200, "&lt;200", IF(B354&lt;=500, "200–500", "&gt;500"))</f>
        <v>200–500</v>
      </c>
    </row>
    <row r="355" spans="1:12">
      <c r="A355" t="s">
        <v>13463</v>
      </c>
      <c r="B355" s="6">
        <v>299</v>
      </c>
      <c r="C355" s="3">
        <v>1900</v>
      </c>
      <c r="D355" s="3" t="str">
        <f>IF(Table1[[#This Row],[discount precentage]]&gt;=0.5, "Yes", "No")</f>
        <v>Yes</v>
      </c>
      <c r="E355" s="6">
        <f>(IF(C355=0,"",(C355-B355)/C355*100))</f>
        <v>84.263157894736835</v>
      </c>
      <c r="F355" s="6" t="str">
        <f>IF(E355&lt;=10, "0–10%", IF(E355&lt;=20, "11–20%", IF(E355&lt;=30, "21–30%", IF(E355&lt;=40, "31–40%", IF(E355&lt;=50, "41–50%", IF(E355&lt;=60, "51–60%", IF(E355&lt;=70, "61–70%", IF(E355&lt;=80, "71–80%", IF(E355&lt;=90, "81–90%", "91–100%")))))))))</f>
        <v>81–90%</v>
      </c>
      <c r="G355">
        <v>3.6</v>
      </c>
      <c r="H355" s="4">
        <v>18202</v>
      </c>
      <c r="I355" s="28">
        <f>G355 + (H355 / 1000)</f>
        <v>21.802000000000003</v>
      </c>
      <c r="J355" t="s">
        <v>13080</v>
      </c>
      <c r="K355" s="3">
        <f>C355 * H355</f>
        <v>34583800</v>
      </c>
      <c r="L355" t="str">
        <f>IF(B355&lt;200, "&lt;200", IF(B355&lt;=500, "200–500", "&gt;500"))</f>
        <v>200–500</v>
      </c>
    </row>
    <row r="356" spans="1:12">
      <c r="A356" t="s">
        <v>13406</v>
      </c>
      <c r="B356" s="6">
        <v>28999</v>
      </c>
      <c r="C356" s="3">
        <v>28999</v>
      </c>
      <c r="D356" s="3" t="str">
        <f>IF(Table1[[#This Row],[discount precentage]]&gt;=0.5, "Yes", "No")</f>
        <v>No</v>
      </c>
      <c r="E356" s="6">
        <f>(IF(C356=0,"",(C356-B356)/C356*100))</f>
        <v>0</v>
      </c>
      <c r="F356" s="6" t="str">
        <f>IF(E356&lt;=10, "0–10%", IF(E356&lt;=20, "11–20%", IF(E356&lt;=30, "21–30%", IF(E356&lt;=40, "31–40%", IF(E356&lt;=50, "41–50%", IF(E356&lt;=60, "51–60%", IF(E356&lt;=70, "61–70%", IF(E356&lt;=80, "71–80%", IF(E356&lt;=90, "81–90%", "91–100%")))))))))</f>
        <v>0–10%</v>
      </c>
      <c r="G356">
        <v>4.3</v>
      </c>
      <c r="H356" s="4">
        <v>17415</v>
      </c>
      <c r="I356" s="28">
        <f>G356 + (H356 / 1000)</f>
        <v>21.715</v>
      </c>
      <c r="J356" t="s">
        <v>13080</v>
      </c>
      <c r="K356" s="3">
        <f>C356 * H356</f>
        <v>505017585</v>
      </c>
      <c r="L356" t="str">
        <f>IF(B356&lt;200, "&lt;200", IF(B356&lt;=500, "200–500", "&gt;500"))</f>
        <v>&gt;500</v>
      </c>
    </row>
    <row r="357" spans="1:12">
      <c r="A357" t="s">
        <v>13461</v>
      </c>
      <c r="B357" s="6">
        <v>33999</v>
      </c>
      <c r="C357" s="3">
        <v>33999</v>
      </c>
      <c r="D357" s="3" t="str">
        <f>IF(Table1[[#This Row],[discount precentage]]&gt;=0.5, "Yes", "No")</f>
        <v>No</v>
      </c>
      <c r="E357" s="6">
        <f>(IF(C357=0,"",(C357-B357)/C357*100))</f>
        <v>0</v>
      </c>
      <c r="F357" s="6" t="str">
        <f>IF(E357&lt;=10, "0–10%", IF(E357&lt;=20, "11–20%", IF(E357&lt;=30, "21–30%", IF(E357&lt;=40, "31–40%", IF(E357&lt;=50, "41–50%", IF(E357&lt;=60, "51–60%", IF(E357&lt;=70, "61–70%", IF(E357&lt;=80, "71–80%", IF(E357&lt;=90, "81–90%", "91–100%")))))))))</f>
        <v>0–10%</v>
      </c>
      <c r="G357">
        <v>4.3</v>
      </c>
      <c r="H357" s="4">
        <v>17415</v>
      </c>
      <c r="I357" s="28">
        <f>G357 + (H357 / 1000)</f>
        <v>21.715</v>
      </c>
      <c r="J357" t="s">
        <v>13080</v>
      </c>
      <c r="K357" s="3">
        <f>C357 * H357</f>
        <v>592092585</v>
      </c>
      <c r="L357" t="str">
        <f>IF(B357&lt;200, "&lt;200", IF(B357&lt;=500, "200–500", "&gt;500"))</f>
        <v>&gt;500</v>
      </c>
    </row>
    <row r="358" spans="1:12">
      <c r="A358" t="s">
        <v>13405</v>
      </c>
      <c r="B358" s="6">
        <v>28999</v>
      </c>
      <c r="C358" s="3">
        <v>28999</v>
      </c>
      <c r="D358" s="3" t="str">
        <f>IF(Table1[[#This Row],[discount precentage]]&gt;=0.5, "Yes", "No")</f>
        <v>No</v>
      </c>
      <c r="E358" s="6">
        <f>(IF(C358=0,"",(C358-B358)/C358*100))</f>
        <v>0</v>
      </c>
      <c r="F358" s="6" t="str">
        <f>IF(E358&lt;=10, "0–10%", IF(E358&lt;=20, "11–20%", IF(E358&lt;=30, "21–30%", IF(E358&lt;=40, "31–40%", IF(E358&lt;=50, "41–50%", IF(E358&lt;=60, "51–60%", IF(E358&lt;=70, "61–70%", IF(E358&lt;=80, "71–80%", IF(E358&lt;=90, "81–90%", "91–100%")))))))))</f>
        <v>0–10%</v>
      </c>
      <c r="G358">
        <v>4.3</v>
      </c>
      <c r="H358" s="4">
        <v>17415</v>
      </c>
      <c r="I358" s="28">
        <f>G358 + (H358 / 1000)</f>
        <v>21.715</v>
      </c>
      <c r="J358" t="s">
        <v>13080</v>
      </c>
      <c r="K358" s="3">
        <f>C358 * H358</f>
        <v>505017585</v>
      </c>
      <c r="L358" t="str">
        <f>IF(B358&lt;200, "&lt;200", IF(B358&lt;=500, "200–500", "&gt;500"))</f>
        <v>&gt;500</v>
      </c>
    </row>
    <row r="359" spans="1:12">
      <c r="A359" t="s">
        <v>13780</v>
      </c>
      <c r="B359" s="6">
        <v>1889</v>
      </c>
      <c r="C359" s="3">
        <v>2699</v>
      </c>
      <c r="D359" s="3" t="str">
        <f>IF(Table1[[#This Row],[discount precentage]]&gt;=0.5, "Yes", "No")</f>
        <v>Yes</v>
      </c>
      <c r="E359" s="6">
        <f>(IF(C359=0,"",(C359-B359)/C359*100))</f>
        <v>30.011115227862174</v>
      </c>
      <c r="F359" s="6" t="str">
        <f>IF(E359&lt;=10, "0–10%", IF(E359&lt;=20, "11–20%", IF(E359&lt;=30, "21–30%", IF(E359&lt;=40, "31–40%", IF(E359&lt;=50, "41–50%", IF(E359&lt;=60, "51–60%", IF(E359&lt;=70, "61–70%", IF(E359&lt;=80, "71–80%", IF(E359&lt;=90, "81–90%", "91–100%")))))))))</f>
        <v>31–40%</v>
      </c>
      <c r="G359">
        <v>4.3</v>
      </c>
      <c r="H359" s="4">
        <v>17394</v>
      </c>
      <c r="I359" s="28">
        <f>G359 + (H359 / 1000)</f>
        <v>21.693999999999999</v>
      </c>
      <c r="J359" t="s">
        <v>13079</v>
      </c>
      <c r="K359" s="3">
        <f>C359 * H359</f>
        <v>46946406</v>
      </c>
      <c r="L359" t="str">
        <f>IF(B359&lt;200, "&lt;200", IF(B359&lt;=500, "200–500", "&gt;500"))</f>
        <v>&gt;500</v>
      </c>
    </row>
    <row r="360" spans="1:12">
      <c r="A360" t="s">
        <v>13502</v>
      </c>
      <c r="B360" s="6">
        <v>1999</v>
      </c>
      <c r="C360" s="3">
        <v>7990</v>
      </c>
      <c r="D360" s="3" t="str">
        <f>IF(Table1[[#This Row],[discount precentage]]&gt;=0.5, "Yes", "No")</f>
        <v>Yes</v>
      </c>
      <c r="E360" s="6">
        <f>(IF(C360=0,"",(C360-B360)/C360*100))</f>
        <v>74.981226533166449</v>
      </c>
      <c r="F360" s="6" t="str">
        <f>IF(E360&lt;=10, "0–10%", IF(E360&lt;=20, "11–20%", IF(E360&lt;=30, "21–30%", IF(E360&lt;=40, "31–40%", IF(E360&lt;=50, "41–50%", IF(E360&lt;=60, "51–60%", IF(E360&lt;=70, "61–70%", IF(E360&lt;=80, "71–80%", IF(E360&lt;=90, "81–90%", "91–100%")))))))))</f>
        <v>71–80%</v>
      </c>
      <c r="G360">
        <v>3.8</v>
      </c>
      <c r="H360" s="4">
        <v>17833</v>
      </c>
      <c r="I360" s="28">
        <f>G360 + (H360 / 1000)</f>
        <v>21.632999999999999</v>
      </c>
      <c r="J360" t="s">
        <v>13080</v>
      </c>
      <c r="K360" s="3">
        <f>C360 * H360</f>
        <v>142485670</v>
      </c>
      <c r="L360" t="str">
        <f>IF(B360&lt;200, "&lt;200", IF(B360&lt;=500, "200–500", "&gt;500"))</f>
        <v>&gt;500</v>
      </c>
    </row>
    <row r="361" spans="1:12">
      <c r="A361" t="s">
        <v>13402</v>
      </c>
      <c r="B361" s="6">
        <v>1799</v>
      </c>
      <c r="C361" s="3">
        <v>7990</v>
      </c>
      <c r="D361" s="3" t="str">
        <f>IF(Table1[[#This Row],[discount precentage]]&gt;=0.5, "Yes", "No")</f>
        <v>Yes</v>
      </c>
      <c r="E361" s="6">
        <f>(IF(C361=0,"",(C361-B361)/C361*100))</f>
        <v>77.484355444305379</v>
      </c>
      <c r="F361" s="6" t="str">
        <f>IF(E361&lt;=10, "0–10%", IF(E361&lt;=20, "11–20%", IF(E361&lt;=30, "21–30%", IF(E361&lt;=40, "31–40%", IF(E361&lt;=50, "41–50%", IF(E361&lt;=60, "51–60%", IF(E361&lt;=70, "61–70%", IF(E361&lt;=80, "71–80%", IF(E361&lt;=90, "81–90%", "91–100%")))))))))</f>
        <v>71–80%</v>
      </c>
      <c r="G361">
        <v>3.8</v>
      </c>
      <c r="H361" s="4">
        <v>17833</v>
      </c>
      <c r="I361" s="28">
        <f>G361 + (H361 / 1000)</f>
        <v>21.632999999999999</v>
      </c>
      <c r="J361" t="s">
        <v>13080</v>
      </c>
      <c r="K361" s="3">
        <f>C361 * H361</f>
        <v>142485670</v>
      </c>
      <c r="L361" t="str">
        <f>IF(B361&lt;200, "&lt;200", IF(B361&lt;=500, "200–500", "&gt;500"))</f>
        <v>&gt;500</v>
      </c>
    </row>
    <row r="362" spans="1:12">
      <c r="A362" t="s">
        <v>13473</v>
      </c>
      <c r="B362" s="6">
        <v>1999</v>
      </c>
      <c r="C362" s="3">
        <v>7990</v>
      </c>
      <c r="D362" s="3" t="str">
        <f>IF(Table1[[#This Row],[discount precentage]]&gt;=0.5, "Yes", "No")</f>
        <v>Yes</v>
      </c>
      <c r="E362" s="6">
        <f>(IF(C362=0,"",(C362-B362)/C362*100))</f>
        <v>74.981226533166449</v>
      </c>
      <c r="F362" s="6" t="str">
        <f>IF(E362&lt;=10, "0–10%", IF(E362&lt;=20, "11–20%", IF(E362&lt;=30, "21–30%", IF(E362&lt;=40, "31–40%", IF(E362&lt;=50, "41–50%", IF(E362&lt;=60, "51–60%", IF(E362&lt;=70, "61–70%", IF(E362&lt;=80, "71–80%", IF(E362&lt;=90, "81–90%", "91–100%")))))))))</f>
        <v>71–80%</v>
      </c>
      <c r="G362">
        <v>3.8</v>
      </c>
      <c r="H362" s="4">
        <v>17831</v>
      </c>
      <c r="I362" s="28">
        <f>G362 + (H362 / 1000)</f>
        <v>21.631</v>
      </c>
      <c r="J362" t="s">
        <v>13080</v>
      </c>
      <c r="K362" s="3">
        <f>C362 * H362</f>
        <v>142469690</v>
      </c>
      <c r="L362" t="str">
        <f>IF(B362&lt;200, "&lt;200", IF(B362&lt;=500, "200–500", "&gt;500"))</f>
        <v>&gt;500</v>
      </c>
    </row>
    <row r="363" spans="1:12">
      <c r="A363" t="s">
        <v>13449</v>
      </c>
      <c r="B363" s="6">
        <v>1999</v>
      </c>
      <c r="C363" s="3">
        <v>7990</v>
      </c>
      <c r="D363" s="3" t="str">
        <f>IF(Table1[[#This Row],[discount precentage]]&gt;=0.5, "Yes", "No")</f>
        <v>Yes</v>
      </c>
      <c r="E363" s="6">
        <f>(IF(C363=0,"",(C363-B363)/C363*100))</f>
        <v>74.981226533166449</v>
      </c>
      <c r="F363" s="6" t="str">
        <f>IF(E363&lt;=10, "0–10%", IF(E363&lt;=20, "11–20%", IF(E363&lt;=30, "21–30%", IF(E363&lt;=40, "31–40%", IF(E363&lt;=50, "41–50%", IF(E363&lt;=60, "51–60%", IF(E363&lt;=70, "61–70%", IF(E363&lt;=80, "71–80%", IF(E363&lt;=90, "81–90%", "91–100%")))))))))</f>
        <v>71–80%</v>
      </c>
      <c r="G363">
        <v>3.8</v>
      </c>
      <c r="H363" s="4">
        <v>17831</v>
      </c>
      <c r="I363" s="28">
        <f>G363 + (H363 / 1000)</f>
        <v>21.631</v>
      </c>
      <c r="J363" t="s">
        <v>13080</v>
      </c>
      <c r="K363" s="3">
        <f>C363 * H363</f>
        <v>142469690</v>
      </c>
      <c r="L363" t="str">
        <f>IF(B363&lt;200, "&lt;200", IF(B363&lt;=500, "200–500", "&gt;500"))</f>
        <v>&gt;500</v>
      </c>
    </row>
    <row r="364" spans="1:12">
      <c r="A364" t="s">
        <v>13402</v>
      </c>
      <c r="B364" s="6">
        <v>1999</v>
      </c>
      <c r="C364" s="3">
        <v>7990</v>
      </c>
      <c r="D364" s="3" t="str">
        <f>IF(Table1[[#This Row],[discount precentage]]&gt;=0.5, "Yes", "No")</f>
        <v>Yes</v>
      </c>
      <c r="E364" s="6">
        <f>(IF(C364=0,"",(C364-B364)/C364*100))</f>
        <v>74.981226533166449</v>
      </c>
      <c r="F364" s="6" t="str">
        <f>IF(E364&lt;=10, "0–10%", IF(E364&lt;=20, "11–20%", IF(E364&lt;=30, "21–30%", IF(E364&lt;=40, "31–40%", IF(E364&lt;=50, "41–50%", IF(E364&lt;=60, "51–60%", IF(E364&lt;=70, "61–70%", IF(E364&lt;=80, "71–80%", IF(E364&lt;=90, "81–90%", "91–100%")))))))))</f>
        <v>71–80%</v>
      </c>
      <c r="G364">
        <v>3.8</v>
      </c>
      <c r="H364" s="4">
        <v>17831</v>
      </c>
      <c r="I364" s="28">
        <f>G364 + (H364 / 1000)</f>
        <v>21.631</v>
      </c>
      <c r="J364" t="s">
        <v>13080</v>
      </c>
      <c r="K364" s="3">
        <f>C364 * H364</f>
        <v>142469690</v>
      </c>
      <c r="L364" t="str">
        <f>IF(B364&lt;200, "&lt;200", IF(B364&lt;=500, "200–500", "&gt;500"))</f>
        <v>&gt;500</v>
      </c>
    </row>
    <row r="365" spans="1:12">
      <c r="A365" t="s">
        <v>13795</v>
      </c>
      <c r="B365" s="6">
        <v>1345</v>
      </c>
      <c r="C365" s="3">
        <v>2295</v>
      </c>
      <c r="D365" s="3" t="str">
        <f>IF(Table1[[#This Row],[discount precentage]]&gt;=0.5, "Yes", "No")</f>
        <v>Yes</v>
      </c>
      <c r="E365" s="6">
        <f>(IF(C365=0,"",(C365-B365)/C365*100))</f>
        <v>41.394335511982575</v>
      </c>
      <c r="F365" s="6" t="str">
        <f>IF(E365&lt;=10, "0–10%", IF(E365&lt;=20, "11–20%", IF(E365&lt;=30, "21–30%", IF(E365&lt;=40, "31–40%", IF(E365&lt;=50, "41–50%", IF(E365&lt;=60, "51–60%", IF(E365&lt;=70, "61–70%", IF(E365&lt;=80, "71–80%", IF(E365&lt;=90, "81–90%", "91–100%")))))))))</f>
        <v>41–50%</v>
      </c>
      <c r="G365">
        <v>4.2</v>
      </c>
      <c r="H365" s="4">
        <v>17413</v>
      </c>
      <c r="I365" s="28">
        <f>G365 + (H365 / 1000)</f>
        <v>21.613</v>
      </c>
      <c r="J365" t="s">
        <v>13079</v>
      </c>
      <c r="K365" s="3">
        <f>C365 * H365</f>
        <v>39962835</v>
      </c>
      <c r="L365" t="str">
        <f>IF(B365&lt;200, "&lt;200", IF(B365&lt;=500, "200–500", "&gt;500"))</f>
        <v>&gt;500</v>
      </c>
    </row>
    <row r="366" spans="1:12">
      <c r="A366" t="s">
        <v>13437</v>
      </c>
      <c r="B366" s="6">
        <v>3999</v>
      </c>
      <c r="C366" s="3">
        <v>16999</v>
      </c>
      <c r="D366" s="3" t="str">
        <f>IF(Table1[[#This Row],[discount precentage]]&gt;=0.5, "Yes", "No")</f>
        <v>Yes</v>
      </c>
      <c r="E366" s="6">
        <f>(IF(C366=0,"",(C366-B366)/C366*100))</f>
        <v>76.475086769809991</v>
      </c>
      <c r="F366" s="6" t="str">
        <f>IF(E366&lt;=10, "0–10%", IF(E366&lt;=20, "11–20%", IF(E366&lt;=30, "21–30%", IF(E366&lt;=40, "31–40%", IF(E366&lt;=50, "41–50%", IF(E366&lt;=60, "51–60%", IF(E366&lt;=70, "61–70%", IF(E366&lt;=80, "71–80%", IF(E366&lt;=90, "81–90%", "91–100%")))))))))</f>
        <v>71–80%</v>
      </c>
      <c r="G366">
        <v>4.3</v>
      </c>
      <c r="H366" s="4">
        <v>17162</v>
      </c>
      <c r="I366" s="28">
        <f>G366 + (H366 / 1000)</f>
        <v>21.462</v>
      </c>
      <c r="J366" t="s">
        <v>13080</v>
      </c>
      <c r="K366" s="3">
        <f>C366 * H366</f>
        <v>291736838</v>
      </c>
      <c r="L366" t="str">
        <f>IF(B366&lt;200, "&lt;200", IF(B366&lt;=500, "200–500", "&gt;500"))</f>
        <v>&gt;500</v>
      </c>
    </row>
    <row r="367" spans="1:12">
      <c r="A367" t="s">
        <v>13437</v>
      </c>
      <c r="B367" s="6">
        <v>3999</v>
      </c>
      <c r="C367" s="3">
        <v>17999</v>
      </c>
      <c r="D367" s="3" t="str">
        <f>IF(Table1[[#This Row],[discount precentage]]&gt;=0.5, "Yes", "No")</f>
        <v>Yes</v>
      </c>
      <c r="E367" s="6">
        <f>(IF(C367=0,"",(C367-B367)/C367*100))</f>
        <v>77.782099005500299</v>
      </c>
      <c r="F367" s="6" t="str">
        <f>IF(E367&lt;=10, "0–10%", IF(E367&lt;=20, "11–20%", IF(E367&lt;=30, "21–30%", IF(E367&lt;=40, "31–40%", IF(E367&lt;=50, "41–50%", IF(E367&lt;=60, "51–60%", IF(E367&lt;=70, "61–70%", IF(E367&lt;=80, "71–80%", IF(E367&lt;=90, "81–90%", "91–100%")))))))))</f>
        <v>71–80%</v>
      </c>
      <c r="G367">
        <v>4.3</v>
      </c>
      <c r="H367" s="4">
        <v>17161</v>
      </c>
      <c r="I367" s="28">
        <f>G367 + (H367 / 1000)</f>
        <v>21.461000000000002</v>
      </c>
      <c r="J367" t="s">
        <v>13080</v>
      </c>
      <c r="K367" s="3">
        <f>C367 * H367</f>
        <v>308880839</v>
      </c>
      <c r="L367" t="str">
        <f>IF(B367&lt;200, "&lt;200", IF(B367&lt;=500, "200–500", "&gt;500"))</f>
        <v>&gt;500</v>
      </c>
    </row>
    <row r="368" spans="1:12">
      <c r="A368" t="s">
        <v>13437</v>
      </c>
      <c r="B368" s="6">
        <v>3999</v>
      </c>
      <c r="C368" s="3">
        <v>16999</v>
      </c>
      <c r="D368" s="3" t="str">
        <f>IF(Table1[[#This Row],[discount precentage]]&gt;=0.5, "Yes", "No")</f>
        <v>Yes</v>
      </c>
      <c r="E368" s="6">
        <f>(IF(C368=0,"",(C368-B368)/C368*100))</f>
        <v>76.475086769809991</v>
      </c>
      <c r="F368" s="6" t="str">
        <f>IF(E368&lt;=10, "0–10%", IF(E368&lt;=20, "11–20%", IF(E368&lt;=30, "21–30%", IF(E368&lt;=40, "31–40%", IF(E368&lt;=50, "41–50%", IF(E368&lt;=60, "51–60%", IF(E368&lt;=70, "61–70%", IF(E368&lt;=80, "71–80%", IF(E368&lt;=90, "81–90%", "91–100%")))))))))</f>
        <v>71–80%</v>
      </c>
      <c r="G368">
        <v>4.3</v>
      </c>
      <c r="H368" s="4">
        <v>17159</v>
      </c>
      <c r="I368" s="28">
        <f>G368 + (H368 / 1000)</f>
        <v>21.459</v>
      </c>
      <c r="J368" t="s">
        <v>13080</v>
      </c>
      <c r="K368" s="3">
        <f>C368 * H368</f>
        <v>291685841</v>
      </c>
      <c r="L368" t="str">
        <f>IF(B368&lt;200, "&lt;200", IF(B368&lt;=500, "200–500", "&gt;500"))</f>
        <v>&gt;500</v>
      </c>
    </row>
    <row r="369" spans="1:12">
      <c r="A369" t="s">
        <v>13504</v>
      </c>
      <c r="B369" s="6">
        <v>2099</v>
      </c>
      <c r="C369" s="3">
        <v>5999</v>
      </c>
      <c r="D369" s="3" t="str">
        <f>IF(Table1[[#This Row],[discount precentage]]&gt;=0.5, "Yes", "No")</f>
        <v>Yes</v>
      </c>
      <c r="E369" s="6">
        <f>(IF(C369=0,"",(C369-B369)/C369*100))</f>
        <v>65.010835139189865</v>
      </c>
      <c r="F369" s="6" t="str">
        <f>IF(E369&lt;=10, "0–10%", IF(E369&lt;=20, "11–20%", IF(E369&lt;=30, "21–30%", IF(E369&lt;=40, "31–40%", IF(E369&lt;=50, "41–50%", IF(E369&lt;=60, "51–60%", IF(E369&lt;=70, "61–70%", IF(E369&lt;=80, "71–80%", IF(E369&lt;=90, "81–90%", "91–100%")))))))))</f>
        <v>61–70%</v>
      </c>
      <c r="G369">
        <v>4.3</v>
      </c>
      <c r="H369" s="4">
        <v>17129</v>
      </c>
      <c r="I369" s="28">
        <f>G369 + (H369 / 1000)</f>
        <v>21.429000000000002</v>
      </c>
      <c r="J369" t="s">
        <v>13080</v>
      </c>
      <c r="K369" s="3">
        <f>C369 * H369</f>
        <v>102756871</v>
      </c>
      <c r="L369" t="str">
        <f>IF(B369&lt;200, "&lt;200", IF(B369&lt;=500, "200–500", "&gt;500"))</f>
        <v>&gt;500</v>
      </c>
    </row>
    <row r="370" spans="1:12">
      <c r="A370" t="s">
        <v>13504</v>
      </c>
      <c r="B370" s="6">
        <v>2099</v>
      </c>
      <c r="C370" s="3">
        <v>5999</v>
      </c>
      <c r="D370" s="3" t="str">
        <f>IF(Table1[[#This Row],[discount precentage]]&gt;=0.5, "Yes", "No")</f>
        <v>Yes</v>
      </c>
      <c r="E370" s="6">
        <f>(IF(C370=0,"",(C370-B370)/C370*100))</f>
        <v>65.010835139189865</v>
      </c>
      <c r="F370" s="6" t="str">
        <f>IF(E370&lt;=10, "0–10%", IF(E370&lt;=20, "11–20%", IF(E370&lt;=30, "21–30%", IF(E370&lt;=40, "31–40%", IF(E370&lt;=50, "41–50%", IF(E370&lt;=60, "51–60%", IF(E370&lt;=70, "61–70%", IF(E370&lt;=80, "71–80%", IF(E370&lt;=90, "81–90%", "91–100%")))))))))</f>
        <v>61–70%</v>
      </c>
      <c r="G370">
        <v>4.3</v>
      </c>
      <c r="H370" s="4">
        <v>17129</v>
      </c>
      <c r="I370" s="28">
        <f>G370 + (H370 / 1000)</f>
        <v>21.429000000000002</v>
      </c>
      <c r="J370" t="s">
        <v>13080</v>
      </c>
      <c r="K370" s="3">
        <f>C370 * H370</f>
        <v>102756871</v>
      </c>
      <c r="L370" t="str">
        <f>IF(B370&lt;200, "&lt;200", IF(B370&lt;=500, "200–500", "&gt;500"))</f>
        <v>&gt;500</v>
      </c>
    </row>
    <row r="371" spans="1:12">
      <c r="A371" t="s">
        <v>14208</v>
      </c>
      <c r="B371" s="6">
        <v>559</v>
      </c>
      <c r="C371" s="3">
        <v>1010</v>
      </c>
      <c r="D371" s="3" t="str">
        <f>IF(Table1[[#This Row],[discount precentage]]&gt;=0.5, "Yes", "No")</f>
        <v>Yes</v>
      </c>
      <c r="E371" s="6">
        <f>(IF(C371=0,"",(C371-B371)/C371*100))</f>
        <v>44.653465346534652</v>
      </c>
      <c r="F371" s="6" t="str">
        <f>IF(E371&lt;=10, "0–10%", IF(E371&lt;=20, "11–20%", IF(E371&lt;=30, "21–30%", IF(E371&lt;=40, "31–40%", IF(E371&lt;=50, "41–50%", IF(E371&lt;=60, "51–60%", IF(E371&lt;=70, "61–70%", IF(E371&lt;=80, "71–80%", IF(E371&lt;=90, "81–90%", "91–100%")))))))))</f>
        <v>41–50%</v>
      </c>
      <c r="G371">
        <v>4.0999999999999996</v>
      </c>
      <c r="H371" s="4">
        <v>17325</v>
      </c>
      <c r="I371" s="28">
        <f>G371 + (H371 / 1000)</f>
        <v>21.424999999999997</v>
      </c>
      <c r="J371" t="s">
        <v>13083</v>
      </c>
      <c r="K371" s="3">
        <f>C371 * H371</f>
        <v>17498250</v>
      </c>
      <c r="L371" t="str">
        <f>IF(B371&lt;200, "&lt;200", IF(B371&lt;=500, "200–500", "&gt;500"))</f>
        <v>&gt;500</v>
      </c>
    </row>
    <row r="372" spans="1:12">
      <c r="A372" t="s">
        <v>13972</v>
      </c>
      <c r="B372" s="6">
        <v>719</v>
      </c>
      <c r="C372" s="3">
        <v>1295</v>
      </c>
      <c r="D372" s="3" t="str">
        <f>IF(Table1[[#This Row],[discount precentage]]&gt;=0.5, "Yes", "No")</f>
        <v>Yes</v>
      </c>
      <c r="E372" s="6">
        <f>(IF(C372=0,"",(C372-B372)/C372*100))</f>
        <v>44.478764478764475</v>
      </c>
      <c r="F372" s="6" t="str">
        <f>IF(E372&lt;=10, "0–10%", IF(E372&lt;=20, "11–20%", IF(E372&lt;=30, "21–30%", IF(E372&lt;=40, "31–40%", IF(E372&lt;=50, "41–50%", IF(E372&lt;=60, "51–60%", IF(E372&lt;=70, "61–70%", IF(E372&lt;=80, "71–80%", IF(E372&lt;=90, "81–90%", "91–100%")))))))))</f>
        <v>41–50%</v>
      </c>
      <c r="G372">
        <v>4.2</v>
      </c>
      <c r="H372" s="4">
        <v>17218</v>
      </c>
      <c r="I372" s="28">
        <f>G372 + (H372 / 1000)</f>
        <v>21.417999999999999</v>
      </c>
      <c r="J372" t="s">
        <v>13083</v>
      </c>
      <c r="K372" s="3">
        <f>C372 * H372</f>
        <v>22297310</v>
      </c>
      <c r="L372" t="str">
        <f>IF(B372&lt;200, "&lt;200", IF(B372&lt;=500, "200–500", "&gt;500"))</f>
        <v>&gt;500</v>
      </c>
    </row>
    <row r="373" spans="1:12">
      <c r="A373" t="s">
        <v>14011</v>
      </c>
      <c r="B373" s="6">
        <v>899</v>
      </c>
      <c r="C373" s="3">
        <v>1249</v>
      </c>
      <c r="D373" s="3" t="str">
        <f>IF(Table1[[#This Row],[discount precentage]]&gt;=0.5, "Yes", "No")</f>
        <v>Yes</v>
      </c>
      <c r="E373" s="6">
        <f>(IF(C373=0,"",(C373-B373)/C373*100))</f>
        <v>28.022417934347477</v>
      </c>
      <c r="F373" s="6" t="str">
        <f>IF(E373&lt;=10, "0–10%", IF(E373&lt;=20, "11–20%", IF(E373&lt;=30, "21–30%", IF(E373&lt;=40, "31–40%", IF(E373&lt;=50, "41–50%", IF(E373&lt;=60, "51–60%", IF(E373&lt;=70, "61–70%", IF(E373&lt;=80, "71–80%", IF(E373&lt;=90, "81–90%", "91–100%")))))))))</f>
        <v>21–30%</v>
      </c>
      <c r="G373">
        <v>3.9</v>
      </c>
      <c r="H373" s="4">
        <v>17424</v>
      </c>
      <c r="I373" s="28">
        <f>G373 + (H373 / 1000)</f>
        <v>21.323999999999998</v>
      </c>
      <c r="J373" t="s">
        <v>13083</v>
      </c>
      <c r="K373" s="3">
        <f>C373 * H373</f>
        <v>21762576</v>
      </c>
      <c r="L373" t="str">
        <f>IF(B373&lt;200, "&lt;200", IF(B373&lt;=500, "200–500", "&gt;500"))</f>
        <v>&gt;500</v>
      </c>
    </row>
    <row r="374" spans="1:12">
      <c r="A374" t="s">
        <v>13697</v>
      </c>
      <c r="B374" s="6">
        <v>448</v>
      </c>
      <c r="C374" s="3">
        <v>699</v>
      </c>
      <c r="D374" s="3" t="str">
        <f>IF(Table1[[#This Row],[discount precentage]]&gt;=0.5, "Yes", "No")</f>
        <v>Yes</v>
      </c>
      <c r="E374" s="6">
        <f>(IF(C374=0,"",(C374-B374)/C374*100))</f>
        <v>35.908440629470675</v>
      </c>
      <c r="F374" s="6" t="str">
        <f>IF(E374&lt;=10, "0–10%", IF(E374&lt;=20, "11–20%", IF(E374&lt;=30, "21–30%", IF(E374&lt;=40, "31–40%", IF(E374&lt;=50, "41–50%", IF(E374&lt;=60, "51–60%", IF(E374&lt;=70, "61–70%", IF(E374&lt;=80, "71–80%", IF(E374&lt;=90, "81–90%", "91–100%")))))))))</f>
        <v>31–40%</v>
      </c>
      <c r="G374">
        <v>3.9</v>
      </c>
      <c r="H374" s="4">
        <v>17348</v>
      </c>
      <c r="I374" s="28">
        <f>G374 + (H374 / 1000)</f>
        <v>21.247999999999998</v>
      </c>
      <c r="J374" t="s">
        <v>13079</v>
      </c>
      <c r="K374" s="3">
        <f>C374 * H374</f>
        <v>12126252</v>
      </c>
      <c r="L374" t="str">
        <f>IF(B374&lt;200, "&lt;200", IF(B374&lt;=500, "200–500", "&gt;500"))</f>
        <v>200–500</v>
      </c>
    </row>
    <row r="375" spans="1:12">
      <c r="A375" t="s">
        <v>13864</v>
      </c>
      <c r="B375" s="6">
        <v>1234</v>
      </c>
      <c r="C375" s="3">
        <v>1599</v>
      </c>
      <c r="D375" s="3" t="str">
        <f>IF(Table1[[#This Row],[discount precentage]]&gt;=0.5, "Yes", "No")</f>
        <v>Yes</v>
      </c>
      <c r="E375" s="6">
        <f>(IF(C375=0,"",(C375-B375)/C375*100))</f>
        <v>22.826766729205751</v>
      </c>
      <c r="F375" s="6" t="str">
        <f>IF(E375&lt;=10, "0–10%", IF(E375&lt;=20, "11–20%", IF(E375&lt;=30, "21–30%", IF(E375&lt;=40, "31–40%", IF(E375&lt;=50, "41–50%", IF(E375&lt;=60, "51–60%", IF(E375&lt;=70, "61–70%", IF(E375&lt;=80, "71–80%", IF(E375&lt;=90, "81–90%", "91–100%")))))))))</f>
        <v>21–30%</v>
      </c>
      <c r="G375">
        <v>4.5</v>
      </c>
      <c r="H375" s="4">
        <v>16680</v>
      </c>
      <c r="I375" s="28">
        <f>G375 + (H375 / 1000)</f>
        <v>21.18</v>
      </c>
      <c r="J375" t="s">
        <v>13079</v>
      </c>
      <c r="K375" s="3">
        <f>C375 * H375</f>
        <v>26671320</v>
      </c>
      <c r="L375" t="str">
        <f>IF(B375&lt;200, "&lt;200", IF(B375&lt;=500, "200–500", "&gt;500"))</f>
        <v>&gt;500</v>
      </c>
    </row>
    <row r="376" spans="1:12">
      <c r="A376" t="s">
        <v>13093</v>
      </c>
      <c r="B376" s="6">
        <v>154</v>
      </c>
      <c r="C376" s="3">
        <v>399</v>
      </c>
      <c r="D376" s="3" t="str">
        <f>IF(Table1[[#This Row],[discount precentage]]&gt;=0.5, "Yes", "No")</f>
        <v>Yes</v>
      </c>
      <c r="E376" s="6">
        <f>(IF(C376=0,"",(C376-B376)/C376*100))</f>
        <v>61.403508771929829</v>
      </c>
      <c r="F376" s="6" t="str">
        <f>IF(E376&lt;=10, "0–10%", IF(E376&lt;=20, "11–20%", IF(E376&lt;=30, "21–30%", IF(E376&lt;=40, "31–40%", IF(E376&lt;=50, "41–50%", IF(E376&lt;=60, "51–60%", IF(E376&lt;=70, "61–70%", IF(E376&lt;=80, "71–80%", IF(E376&lt;=90, "81–90%", "91–100%")))))))))</f>
        <v>61–70%</v>
      </c>
      <c r="G376">
        <v>4.2</v>
      </c>
      <c r="H376" s="4">
        <v>16905</v>
      </c>
      <c r="I376" s="28">
        <f>G376 + (H376 / 1000)</f>
        <v>21.105</v>
      </c>
      <c r="J376" t="s">
        <v>13079</v>
      </c>
      <c r="K376" s="3">
        <f>C376 * H376</f>
        <v>6745095</v>
      </c>
      <c r="L376" t="str">
        <f>IF(B376&lt;200, "&lt;200", IF(B376&lt;=500, "200–500", "&gt;500"))</f>
        <v>&lt;200</v>
      </c>
    </row>
    <row r="377" spans="1:12">
      <c r="A377" t="s">
        <v>13093</v>
      </c>
      <c r="B377" s="6">
        <v>154</v>
      </c>
      <c r="C377" s="3">
        <v>399</v>
      </c>
      <c r="D377" s="3" t="str">
        <f>IF(Table1[[#This Row],[discount precentage]]&gt;=0.5, "Yes", "No")</f>
        <v>Yes</v>
      </c>
      <c r="E377" s="6">
        <f>(IF(C377=0,"",(C377-B377)/C377*100))</f>
        <v>61.403508771929829</v>
      </c>
      <c r="F377" s="6" t="str">
        <f>IF(E377&lt;=10, "0–10%", IF(E377&lt;=20, "11–20%", IF(E377&lt;=30, "21–30%", IF(E377&lt;=40, "31–40%", IF(E377&lt;=50, "41–50%", IF(E377&lt;=60, "51–60%", IF(E377&lt;=70, "61–70%", IF(E377&lt;=80, "71–80%", IF(E377&lt;=90, "81–90%", "91–100%")))))))))</f>
        <v>61–70%</v>
      </c>
      <c r="G377">
        <v>4.2</v>
      </c>
      <c r="H377" s="4">
        <v>16905</v>
      </c>
      <c r="I377" s="28">
        <f>G377 + (H377 / 1000)</f>
        <v>21.105</v>
      </c>
      <c r="J377" t="s">
        <v>13079</v>
      </c>
      <c r="K377" s="3">
        <f>C377 * H377</f>
        <v>6745095</v>
      </c>
      <c r="L377" t="str">
        <f>IF(B377&lt;200, "&lt;200", IF(B377&lt;=500, "200–500", "&gt;500"))</f>
        <v>&lt;200</v>
      </c>
    </row>
    <row r="378" spans="1:12">
      <c r="A378" t="s">
        <v>13093</v>
      </c>
      <c r="B378" s="6">
        <v>154</v>
      </c>
      <c r="C378" s="3">
        <v>399</v>
      </c>
      <c r="D378" s="3" t="str">
        <f>IF(Table1[[#This Row],[discount precentage]]&gt;=0.5, "Yes", "No")</f>
        <v>Yes</v>
      </c>
      <c r="E378" s="6">
        <f>(IF(C378=0,"",(C378-B378)/C378*100))</f>
        <v>61.403508771929829</v>
      </c>
      <c r="F378" s="6" t="str">
        <f>IF(E378&lt;=10, "0–10%", IF(E378&lt;=20, "11–20%", IF(E378&lt;=30, "21–30%", IF(E378&lt;=40, "31–40%", IF(E378&lt;=50, "41–50%", IF(E378&lt;=60, "51–60%", IF(E378&lt;=70, "61–70%", IF(E378&lt;=80, "71–80%", IF(E378&lt;=90, "81–90%", "91–100%")))))))))</f>
        <v>61–70%</v>
      </c>
      <c r="G378">
        <v>4.2</v>
      </c>
      <c r="H378" s="4">
        <v>16905</v>
      </c>
      <c r="I378" s="28">
        <f>G378 + (H378 / 1000)</f>
        <v>21.105</v>
      </c>
      <c r="J378" t="s">
        <v>13079</v>
      </c>
      <c r="K378" s="3">
        <f>C378 * H378</f>
        <v>6745095</v>
      </c>
      <c r="L378" t="str">
        <f>IF(B378&lt;200, "&lt;200", IF(B378&lt;=500, "200–500", "&gt;500"))</f>
        <v>&lt;200</v>
      </c>
    </row>
    <row r="379" spans="1:12">
      <c r="A379" t="s">
        <v>13485</v>
      </c>
      <c r="B379" s="6">
        <v>134</v>
      </c>
      <c r="C379" s="3">
        <v>699</v>
      </c>
      <c r="D379" s="3" t="str">
        <f>IF(Table1[[#This Row],[discount precentage]]&gt;=0.5, "Yes", "No")</f>
        <v>Yes</v>
      </c>
      <c r="E379" s="6">
        <f>(IF(C379=0,"",(C379-B379)/C379*100))</f>
        <v>80.829756795422043</v>
      </c>
      <c r="F379" s="6" t="str">
        <f>IF(E379&lt;=10, "0–10%", IF(E379&lt;=20, "11–20%", IF(E379&lt;=30, "21–30%", IF(E379&lt;=40, "31–40%", IF(E379&lt;=50, "41–50%", IF(E379&lt;=60, "51–60%", IF(E379&lt;=70, "61–70%", IF(E379&lt;=80, "71–80%", IF(E379&lt;=90, "81–90%", "91–100%")))))))))</f>
        <v>81–90%</v>
      </c>
      <c r="G379">
        <v>4.0999999999999996</v>
      </c>
      <c r="H379" s="4">
        <v>16685</v>
      </c>
      <c r="I379" s="28">
        <f>G379 + (H379 / 1000)</f>
        <v>20.784999999999997</v>
      </c>
      <c r="J379" t="s">
        <v>13080</v>
      </c>
      <c r="K379" s="3">
        <f>C379 * H379</f>
        <v>11662815</v>
      </c>
      <c r="L379" t="str">
        <f>IF(B379&lt;200, "&lt;200", IF(B379&lt;=500, "200–500", "&gt;500"))</f>
        <v>&lt;200</v>
      </c>
    </row>
    <row r="380" spans="1:12">
      <c r="A380" t="s">
        <v>13901</v>
      </c>
      <c r="B380" s="6">
        <v>2640</v>
      </c>
      <c r="C380" s="3">
        <v>3195</v>
      </c>
      <c r="D380" s="3" t="str">
        <f>IF(Table1[[#This Row],[discount precentage]]&gt;=0.5, "Yes", "No")</f>
        <v>Yes</v>
      </c>
      <c r="E380" s="6">
        <f>(IF(C380=0,"",(C380-B380)/C380*100))</f>
        <v>17.370892018779344</v>
      </c>
      <c r="F380" s="6" t="str">
        <f>IF(E380&lt;=10, "0–10%", IF(E380&lt;=20, "11–20%", IF(E380&lt;=30, "21–30%", IF(E380&lt;=40, "31–40%", IF(E380&lt;=50, "41–50%", IF(E380&lt;=60, "51–60%", IF(E380&lt;=70, "61–70%", IF(E380&lt;=80, "71–80%", IF(E380&lt;=90, "81–90%", "91–100%")))))))))</f>
        <v>11–20%</v>
      </c>
      <c r="G380">
        <v>4.5</v>
      </c>
      <c r="H380" s="4">
        <v>16146</v>
      </c>
      <c r="I380" s="28">
        <f>G380 + (H380 / 1000)</f>
        <v>20.646000000000001</v>
      </c>
      <c r="J380" t="s">
        <v>13079</v>
      </c>
      <c r="K380" s="3">
        <f>C380 * H380</f>
        <v>51586470</v>
      </c>
      <c r="L380" t="str">
        <f>IF(B380&lt;200, "&lt;200", IF(B380&lt;=500, "200–500", "&gt;500"))</f>
        <v>&gt;500</v>
      </c>
    </row>
    <row r="381" spans="1:12">
      <c r="A381" t="s">
        <v>13111</v>
      </c>
      <c r="B381" s="6">
        <v>13490</v>
      </c>
      <c r="C381" s="3">
        <v>22900</v>
      </c>
      <c r="D381" s="3" t="str">
        <f>IF(Table1[[#This Row],[discount precentage]]&gt;=0.5, "Yes", "No")</f>
        <v>Yes</v>
      </c>
      <c r="E381" s="6">
        <f>(IF(C381=0,"",(C381-B381)/C381*100))</f>
        <v>41.091703056768559</v>
      </c>
      <c r="F381" s="6" t="str">
        <f>IF(E381&lt;=10, "0–10%", IF(E381&lt;=20, "11–20%", IF(E381&lt;=30, "21–30%", IF(E381&lt;=40, "31–40%", IF(E381&lt;=50, "41–50%", IF(E381&lt;=60, "51–60%", IF(E381&lt;=70, "61–70%", IF(E381&lt;=80, "71–80%", IF(E381&lt;=90, "81–90%", "91–100%")))))))))</f>
        <v>41–50%</v>
      </c>
      <c r="G381">
        <v>4.3</v>
      </c>
      <c r="H381" s="4">
        <v>16299</v>
      </c>
      <c r="I381" s="28">
        <f>G381 + (H381 / 1000)</f>
        <v>20.599</v>
      </c>
      <c r="J381" t="s">
        <v>13080</v>
      </c>
      <c r="K381" s="3">
        <f>C381 * H381</f>
        <v>373247100</v>
      </c>
      <c r="L381" t="str">
        <f>IF(B381&lt;200, "&lt;200", IF(B381&lt;=500, "200–500", "&gt;500"))</f>
        <v>&gt;500</v>
      </c>
    </row>
    <row r="382" spans="1:12">
      <c r="A382" t="s">
        <v>13111</v>
      </c>
      <c r="B382" s="6">
        <v>13490</v>
      </c>
      <c r="C382" s="3">
        <v>22900</v>
      </c>
      <c r="D382" s="3" t="str">
        <f>IF(Table1[[#This Row],[discount precentage]]&gt;=0.5, "Yes", "No")</f>
        <v>Yes</v>
      </c>
      <c r="E382" s="6">
        <f>(IF(C382=0,"",(C382-B382)/C382*100))</f>
        <v>41.091703056768559</v>
      </c>
      <c r="F382" s="6" t="str">
        <f>IF(E382&lt;=10, "0–10%", IF(E382&lt;=20, "11–20%", IF(E382&lt;=30, "21–30%", IF(E382&lt;=40, "31–40%", IF(E382&lt;=50, "41–50%", IF(E382&lt;=60, "51–60%", IF(E382&lt;=70, "61–70%", IF(E382&lt;=80, "71–80%", IF(E382&lt;=90, "81–90%", "91–100%")))))))))</f>
        <v>41–50%</v>
      </c>
      <c r="G382">
        <v>4.3</v>
      </c>
      <c r="H382" s="4">
        <v>16299</v>
      </c>
      <c r="I382" s="28">
        <f>G382 + (H382 / 1000)</f>
        <v>20.599</v>
      </c>
      <c r="J382" t="s">
        <v>13080</v>
      </c>
      <c r="K382" s="3">
        <f>C382 * H382</f>
        <v>373247100</v>
      </c>
      <c r="L382" t="str">
        <f>IF(B382&lt;200, "&lt;200", IF(B382&lt;=500, "200–500", "&gt;500"))</f>
        <v>&gt;500</v>
      </c>
    </row>
    <row r="383" spans="1:12">
      <c r="A383" t="s">
        <v>13228</v>
      </c>
      <c r="B383" s="6">
        <v>15490</v>
      </c>
      <c r="C383" s="3">
        <v>20900</v>
      </c>
      <c r="D383" s="3" t="str">
        <f>IF(Table1[[#This Row],[discount precentage]]&gt;=0.5, "Yes", "No")</f>
        <v>Yes</v>
      </c>
      <c r="E383" s="6">
        <f>(IF(C383=0,"",(C383-B383)/C383*100))</f>
        <v>25.885167464114833</v>
      </c>
      <c r="F383" s="6" t="str">
        <f>IF(E383&lt;=10, "0–10%", IF(E383&lt;=20, "11–20%", IF(E383&lt;=30, "21–30%", IF(E383&lt;=40, "31–40%", IF(E383&lt;=50, "41–50%", IF(E383&lt;=60, "51–60%", IF(E383&lt;=70, "61–70%", IF(E383&lt;=80, "71–80%", IF(E383&lt;=90, "81–90%", "91–100%")))))))))</f>
        <v>21–30%</v>
      </c>
      <c r="G383">
        <v>4.3</v>
      </c>
      <c r="H383" s="4">
        <v>16299</v>
      </c>
      <c r="I383" s="28">
        <f>G383 + (H383 / 1000)</f>
        <v>20.599</v>
      </c>
      <c r="J383" t="s">
        <v>13080</v>
      </c>
      <c r="K383" s="3">
        <f>C383 * H383</f>
        <v>340649100</v>
      </c>
      <c r="L383" t="str">
        <f>IF(B383&lt;200, "&lt;200", IF(B383&lt;=500, "200–500", "&gt;500"))</f>
        <v>&gt;500</v>
      </c>
    </row>
    <row r="384" spans="1:12">
      <c r="A384" t="s">
        <v>13924</v>
      </c>
      <c r="B384" s="6">
        <v>1599</v>
      </c>
      <c r="C384" s="3">
        <v>3599</v>
      </c>
      <c r="D384" s="3" t="str">
        <f>IF(Table1[[#This Row],[discount precentage]]&gt;=0.5, "Yes", "No")</f>
        <v>Yes</v>
      </c>
      <c r="E384" s="6">
        <f>(IF(C384=0,"",(C384-B384)/C384*100))</f>
        <v>55.57099194220617</v>
      </c>
      <c r="F384" s="6" t="str">
        <f>IF(E384&lt;=10, "0–10%", IF(E384&lt;=20, "11–20%", IF(E384&lt;=30, "21–30%", IF(E384&lt;=40, "31–40%", IF(E384&lt;=50, "41–50%", IF(E384&lt;=60, "51–60%", IF(E384&lt;=70, "61–70%", IF(E384&lt;=80, "71–80%", IF(E384&lt;=90, "81–90%", "91–100%")))))))))</f>
        <v>51–60%</v>
      </c>
      <c r="G384">
        <v>4.2</v>
      </c>
      <c r="H384" s="4">
        <v>16182</v>
      </c>
      <c r="I384" s="28">
        <f>G384 + (H384 / 1000)</f>
        <v>20.381999999999998</v>
      </c>
      <c r="J384" t="s">
        <v>13079</v>
      </c>
      <c r="K384" s="3">
        <f>C384 * H384</f>
        <v>58239018</v>
      </c>
      <c r="L384" t="str">
        <f>IF(B384&lt;200, "&lt;200", IF(B384&lt;=500, "200–500", "&gt;500"))</f>
        <v>&gt;500</v>
      </c>
    </row>
    <row r="385" spans="1:12">
      <c r="A385" t="s">
        <v>13518</v>
      </c>
      <c r="B385" s="6">
        <v>349</v>
      </c>
      <c r="C385" s="3">
        <v>999</v>
      </c>
      <c r="D385" s="3" t="str">
        <f>IF(Table1[[#This Row],[discount precentage]]&gt;=0.5, "Yes", "No")</f>
        <v>Yes</v>
      </c>
      <c r="E385" s="6">
        <f>(IF(C385=0,"",(C385-B385)/C385*100))</f>
        <v>65.06506506506507</v>
      </c>
      <c r="F385" s="6" t="str">
        <f>IF(E385&lt;=10, "0–10%", IF(E385&lt;=20, "11–20%", IF(E385&lt;=30, "21–30%", IF(E385&lt;=40, "31–40%", IF(E385&lt;=50, "41–50%", IF(E385&lt;=60, "51–60%", IF(E385&lt;=70, "61–70%", IF(E385&lt;=80, "71–80%", IF(E385&lt;=90, "81–90%", "91–100%")))))))))</f>
        <v>61–70%</v>
      </c>
      <c r="G385">
        <v>3.8</v>
      </c>
      <c r="H385" s="4">
        <v>16557</v>
      </c>
      <c r="I385" s="28">
        <f>G385 + (H385 / 1000)</f>
        <v>20.356999999999999</v>
      </c>
      <c r="J385" t="s">
        <v>13080</v>
      </c>
      <c r="K385" s="3">
        <f>C385 * H385</f>
        <v>16540443</v>
      </c>
      <c r="L385" t="str">
        <f>IF(B385&lt;200, "&lt;200", IF(B385&lt;=500, "200–500", "&gt;500"))</f>
        <v>200–500</v>
      </c>
    </row>
    <row r="386" spans="1:12">
      <c r="A386" t="s">
        <v>13518</v>
      </c>
      <c r="B386" s="6">
        <v>349</v>
      </c>
      <c r="C386" s="3">
        <v>999</v>
      </c>
      <c r="D386" s="3" t="str">
        <f>IF(Table1[[#This Row],[discount precentage]]&gt;=0.5, "Yes", "No")</f>
        <v>Yes</v>
      </c>
      <c r="E386" s="6">
        <f>(IF(C386=0,"",(C386-B386)/C386*100))</f>
        <v>65.06506506506507</v>
      </c>
      <c r="F386" s="6" t="str">
        <f>IF(E386&lt;=10, "0–10%", IF(E386&lt;=20, "11–20%", IF(E386&lt;=30, "21–30%", IF(E386&lt;=40, "31–40%", IF(E386&lt;=50, "41–50%", IF(E386&lt;=60, "51–60%", IF(E386&lt;=70, "61–70%", IF(E386&lt;=80, "71–80%", IF(E386&lt;=90, "81–90%", "91–100%")))))))))</f>
        <v>61–70%</v>
      </c>
      <c r="G386">
        <v>3.8</v>
      </c>
      <c r="H386" s="4">
        <v>16557</v>
      </c>
      <c r="I386" s="28">
        <f>G386 + (H386 / 1000)</f>
        <v>20.356999999999999</v>
      </c>
      <c r="J386" t="s">
        <v>13080</v>
      </c>
      <c r="K386" s="3">
        <f>C386 * H386</f>
        <v>16540443</v>
      </c>
      <c r="L386" t="str">
        <f>IF(B386&lt;200, "&lt;200", IF(B386&lt;=500, "200–500", "&gt;500"))</f>
        <v>200–500</v>
      </c>
    </row>
    <row r="387" spans="1:12">
      <c r="A387" t="s">
        <v>13519</v>
      </c>
      <c r="B387" s="6">
        <v>349</v>
      </c>
      <c r="C387" s="3">
        <v>999</v>
      </c>
      <c r="D387" s="3" t="str">
        <f>IF(Table1[[#This Row],[discount precentage]]&gt;=0.5, "Yes", "No")</f>
        <v>Yes</v>
      </c>
      <c r="E387" s="6">
        <f>(IF(C387=0,"",(C387-B387)/C387*100))</f>
        <v>65.06506506506507</v>
      </c>
      <c r="F387" s="6" t="str">
        <f>IF(E387&lt;=10, "0–10%", IF(E387&lt;=20, "11–20%", IF(E387&lt;=30, "21–30%", IF(E387&lt;=40, "31–40%", IF(E387&lt;=50, "41–50%", IF(E387&lt;=60, "51–60%", IF(E387&lt;=70, "61–70%", IF(E387&lt;=80, "71–80%", IF(E387&lt;=90, "81–90%", "91–100%")))))))))</f>
        <v>61–70%</v>
      </c>
      <c r="G387">
        <v>3.8</v>
      </c>
      <c r="H387" s="4">
        <v>16557</v>
      </c>
      <c r="I387" s="28">
        <f>G387 + (H387 / 1000)</f>
        <v>20.356999999999999</v>
      </c>
      <c r="J387" t="s">
        <v>13080</v>
      </c>
      <c r="K387" s="3">
        <f>C387 * H387</f>
        <v>16540443</v>
      </c>
      <c r="L387" t="str">
        <f>IF(B387&lt;200, "&lt;200", IF(B387&lt;=500, "200–500", "&gt;500"))</f>
        <v>200–500</v>
      </c>
    </row>
    <row r="388" spans="1:12">
      <c r="A388" t="s">
        <v>13421</v>
      </c>
      <c r="B388" s="6">
        <v>1499</v>
      </c>
      <c r="C388" s="3">
        <v>2499</v>
      </c>
      <c r="D388" s="3" t="str">
        <f>IF(Table1[[#This Row],[discount precentage]]&gt;=0.5, "Yes", "No")</f>
        <v>Yes</v>
      </c>
      <c r="E388" s="6">
        <f>(IF(C388=0,"",(C388-B388)/C388*100))</f>
        <v>40.016006402561018</v>
      </c>
      <c r="F388" s="6" t="str">
        <f>IF(E388&lt;=10, "0–10%", IF(E388&lt;=20, "11–20%", IF(E388&lt;=30, "21–30%", IF(E388&lt;=40, "31–40%", IF(E388&lt;=50, "41–50%", IF(E388&lt;=60, "51–60%", IF(E388&lt;=70, "61–70%", IF(E388&lt;=80, "71–80%", IF(E388&lt;=90, "81–90%", "91–100%")))))))))</f>
        <v>41–50%</v>
      </c>
      <c r="G388">
        <v>4.3</v>
      </c>
      <c r="H388" s="4">
        <v>15970</v>
      </c>
      <c r="I388" s="28">
        <f>G388 + (H388 / 1000)</f>
        <v>20.27</v>
      </c>
      <c r="J388" t="s">
        <v>13080</v>
      </c>
      <c r="K388" s="3">
        <f>C388 * H388</f>
        <v>39909030</v>
      </c>
      <c r="L388" t="str">
        <f>IF(B388&lt;200, "&lt;200", IF(B388&lt;=500, "200–500", "&gt;500"))</f>
        <v>&gt;500</v>
      </c>
    </row>
    <row r="389" spans="1:12">
      <c r="A389" t="s">
        <v>13869</v>
      </c>
      <c r="B389" s="6">
        <v>150</v>
      </c>
      <c r="C389" s="3">
        <v>150</v>
      </c>
      <c r="D389" s="3" t="str">
        <f>IF(Table1[[#This Row],[discount precentage]]&gt;=0.5, "Yes", "No")</f>
        <v>No</v>
      </c>
      <c r="E389" s="6">
        <f>(IF(C389=0,"",(C389-B389)/C389*100))</f>
        <v>0</v>
      </c>
      <c r="F389" s="6" t="str">
        <f>IF(E389&lt;=10, "0–10%", IF(E389&lt;=20, "11–20%", IF(E389&lt;=30, "21–30%", IF(E389&lt;=40, "31–40%", IF(E389&lt;=50, "41–50%", IF(E389&lt;=60, "51–60%", IF(E389&lt;=70, "61–70%", IF(E389&lt;=80, "71–80%", IF(E389&lt;=90, "81–90%", "91–100%")))))))))</f>
        <v>0–10%</v>
      </c>
      <c r="G389">
        <v>4.3</v>
      </c>
      <c r="H389" s="4">
        <v>15867</v>
      </c>
      <c r="I389" s="28">
        <f>G389 + (H389 / 1000)</f>
        <v>20.167000000000002</v>
      </c>
      <c r="J389" t="s">
        <v>13085</v>
      </c>
      <c r="K389" s="3">
        <f>C389 * H389</f>
        <v>2380050</v>
      </c>
      <c r="L389" t="str">
        <f>IF(B389&lt;200, "&lt;200", IF(B389&lt;=500, "200–500", "&gt;500"))</f>
        <v>&lt;200</v>
      </c>
    </row>
    <row r="390" spans="1:12">
      <c r="A390" t="s">
        <v>13722</v>
      </c>
      <c r="B390" s="6">
        <v>599</v>
      </c>
      <c r="C390" s="3">
        <v>799</v>
      </c>
      <c r="D390" s="3" t="str">
        <f>IF(Table1[[#This Row],[discount precentage]]&gt;=0.5, "Yes", "No")</f>
        <v>Yes</v>
      </c>
      <c r="E390" s="6">
        <f>(IF(C390=0,"",(C390-B390)/C390*100))</f>
        <v>25.031289111389238</v>
      </c>
      <c r="F390" s="6" t="str">
        <f>IF(E390&lt;=10, "0–10%", IF(E390&lt;=20, "11–20%", IF(E390&lt;=30, "21–30%", IF(E390&lt;=40, "31–40%", IF(E390&lt;=50, "41–50%", IF(E390&lt;=60, "51–60%", IF(E390&lt;=70, "61–70%", IF(E390&lt;=80, "71–80%", IF(E390&lt;=90, "81–90%", "91–100%")))))))))</f>
        <v>21–30%</v>
      </c>
      <c r="G390">
        <v>4.3</v>
      </c>
      <c r="H390" s="4">
        <v>15790</v>
      </c>
      <c r="I390" s="28">
        <f>G390 + (H390 / 1000)</f>
        <v>20.09</v>
      </c>
      <c r="J390" t="s">
        <v>13079</v>
      </c>
      <c r="K390" s="3">
        <f>C390 * H390</f>
        <v>12616210</v>
      </c>
      <c r="L390" t="str">
        <f>IF(B390&lt;200, "&lt;200", IF(B390&lt;=500, "200–500", "&gt;500"))</f>
        <v>&gt;500</v>
      </c>
    </row>
    <row r="391" spans="1:12">
      <c r="A391" t="s">
        <v>13994</v>
      </c>
      <c r="B391" s="6">
        <v>599</v>
      </c>
      <c r="C391" s="3">
        <v>990</v>
      </c>
      <c r="D391" s="3" t="str">
        <f>IF(Table1[[#This Row],[discount precentage]]&gt;=0.5, "Yes", "No")</f>
        <v>Yes</v>
      </c>
      <c r="E391" s="6">
        <f>(IF(C391=0,"",(C391-B391)/C391*100))</f>
        <v>39.494949494949495</v>
      </c>
      <c r="F391" s="6" t="str">
        <f>IF(E391&lt;=10, "0–10%", IF(E391&lt;=20, "11–20%", IF(E391&lt;=30, "21–30%", IF(E391&lt;=40, "31–40%", IF(E391&lt;=50, "41–50%", IF(E391&lt;=60, "51–60%", IF(E391&lt;=70, "61–70%", IF(E391&lt;=80, "71–80%", IF(E391&lt;=90, "81–90%", "91–100%")))))))))</f>
        <v>31–40%</v>
      </c>
      <c r="G391">
        <v>3.9</v>
      </c>
      <c r="H391" s="4">
        <v>16166</v>
      </c>
      <c r="I391" s="28">
        <f>G391 + (H391 / 1000)</f>
        <v>20.065999999999999</v>
      </c>
      <c r="J391" t="s">
        <v>13083</v>
      </c>
      <c r="K391" s="3">
        <f>C391 * H391</f>
        <v>16004340</v>
      </c>
      <c r="L391" t="str">
        <f>IF(B391&lt;200, "&lt;200", IF(B391&lt;=500, "200–500", "&gt;500"))</f>
        <v>&gt;500</v>
      </c>
    </row>
    <row r="392" spans="1:12">
      <c r="A392" t="s">
        <v>14142</v>
      </c>
      <c r="B392" s="6">
        <v>9199</v>
      </c>
      <c r="C392" s="3">
        <v>18000</v>
      </c>
      <c r="D392" s="3" t="str">
        <f>IF(Table1[[#This Row],[discount precentage]]&gt;=0.5, "Yes", "No")</f>
        <v>Yes</v>
      </c>
      <c r="E392" s="6">
        <f>(IF(C392=0,"",(C392-B392)/C392*100))</f>
        <v>48.894444444444446</v>
      </c>
      <c r="F392" s="6" t="str">
        <f>IF(E392&lt;=10, "0–10%", IF(E392&lt;=20, "11–20%", IF(E392&lt;=30, "21–30%", IF(E392&lt;=40, "31–40%", IF(E392&lt;=50, "41–50%", IF(E392&lt;=60, "51–60%", IF(E392&lt;=70, "61–70%", IF(E392&lt;=80, "71–80%", IF(E392&lt;=90, "81–90%", "91–100%")))))))))</f>
        <v>41–50%</v>
      </c>
      <c r="G392">
        <v>4</v>
      </c>
      <c r="H392" s="4">
        <v>16020</v>
      </c>
      <c r="I392" s="28">
        <f>G392 + (H392 / 1000)</f>
        <v>20.02</v>
      </c>
      <c r="J392" t="s">
        <v>13083</v>
      </c>
      <c r="K392" s="3">
        <f>C392 * H392</f>
        <v>288360000</v>
      </c>
      <c r="L392" t="str">
        <f>IF(B392&lt;200, "&lt;200", IF(B392&lt;=500, "200–500", "&gt;500"))</f>
        <v>&gt;500</v>
      </c>
    </row>
    <row r="393" spans="1:12">
      <c r="A393" t="s">
        <v>13987</v>
      </c>
      <c r="B393" s="6">
        <v>1321</v>
      </c>
      <c r="C393" s="3">
        <v>1545</v>
      </c>
      <c r="D393" s="3" t="str">
        <f>IF(Table1[[#This Row],[discount precentage]]&gt;=0.5, "Yes", "No")</f>
        <v>Yes</v>
      </c>
      <c r="E393" s="6">
        <f>(IF(C393=0,"",(C393-B393)/C393*100))</f>
        <v>14.498381877022654</v>
      </c>
      <c r="F393" s="6" t="str">
        <f>IF(E393&lt;=10, "0–10%", IF(E393&lt;=20, "11–20%", IF(E393&lt;=30, "21–30%", IF(E393&lt;=40, "31–40%", IF(E393&lt;=50, "41–50%", IF(E393&lt;=60, "51–60%", IF(E393&lt;=70, "61–70%", IF(E393&lt;=80, "71–80%", IF(E393&lt;=90, "81–90%", "91–100%")))))))))</f>
        <v>11–20%</v>
      </c>
      <c r="G393">
        <v>4.3</v>
      </c>
      <c r="H393" s="4">
        <v>15453</v>
      </c>
      <c r="I393" s="28">
        <f>G393 + (H393 / 1000)</f>
        <v>19.753</v>
      </c>
      <c r="J393" t="s">
        <v>13083</v>
      </c>
      <c r="K393" s="3">
        <f>C393 * H393</f>
        <v>23874885</v>
      </c>
      <c r="L393" t="str">
        <f>IF(B393&lt;200, "&lt;200", IF(B393&lt;=500, "200–500", "&gt;500"))</f>
        <v>&gt;500</v>
      </c>
    </row>
    <row r="394" spans="1:12">
      <c r="A394" t="s">
        <v>13747</v>
      </c>
      <c r="B394" s="6">
        <v>3299</v>
      </c>
      <c r="C394" s="3">
        <v>4100</v>
      </c>
      <c r="D394" s="3" t="str">
        <f>IF(Table1[[#This Row],[discount precentage]]&gt;=0.5, "Yes", "No")</f>
        <v>Yes</v>
      </c>
      <c r="E394" s="6">
        <f>(IF(C394=0,"",(C394-B394)/C394*100))</f>
        <v>19.536585365853661</v>
      </c>
      <c r="F394" s="6" t="str">
        <f>IF(E394&lt;=10, "0–10%", IF(E394&lt;=20, "11–20%", IF(E394&lt;=30, "21–30%", IF(E394&lt;=40, "31–40%", IF(E394&lt;=50, "41–50%", IF(E394&lt;=60, "51–60%", IF(E394&lt;=70, "61–70%", IF(E394&lt;=80, "71–80%", IF(E394&lt;=90, "81–90%", "91–100%")))))))))</f>
        <v>11–20%</v>
      </c>
      <c r="G394">
        <v>3.9</v>
      </c>
      <c r="H394" s="4">
        <v>15783</v>
      </c>
      <c r="I394" s="28">
        <f>G394 + (H394 / 1000)</f>
        <v>19.683</v>
      </c>
      <c r="J394" t="s">
        <v>13079</v>
      </c>
      <c r="K394" s="3">
        <f>C394 * H394</f>
        <v>64710300</v>
      </c>
      <c r="L394" t="str">
        <f>IF(B394&lt;200, "&lt;200", IF(B394&lt;=500, "200–500", "&gt;500"))</f>
        <v>&gt;500</v>
      </c>
    </row>
    <row r="395" spans="1:12">
      <c r="A395" t="s">
        <v>14000</v>
      </c>
      <c r="B395" s="6">
        <v>349</v>
      </c>
      <c r="C395" s="3">
        <v>999</v>
      </c>
      <c r="D395" s="3" t="str">
        <f>IF(Table1[[#This Row],[discount precentage]]&gt;=0.5, "Yes", "No")</f>
        <v>Yes</v>
      </c>
      <c r="E395" s="6">
        <f>(IF(C395=0,"",(C395-B395)/C395*100))</f>
        <v>65.06506506506507</v>
      </c>
      <c r="F395" s="6" t="str">
        <f>IF(E395&lt;=10, "0–10%", IF(E395&lt;=20, "11–20%", IF(E395&lt;=30, "21–30%", IF(E395&lt;=40, "31–40%", IF(E395&lt;=50, "41–50%", IF(E395&lt;=60, "51–60%", IF(E395&lt;=70, "61–70%", IF(E395&lt;=80, "71–80%", IF(E395&lt;=90, "81–90%", "91–100%")))))))))</f>
        <v>61–70%</v>
      </c>
      <c r="G395">
        <v>4</v>
      </c>
      <c r="H395" s="4">
        <v>15646</v>
      </c>
      <c r="I395" s="28">
        <f>G395 + (H395 / 1000)</f>
        <v>19.646000000000001</v>
      </c>
      <c r="J395" t="s">
        <v>13083</v>
      </c>
      <c r="K395" s="3">
        <f>C395 * H395</f>
        <v>15630354</v>
      </c>
      <c r="L395" t="str">
        <f>IF(B395&lt;200, "&lt;200", IF(B395&lt;=500, "200–500", "&gt;500"))</f>
        <v>200–500</v>
      </c>
    </row>
    <row r="396" spans="1:12">
      <c r="A396" t="s">
        <v>14018</v>
      </c>
      <c r="B396" s="6">
        <v>1099</v>
      </c>
      <c r="C396" s="3">
        <v>1899</v>
      </c>
      <c r="D396" s="3" t="str">
        <f>IF(Table1[[#This Row],[discount precentage]]&gt;=0.5, "Yes", "No")</f>
        <v>Yes</v>
      </c>
      <c r="E396" s="6">
        <f>(IF(C396=0,"",(C396-B396)/C396*100))</f>
        <v>42.127435492364398</v>
      </c>
      <c r="F396" s="6" t="str">
        <f>IF(E396&lt;=10, "0–10%", IF(E396&lt;=20, "11–20%", IF(E396&lt;=30, "21–30%", IF(E396&lt;=40, "31–40%", IF(E396&lt;=50, "41–50%", IF(E396&lt;=60, "51–60%", IF(E396&lt;=70, "61–70%", IF(E396&lt;=80, "71–80%", IF(E396&lt;=90, "81–90%", "91–100%")))))))))</f>
        <v>41–50%</v>
      </c>
      <c r="G396">
        <v>4.3</v>
      </c>
      <c r="H396" s="4">
        <v>15276</v>
      </c>
      <c r="I396" s="28">
        <f>G396 + (H396 / 1000)</f>
        <v>19.576000000000001</v>
      </c>
      <c r="J396" t="s">
        <v>13083</v>
      </c>
      <c r="K396" s="3">
        <f>C396 * H396</f>
        <v>29009124</v>
      </c>
      <c r="L396" t="str">
        <f>IF(B396&lt;200, "&lt;200", IF(B396&lt;=500, "200–500", "&gt;500"))</f>
        <v>&gt;500</v>
      </c>
    </row>
    <row r="397" spans="1:12">
      <c r="A397" t="s">
        <v>13685</v>
      </c>
      <c r="B397" s="6">
        <v>1549</v>
      </c>
      <c r="C397" s="3">
        <v>2495</v>
      </c>
      <c r="D397" s="3" t="str">
        <f>IF(Table1[[#This Row],[discount precentage]]&gt;=0.5, "Yes", "No")</f>
        <v>Yes</v>
      </c>
      <c r="E397" s="6">
        <f>(IF(C397=0,"",(C397-B397)/C397*100))</f>
        <v>37.915831663326657</v>
      </c>
      <c r="F397" s="6" t="str">
        <f>IF(E397&lt;=10, "0–10%", IF(E397&lt;=20, "11–20%", IF(E397&lt;=30, "21–30%", IF(E397&lt;=40, "31–40%", IF(E397&lt;=50, "41–50%", IF(E397&lt;=60, "51–60%", IF(E397&lt;=70, "61–70%", IF(E397&lt;=80, "71–80%", IF(E397&lt;=90, "81–90%", "91–100%")))))))))</f>
        <v>31–40%</v>
      </c>
      <c r="G397">
        <v>4.4000000000000004</v>
      </c>
      <c r="H397" s="4">
        <v>15137</v>
      </c>
      <c r="I397" s="28">
        <f>G397 + (H397 / 1000)</f>
        <v>19.536999999999999</v>
      </c>
      <c r="J397" t="s">
        <v>13080</v>
      </c>
      <c r="K397" s="3">
        <f>C397 * H397</f>
        <v>37766815</v>
      </c>
      <c r="L397" t="str">
        <f>IF(B397&lt;200, "&lt;200", IF(B397&lt;=500, "200–500", "&gt;500"))</f>
        <v>&gt;500</v>
      </c>
    </row>
    <row r="398" spans="1:12">
      <c r="A398" t="s">
        <v>11797</v>
      </c>
      <c r="B398" s="6">
        <v>979</v>
      </c>
      <c r="C398" s="3">
        <v>1395</v>
      </c>
      <c r="D398" s="3" t="str">
        <f>IF(Table1[[#This Row],[discount precentage]]&gt;=0.5, "Yes", "No")</f>
        <v>Yes</v>
      </c>
      <c r="E398" s="6">
        <f>(IF(C398=0,"",(C398-B398)/C398*100))</f>
        <v>29.820788530465954</v>
      </c>
      <c r="F398" s="6" t="str">
        <f>IF(E398&lt;=10, "0–10%", IF(E398&lt;=20, "11–20%", IF(E398&lt;=30, "21–30%", IF(E398&lt;=40, "31–40%", IF(E398&lt;=50, "41–50%", IF(E398&lt;=60, "51–60%", IF(E398&lt;=70, "61–70%", IF(E398&lt;=80, "71–80%", IF(E398&lt;=90, "81–90%", "91–100%")))))))))</f>
        <v>21–30%</v>
      </c>
      <c r="G398">
        <v>4.2</v>
      </c>
      <c r="H398" s="4">
        <v>15252</v>
      </c>
      <c r="I398" s="28">
        <f>G398 + (H398 / 1000)</f>
        <v>19.452000000000002</v>
      </c>
      <c r="J398" t="s">
        <v>13083</v>
      </c>
      <c r="K398" s="3">
        <f>C398 * H398</f>
        <v>21276540</v>
      </c>
      <c r="L398" t="str">
        <f>IF(B398&lt;200, "&lt;200", IF(B398&lt;=500, "200–500", "&gt;500"))</f>
        <v>&gt;500</v>
      </c>
    </row>
    <row r="399" spans="1:12">
      <c r="A399" t="s">
        <v>13950</v>
      </c>
      <c r="B399" s="6">
        <v>1043</v>
      </c>
      <c r="C399" s="3">
        <v>1345</v>
      </c>
      <c r="D399" s="3" t="str">
        <f>IF(Table1[[#This Row],[discount precentage]]&gt;=0.5, "Yes", "No")</f>
        <v>Yes</v>
      </c>
      <c r="E399" s="6">
        <f>(IF(C399=0,"",(C399-B399)/C399*100))</f>
        <v>22.45353159851301</v>
      </c>
      <c r="F399" s="6" t="str">
        <f>IF(E399&lt;=10, "0–10%", IF(E399&lt;=20, "11–20%", IF(E399&lt;=30, "21–30%", IF(E399&lt;=40, "31–40%", IF(E399&lt;=50, "41–50%", IF(E399&lt;=60, "51–60%", IF(E399&lt;=70, "61–70%", IF(E399&lt;=80, "71–80%", IF(E399&lt;=90, "81–90%", "91–100%")))))))))</f>
        <v>21–30%</v>
      </c>
      <c r="G399">
        <v>3.8</v>
      </c>
      <c r="H399" s="4">
        <v>15592</v>
      </c>
      <c r="I399" s="28">
        <f>G399 + (H399 / 1000)</f>
        <v>19.391999999999999</v>
      </c>
      <c r="J399" t="s">
        <v>13083</v>
      </c>
      <c r="K399" s="3">
        <f>C399 * H399</f>
        <v>20971240</v>
      </c>
      <c r="L399" t="str">
        <f>IF(B399&lt;200, "&lt;200", IF(B399&lt;=500, "200–500", "&gt;500"))</f>
        <v>&gt;500</v>
      </c>
    </row>
    <row r="400" spans="1:12">
      <c r="A400" t="s">
        <v>14179</v>
      </c>
      <c r="B400" s="6">
        <v>1804</v>
      </c>
      <c r="C400" s="3">
        <v>2380</v>
      </c>
      <c r="D400" s="3" t="str">
        <f>IF(Table1[[#This Row],[discount precentage]]&gt;=0.5, "Yes", "No")</f>
        <v>Yes</v>
      </c>
      <c r="E400" s="6">
        <f>(IF(C400=0,"",(C400-B400)/C400*100))</f>
        <v>24.201680672268907</v>
      </c>
      <c r="F400" s="6" t="str">
        <f>IF(E400&lt;=10, "0–10%", IF(E400&lt;=20, "11–20%", IF(E400&lt;=30, "21–30%", IF(E400&lt;=40, "31–40%", IF(E400&lt;=50, "41–50%", IF(E400&lt;=60, "51–60%", IF(E400&lt;=70, "61–70%", IF(E400&lt;=80, "71–80%", IF(E400&lt;=90, "81–90%", "91–100%")))))))))</f>
        <v>21–30%</v>
      </c>
      <c r="G400">
        <v>4</v>
      </c>
      <c r="H400" s="4">
        <v>15382</v>
      </c>
      <c r="I400" s="28">
        <f>G400 + (H400 / 1000)</f>
        <v>19.381999999999998</v>
      </c>
      <c r="J400" t="s">
        <v>13083</v>
      </c>
      <c r="K400" s="3">
        <f>C400 * H400</f>
        <v>36609160</v>
      </c>
      <c r="L400" t="str">
        <f>IF(B400&lt;200, "&lt;200", IF(B400&lt;=500, "200–500", "&gt;500"))</f>
        <v>&gt;500</v>
      </c>
    </row>
    <row r="401" spans="1:12">
      <c r="A401" t="s">
        <v>13756</v>
      </c>
      <c r="B401" s="6">
        <v>119</v>
      </c>
      <c r="C401" s="3">
        <v>499</v>
      </c>
      <c r="D401" s="3" t="str">
        <f>IF(Table1[[#This Row],[discount precentage]]&gt;=0.5, "Yes", "No")</f>
        <v>Yes</v>
      </c>
      <c r="E401" s="6">
        <f>(IF(C401=0,"",(C401-B401)/C401*100))</f>
        <v>76.152304609218433</v>
      </c>
      <c r="F401" s="6" t="str">
        <f>IF(E401&lt;=10, "0–10%", IF(E401&lt;=20, "11–20%", IF(E401&lt;=30, "21–30%", IF(E401&lt;=40, "31–40%", IF(E401&lt;=50, "41–50%", IF(E401&lt;=60, "51–60%", IF(E401&lt;=70, "61–70%", IF(E401&lt;=80, "71–80%", IF(E401&lt;=90, "81–90%", "91–100%")))))))))</f>
        <v>71–80%</v>
      </c>
      <c r="G401">
        <v>4.3</v>
      </c>
      <c r="H401" s="4">
        <v>15032</v>
      </c>
      <c r="I401" s="28">
        <f>G401 + (H401 / 1000)</f>
        <v>19.332000000000001</v>
      </c>
      <c r="J401" t="s">
        <v>13080</v>
      </c>
      <c r="K401" s="3">
        <f>C401 * H401</f>
        <v>7500968</v>
      </c>
      <c r="L401" t="str">
        <f>IF(B401&lt;200, "&lt;200", IF(B401&lt;=500, "200–500", "&gt;500"))</f>
        <v>&lt;200</v>
      </c>
    </row>
    <row r="402" spans="1:12">
      <c r="A402" t="s">
        <v>13095</v>
      </c>
      <c r="B402" s="6">
        <v>176.63</v>
      </c>
      <c r="C402" s="3">
        <v>499</v>
      </c>
      <c r="D402" s="3" t="str">
        <f>IF(Table1[[#This Row],[discount precentage]]&gt;=0.5, "Yes", "No")</f>
        <v>Yes</v>
      </c>
      <c r="E402" s="6">
        <f>(IF(C402=0,"",(C402-B402)/C402*100))</f>
        <v>64.603206412825656</v>
      </c>
      <c r="F402" s="6" t="str">
        <f>IF(E402&lt;=10, "0–10%", IF(E402&lt;=20, "11–20%", IF(E402&lt;=30, "21–30%", IF(E402&lt;=40, "31–40%", IF(E402&lt;=50, "41–50%", IF(E402&lt;=60, "51–60%", IF(E402&lt;=70, "61–70%", IF(E402&lt;=80, "71–80%", IF(E402&lt;=90, "81–90%", "91–100%")))))))))</f>
        <v>61–70%</v>
      </c>
      <c r="G402">
        <v>4.0999999999999996</v>
      </c>
      <c r="H402" s="4">
        <v>15189</v>
      </c>
      <c r="I402" s="28">
        <f>G402 + (H402 / 1000)</f>
        <v>19.289000000000001</v>
      </c>
      <c r="J402" t="s">
        <v>13079</v>
      </c>
      <c r="K402" s="3">
        <f>C402 * H402</f>
        <v>7579311</v>
      </c>
      <c r="L402" t="str">
        <f>IF(B402&lt;200, "&lt;200", IF(B402&lt;=500, "200–500", "&gt;500"))</f>
        <v>&lt;200</v>
      </c>
    </row>
    <row r="403" spans="1:12">
      <c r="A403" t="s">
        <v>13095</v>
      </c>
      <c r="B403" s="6">
        <v>176.63</v>
      </c>
      <c r="C403" s="3">
        <v>499</v>
      </c>
      <c r="D403" s="3" t="str">
        <f>IF(Table1[[#This Row],[discount precentage]]&gt;=0.5, "Yes", "No")</f>
        <v>Yes</v>
      </c>
      <c r="E403" s="6">
        <f>(IF(C403=0,"",(C403-B403)/C403*100))</f>
        <v>64.603206412825656</v>
      </c>
      <c r="F403" s="6" t="str">
        <f>IF(E403&lt;=10, "0–10%", IF(E403&lt;=20, "11–20%", IF(E403&lt;=30, "21–30%", IF(E403&lt;=40, "31–40%", IF(E403&lt;=50, "41–50%", IF(E403&lt;=60, "51–60%", IF(E403&lt;=70, "61–70%", IF(E403&lt;=80, "71–80%", IF(E403&lt;=90, "81–90%", "91–100%")))))))))</f>
        <v>61–70%</v>
      </c>
      <c r="G403">
        <v>4.0999999999999996</v>
      </c>
      <c r="H403" s="4">
        <v>15189</v>
      </c>
      <c r="I403" s="28">
        <f>G403 + (H403 / 1000)</f>
        <v>19.289000000000001</v>
      </c>
      <c r="J403" t="s">
        <v>13079</v>
      </c>
      <c r="K403" s="3">
        <f>C403 * H403</f>
        <v>7579311</v>
      </c>
      <c r="L403" t="str">
        <f>IF(B403&lt;200, "&lt;200", IF(B403&lt;=500, "200–500", "&gt;500"))</f>
        <v>&lt;200</v>
      </c>
    </row>
    <row r="404" spans="1:12">
      <c r="A404" t="s">
        <v>13095</v>
      </c>
      <c r="B404" s="6">
        <v>176.63</v>
      </c>
      <c r="C404" s="3">
        <v>499</v>
      </c>
      <c r="D404" s="3" t="str">
        <f>IF(Table1[[#This Row],[discount precentage]]&gt;=0.5, "Yes", "No")</f>
        <v>Yes</v>
      </c>
      <c r="E404" s="6">
        <f>(IF(C404=0,"",(C404-B404)/C404*100))</f>
        <v>64.603206412825656</v>
      </c>
      <c r="F404" s="6" t="str">
        <f>IF(E404&lt;=10, "0–10%", IF(E404&lt;=20, "11–20%", IF(E404&lt;=30, "21–30%", IF(E404&lt;=40, "31–40%", IF(E404&lt;=50, "41–50%", IF(E404&lt;=60, "51–60%", IF(E404&lt;=70, "61–70%", IF(E404&lt;=80, "71–80%", IF(E404&lt;=90, "81–90%", "91–100%")))))))))</f>
        <v>61–70%</v>
      </c>
      <c r="G404">
        <v>4.0999999999999996</v>
      </c>
      <c r="H404" s="4">
        <v>15188</v>
      </c>
      <c r="I404" s="28">
        <f>G404 + (H404 / 1000)</f>
        <v>19.288</v>
      </c>
      <c r="J404" t="s">
        <v>13079</v>
      </c>
      <c r="K404" s="3">
        <f>C404 * H404</f>
        <v>7578812</v>
      </c>
      <c r="L404" t="str">
        <f>IF(B404&lt;200, "&lt;200", IF(B404&lt;=500, "200–500", "&gt;500"))</f>
        <v>&lt;200</v>
      </c>
    </row>
    <row r="405" spans="1:12">
      <c r="A405" t="s">
        <v>14055</v>
      </c>
      <c r="B405" s="6">
        <v>2599</v>
      </c>
      <c r="C405" s="3">
        <v>4400</v>
      </c>
      <c r="D405" s="3" t="str">
        <f>IF(Table1[[#This Row],[discount precentage]]&gt;=0.5, "Yes", "No")</f>
        <v>Yes</v>
      </c>
      <c r="E405" s="6">
        <f>(IF(C405=0,"",(C405-B405)/C405*100))</f>
        <v>40.93181818181818</v>
      </c>
      <c r="F405" s="6" t="str">
        <f>IF(E405&lt;=10, "0–10%", IF(E405&lt;=20, "11–20%", IF(E405&lt;=30, "21–30%", IF(E405&lt;=40, "31–40%", IF(E405&lt;=50, "41–50%", IF(E405&lt;=60, "51–60%", IF(E405&lt;=70, "61–70%", IF(E405&lt;=80, "71–80%", IF(E405&lt;=90, "81–90%", "91–100%")))))))))</f>
        <v>41–50%</v>
      </c>
      <c r="G405">
        <v>4.0999999999999996</v>
      </c>
      <c r="H405" s="4">
        <v>14947</v>
      </c>
      <c r="I405" s="28">
        <f>G405 + (H405 / 1000)</f>
        <v>19.046999999999997</v>
      </c>
      <c r="J405" t="s">
        <v>13083</v>
      </c>
      <c r="K405" s="3">
        <f>C405 * H405</f>
        <v>65766800</v>
      </c>
      <c r="L405" t="str">
        <f>IF(B405&lt;200, "&lt;200", IF(B405&lt;=500, "200–500", "&gt;500"))</f>
        <v>&gt;500</v>
      </c>
    </row>
    <row r="406" spans="1:12">
      <c r="A406" t="s">
        <v>14071</v>
      </c>
      <c r="B406" s="6">
        <v>2698</v>
      </c>
      <c r="C406" s="3">
        <v>3945</v>
      </c>
      <c r="D406" s="3" t="str">
        <f>IF(Table1[[#This Row],[discount precentage]]&gt;=0.5, "Yes", "No")</f>
        <v>Yes</v>
      </c>
      <c r="E406" s="6">
        <f>(IF(C406=0,"",(C406-B406)/C406*100))</f>
        <v>31.609632446134345</v>
      </c>
      <c r="F406" s="6" t="str">
        <f>IF(E406&lt;=10, "0–10%", IF(E406&lt;=20, "11–20%", IF(E406&lt;=30, "21–30%", IF(E406&lt;=40, "31–40%", IF(E406&lt;=50, "41–50%", IF(E406&lt;=60, "51–60%", IF(E406&lt;=70, "61–70%", IF(E406&lt;=80, "71–80%", IF(E406&lt;=90, "81–90%", "91–100%")))))))))</f>
        <v>31–40%</v>
      </c>
      <c r="G406">
        <v>4</v>
      </c>
      <c r="H406" s="4">
        <v>15034</v>
      </c>
      <c r="I406" s="28">
        <f>G406 + (H406 / 1000)</f>
        <v>19.033999999999999</v>
      </c>
      <c r="J406" t="s">
        <v>13083</v>
      </c>
      <c r="K406" s="3">
        <f>C406 * H406</f>
        <v>59309130</v>
      </c>
      <c r="L406" t="str">
        <f>IF(B406&lt;200, "&lt;200", IF(B406&lt;=500, "200–500", "&gt;500"))</f>
        <v>&gt;500</v>
      </c>
    </row>
    <row r="407" spans="1:12">
      <c r="A407" t="s">
        <v>13364</v>
      </c>
      <c r="B407" s="6">
        <v>349</v>
      </c>
      <c r="C407" s="3">
        <v>899</v>
      </c>
      <c r="D407" s="3" t="str">
        <f>IF(Table1[[#This Row],[discount precentage]]&gt;=0.5, "Yes", "No")</f>
        <v>Yes</v>
      </c>
      <c r="E407" s="6">
        <f>(IF(C407=0,"",(C407-B407)/C407*100))</f>
        <v>61.179087875417125</v>
      </c>
      <c r="F407" s="6" t="str">
        <f>IF(E407&lt;=10, "0–10%", IF(E407&lt;=20, "11–20%", IF(E407&lt;=30, "21–30%", IF(E407&lt;=40, "31–40%", IF(E407&lt;=50, "41–50%", IF(E407&lt;=60, "51–60%", IF(E407&lt;=70, "61–70%", IF(E407&lt;=80, "71–80%", IF(E407&lt;=90, "81–90%", "91–100%")))))))))</f>
        <v>61–70%</v>
      </c>
      <c r="G407">
        <v>4.0999999999999996</v>
      </c>
      <c r="H407" s="4">
        <v>14896</v>
      </c>
      <c r="I407" s="28">
        <f>G407 + (H407 / 1000)</f>
        <v>18.996000000000002</v>
      </c>
      <c r="J407" t="s">
        <v>13079</v>
      </c>
      <c r="K407" s="3">
        <f>C407 * H407</f>
        <v>13391504</v>
      </c>
      <c r="L407" t="str">
        <f>IF(B407&lt;200, "&lt;200", IF(B407&lt;=500, "200–500", "&gt;500"))</f>
        <v>200–500</v>
      </c>
    </row>
    <row r="408" spans="1:12">
      <c r="A408" t="s">
        <v>13723</v>
      </c>
      <c r="B408" s="6">
        <v>949</v>
      </c>
      <c r="C408" s="3">
        <v>2000</v>
      </c>
      <c r="D408" s="3" t="str">
        <f>IF(Table1[[#This Row],[discount precentage]]&gt;=0.5, "Yes", "No")</f>
        <v>Yes</v>
      </c>
      <c r="E408" s="6">
        <f>(IF(C408=0,"",(C408-B408)/C408*100))</f>
        <v>52.55</v>
      </c>
      <c r="F408" s="6" t="str">
        <f>IF(E408&lt;=10, "0–10%", IF(E408&lt;=20, "11–20%", IF(E408&lt;=30, "21–30%", IF(E408&lt;=40, "31–40%", IF(E408&lt;=50, "41–50%", IF(E408&lt;=60, "51–60%", IF(E408&lt;=70, "61–70%", IF(E408&lt;=80, "71–80%", IF(E408&lt;=90, "81–90%", "91–100%")))))))))</f>
        <v>51–60%</v>
      </c>
      <c r="G408">
        <v>3.9</v>
      </c>
      <c r="H408" s="4">
        <v>14969</v>
      </c>
      <c r="I408" s="28">
        <f>G408 + (H408 / 1000)</f>
        <v>18.869</v>
      </c>
      <c r="J408" t="s">
        <v>13079</v>
      </c>
      <c r="K408" s="3">
        <f>C408 * H408</f>
        <v>29938000</v>
      </c>
      <c r="L408" t="str">
        <f>IF(B408&lt;200, "&lt;200", IF(B408&lt;=500, "200–500", "&gt;500"))</f>
        <v>&gt;500</v>
      </c>
    </row>
    <row r="409" spans="1:12">
      <c r="A409" t="s">
        <v>13635</v>
      </c>
      <c r="B409" s="6">
        <v>699</v>
      </c>
      <c r="C409" s="3">
        <v>999</v>
      </c>
      <c r="D409" s="3" t="str">
        <f>IF(Table1[[#This Row],[discount precentage]]&gt;=0.5, "Yes", "No")</f>
        <v>Yes</v>
      </c>
      <c r="E409" s="6">
        <f>(IF(C409=0,"",(C409-B409)/C409*100))</f>
        <v>30.03003003003003</v>
      </c>
      <c r="F409" s="6" t="str">
        <f>IF(E409&lt;=10, "0–10%", IF(E409&lt;=20, "11–20%", IF(E409&lt;=30, "21–30%", IF(E409&lt;=40, "31–40%", IF(E409&lt;=50, "41–50%", IF(E409&lt;=60, "51–60%", IF(E409&lt;=70, "61–70%", IF(E409&lt;=80, "71–80%", IF(E409&lt;=90, "81–90%", "91–100%")))))))))</f>
        <v>31–40%</v>
      </c>
      <c r="G409">
        <v>3.5</v>
      </c>
      <c r="H409" s="4">
        <v>15295</v>
      </c>
      <c r="I409" s="28">
        <f>G409 + (H409 / 1000)</f>
        <v>18.795000000000002</v>
      </c>
      <c r="J409" t="s">
        <v>13079</v>
      </c>
      <c r="K409" s="3">
        <f>C409 * H409</f>
        <v>15279705</v>
      </c>
      <c r="L409" t="str">
        <f>IF(B409&lt;200, "&lt;200", IF(B409&lt;=500, "200–500", "&gt;500"))</f>
        <v>&gt;500</v>
      </c>
    </row>
    <row r="410" spans="1:12">
      <c r="A410" t="s">
        <v>13647</v>
      </c>
      <c r="B410" s="6">
        <v>1199</v>
      </c>
      <c r="C410" s="3">
        <v>4999</v>
      </c>
      <c r="D410" s="3" t="str">
        <f>IF(Table1[[#This Row],[discount precentage]]&gt;=0.5, "Yes", "No")</f>
        <v>Yes</v>
      </c>
      <c r="E410" s="6">
        <f>(IF(C410=0,"",(C410-B410)/C410*100))</f>
        <v>76.015203040608128</v>
      </c>
      <c r="F410" s="6" t="str">
        <f>IF(E410&lt;=10, "0–10%", IF(E410&lt;=20, "11–20%", IF(E410&lt;=30, "21–30%", IF(E410&lt;=40, "31–40%", IF(E410&lt;=50, "41–50%", IF(E410&lt;=60, "51–60%", IF(E410&lt;=70, "61–70%", IF(E410&lt;=80, "71–80%", IF(E410&lt;=90, "81–90%", "91–100%")))))))))</f>
        <v>71–80%</v>
      </c>
      <c r="G410">
        <v>3.8</v>
      </c>
      <c r="H410" s="4">
        <v>14961</v>
      </c>
      <c r="I410" s="28">
        <f>G410 + (H410 / 1000)</f>
        <v>18.760999999999999</v>
      </c>
      <c r="J410" t="s">
        <v>13080</v>
      </c>
      <c r="K410" s="3">
        <f>C410 * H410</f>
        <v>74790039</v>
      </c>
      <c r="L410" t="str">
        <f>IF(B410&lt;200, "&lt;200", IF(B410&lt;=500, "200–500", "&gt;500"))</f>
        <v>&gt;500</v>
      </c>
    </row>
    <row r="411" spans="1:12">
      <c r="A411" t="s">
        <v>13645</v>
      </c>
      <c r="B411" s="6">
        <v>39</v>
      </c>
      <c r="C411" s="3">
        <v>299</v>
      </c>
      <c r="D411" s="3" t="str">
        <f>IF(Table1[[#This Row],[discount precentage]]&gt;=0.5, "Yes", "No")</f>
        <v>Yes</v>
      </c>
      <c r="E411" s="6">
        <f>(IF(C411=0,"",(C411-B411)/C411*100))</f>
        <v>86.956521739130437</v>
      </c>
      <c r="F411" s="6" t="str">
        <f>IF(E411&lt;=10, "0–10%", IF(E411&lt;=20, "11–20%", IF(E411&lt;=30, "21–30%", IF(E411&lt;=40, "31–40%", IF(E411&lt;=50, "41–50%", IF(E411&lt;=60, "51–60%", IF(E411&lt;=70, "61–70%", IF(E411&lt;=80, "71–80%", IF(E411&lt;=90, "81–90%", "91–100%")))))))))</f>
        <v>81–90%</v>
      </c>
      <c r="G411">
        <v>3.5</v>
      </c>
      <c r="H411" s="4">
        <v>15233</v>
      </c>
      <c r="I411" s="28">
        <f>G411 + (H411 / 1000)</f>
        <v>18.733000000000001</v>
      </c>
      <c r="J411" t="s">
        <v>13079</v>
      </c>
      <c r="K411" s="3">
        <f>C411 * H411</f>
        <v>4554667</v>
      </c>
      <c r="L411" t="str">
        <f>IF(B411&lt;200, "&lt;200", IF(B411&lt;=500, "200–500", "&gt;500"))</f>
        <v>&lt;200</v>
      </c>
    </row>
    <row r="412" spans="1:12">
      <c r="A412" t="s">
        <v>13628</v>
      </c>
      <c r="B412" s="6">
        <v>130</v>
      </c>
      <c r="C412" s="3">
        <v>165</v>
      </c>
      <c r="D412" s="3" t="str">
        <f>IF(Table1[[#This Row],[discount precentage]]&gt;=0.5, "Yes", "No")</f>
        <v>Yes</v>
      </c>
      <c r="E412" s="6">
        <f>(IF(C412=0,"",(C412-B412)/C412*100))</f>
        <v>21.212121212121211</v>
      </c>
      <c r="F412" s="6" t="str">
        <f>IF(E412&lt;=10, "0–10%", IF(E412&lt;=20, "11–20%", IF(E412&lt;=30, "21–30%", IF(E412&lt;=40, "31–40%", IF(E412&lt;=50, "41–50%", IF(E412&lt;=60, "51–60%", IF(E412&lt;=70, "61–70%", IF(E412&lt;=80, "71–80%", IF(E412&lt;=90, "81–90%", "91–100%")))))))))</f>
        <v>21–30%</v>
      </c>
      <c r="G412">
        <v>3.9</v>
      </c>
      <c r="H412" s="4">
        <v>14778</v>
      </c>
      <c r="I412" s="28">
        <f>G412 + (H412 / 1000)</f>
        <v>18.678000000000001</v>
      </c>
      <c r="J412" t="s">
        <v>13083</v>
      </c>
      <c r="K412" s="3">
        <f>C412 * H412</f>
        <v>2438370</v>
      </c>
      <c r="L412" t="str">
        <f>IF(B412&lt;200, "&lt;200", IF(B412&lt;=500, "200–500", "&gt;500"))</f>
        <v>&lt;200</v>
      </c>
    </row>
    <row r="413" spans="1:12">
      <c r="A413" t="s">
        <v>13598</v>
      </c>
      <c r="B413" s="6">
        <v>599</v>
      </c>
      <c r="C413" s="3">
        <v>1399</v>
      </c>
      <c r="D413" s="3" t="str">
        <f>IF(Table1[[#This Row],[discount precentage]]&gt;=0.5, "Yes", "No")</f>
        <v>Yes</v>
      </c>
      <c r="E413" s="6">
        <f>(IF(C413=0,"",(C413-B413)/C413*100))</f>
        <v>57.183702644746248</v>
      </c>
      <c r="F413" s="6" t="str">
        <f>IF(E413&lt;=10, "0–10%", IF(E413&lt;=20, "11–20%", IF(E413&lt;=30, "21–30%", IF(E413&lt;=40, "31–40%", IF(E413&lt;=50, "41–50%", IF(E413&lt;=60, "51–60%", IF(E413&lt;=70, "61–70%", IF(E413&lt;=80, "71–80%", IF(E413&lt;=90, "81–90%", "91–100%")))))))))</f>
        <v>51–60%</v>
      </c>
      <c r="G413">
        <v>4.0999999999999996</v>
      </c>
      <c r="H413" s="4">
        <v>14560</v>
      </c>
      <c r="I413" s="28">
        <f>G413 + (H413 / 1000)</f>
        <v>18.66</v>
      </c>
      <c r="J413" t="s">
        <v>13080</v>
      </c>
      <c r="K413" s="3">
        <f>C413 * H413</f>
        <v>20369440</v>
      </c>
      <c r="L413" t="str">
        <f>IF(B413&lt;200, "&lt;200", IF(B413&lt;=500, "200–500", "&gt;500"))</f>
        <v>&gt;500</v>
      </c>
    </row>
    <row r="414" spans="1:12">
      <c r="A414" t="s">
        <v>14029</v>
      </c>
      <c r="B414" s="6">
        <v>1499</v>
      </c>
      <c r="C414" s="3">
        <v>1775</v>
      </c>
      <c r="D414" s="3" t="str">
        <f>IF(Table1[[#This Row],[discount precentage]]&gt;=0.5, "Yes", "No")</f>
        <v>Yes</v>
      </c>
      <c r="E414" s="6">
        <f>(IF(C414=0,"",(C414-B414)/C414*100))</f>
        <v>15.549295774647886</v>
      </c>
      <c r="F414" s="6" t="str">
        <f>IF(E414&lt;=10, "0–10%", IF(E414&lt;=20, "11–20%", IF(E414&lt;=30, "21–30%", IF(E414&lt;=40, "31–40%", IF(E414&lt;=50, "41–50%", IF(E414&lt;=60, "51–60%", IF(E414&lt;=70, "61–70%", IF(E414&lt;=80, "71–80%", IF(E414&lt;=90, "81–90%", "91–100%")))))))))</f>
        <v>11–20%</v>
      </c>
      <c r="G414">
        <v>3.9</v>
      </c>
      <c r="H414" s="4">
        <v>14667</v>
      </c>
      <c r="I414" s="28">
        <f>G414 + (H414 / 1000)</f>
        <v>18.567</v>
      </c>
      <c r="J414" t="s">
        <v>13083</v>
      </c>
      <c r="K414" s="3">
        <f>C414 * H414</f>
        <v>26033925</v>
      </c>
      <c r="L414" t="str">
        <f>IF(B414&lt;200, "&lt;200", IF(B414&lt;=500, "200–500", "&gt;500"))</f>
        <v>&gt;500</v>
      </c>
    </row>
    <row r="415" spans="1:12">
      <c r="A415" t="s">
        <v>8103</v>
      </c>
      <c r="B415" s="6">
        <v>1990</v>
      </c>
      <c r="C415" s="3">
        <v>2999</v>
      </c>
      <c r="D415" s="3" t="str">
        <f>IF(Table1[[#This Row],[discount precentage]]&gt;=0.5, "Yes", "No")</f>
        <v>Yes</v>
      </c>
      <c r="E415" s="6">
        <f>(IF(C415=0,"",(C415-B415)/C415*100))</f>
        <v>33.644548182727576</v>
      </c>
      <c r="F415" s="6" t="str">
        <f>IF(E415&lt;=10, "0–10%", IF(E415&lt;=20, "11–20%", IF(E415&lt;=30, "21–30%", IF(E415&lt;=40, "31–40%", IF(E415&lt;=50, "41–50%", IF(E415&lt;=60, "51–60%", IF(E415&lt;=70, "61–70%", IF(E415&lt;=80, "71–80%", IF(E415&lt;=90, "81–90%", "91–100%")))))))))</f>
        <v>31–40%</v>
      </c>
      <c r="G415">
        <v>4.3</v>
      </c>
      <c r="H415" s="4">
        <v>14237</v>
      </c>
      <c r="I415" s="28">
        <f>G415 + (H415 / 1000)</f>
        <v>18.536999999999999</v>
      </c>
      <c r="J415" t="s">
        <v>13079</v>
      </c>
      <c r="K415" s="3">
        <f>C415 * H415</f>
        <v>42696763</v>
      </c>
      <c r="L415" t="str">
        <f>IF(B415&lt;200, "&lt;200", IF(B415&lt;=500, "200–500", "&gt;500"))</f>
        <v>&gt;500</v>
      </c>
    </row>
    <row r="416" spans="1:12">
      <c r="A416" t="s">
        <v>13996</v>
      </c>
      <c r="B416" s="6">
        <v>6199</v>
      </c>
      <c r="C416" s="3">
        <v>10400</v>
      </c>
      <c r="D416" s="3" t="str">
        <f>IF(Table1[[#This Row],[discount precentage]]&gt;=0.5, "Yes", "No")</f>
        <v>Yes</v>
      </c>
      <c r="E416" s="6">
        <f>(IF(C416=0,"",(C416-B416)/C416*100))</f>
        <v>40.394230769230774</v>
      </c>
      <c r="F416" s="6" t="str">
        <f>IF(E416&lt;=10, "0–10%", IF(E416&lt;=20, "11–20%", IF(E416&lt;=30, "21–30%", IF(E416&lt;=40, "31–40%", IF(E416&lt;=50, "41–50%", IF(E416&lt;=60, "51–60%", IF(E416&lt;=70, "61–70%", IF(E416&lt;=80, "71–80%", IF(E416&lt;=90, "81–90%", "91–100%")))))))))</f>
        <v>41–50%</v>
      </c>
      <c r="G416">
        <v>4.0999999999999996</v>
      </c>
      <c r="H416" s="4">
        <v>14391</v>
      </c>
      <c r="I416" s="28">
        <f>G416 + (H416 / 1000)</f>
        <v>18.491</v>
      </c>
      <c r="J416" t="s">
        <v>13083</v>
      </c>
      <c r="K416" s="3">
        <f>C416 * H416</f>
        <v>149666400</v>
      </c>
      <c r="L416" t="str">
        <f>IF(B416&lt;200, "&lt;200", IF(B416&lt;=500, "200–500", "&gt;500"))</f>
        <v>&gt;500</v>
      </c>
    </row>
    <row r="417" spans="1:12">
      <c r="A417" t="s">
        <v>14066</v>
      </c>
      <c r="B417" s="6">
        <v>1695</v>
      </c>
      <c r="C417" s="3">
        <v>1695</v>
      </c>
      <c r="D417" s="3" t="str">
        <f>IF(Table1[[#This Row],[discount precentage]]&gt;=0.5, "Yes", "No")</f>
        <v>No</v>
      </c>
      <c r="E417" s="6">
        <f>(IF(C417=0,"",(C417-B417)/C417*100))</f>
        <v>0</v>
      </c>
      <c r="F417" s="6" t="str">
        <f>IF(E417&lt;=10, "0–10%", IF(E417&lt;=20, "11–20%", IF(E417&lt;=30, "21–30%", IF(E417&lt;=40, "31–40%", IF(E417&lt;=50, "41–50%", IF(E417&lt;=60, "51–60%", IF(E417&lt;=70, "61–70%", IF(E417&lt;=80, "71–80%", IF(E417&lt;=90, "81–90%", "91–100%")))))))))</f>
        <v>0–10%</v>
      </c>
      <c r="G417">
        <v>4.2</v>
      </c>
      <c r="H417" s="4">
        <v>14290</v>
      </c>
      <c r="I417" s="28">
        <f>G417 + (H417 / 1000)</f>
        <v>18.489999999999998</v>
      </c>
      <c r="J417" t="s">
        <v>13083</v>
      </c>
      <c r="K417" s="3">
        <f>C417 * H417</f>
        <v>24221550</v>
      </c>
      <c r="L417" t="str">
        <f>IF(B417&lt;200, "&lt;200", IF(B417&lt;=500, "200–500", "&gt;500"))</f>
        <v>&gt;500</v>
      </c>
    </row>
    <row r="418" spans="1:12">
      <c r="A418" t="s">
        <v>13436</v>
      </c>
      <c r="B418" s="6">
        <v>139</v>
      </c>
      <c r="C418" s="3">
        <v>495</v>
      </c>
      <c r="D418" s="3" t="str">
        <f>IF(Table1[[#This Row],[discount precentage]]&gt;=0.5, "Yes", "No")</f>
        <v>Yes</v>
      </c>
      <c r="E418" s="6">
        <f>(IF(C418=0,"",(C418-B418)/C418*100))</f>
        <v>71.919191919191917</v>
      </c>
      <c r="F418" s="6" t="str">
        <f>IF(E418&lt;=10, "0–10%", IF(E418&lt;=20, "11–20%", IF(E418&lt;=30, "21–30%", IF(E418&lt;=40, "31–40%", IF(E418&lt;=50, "41–50%", IF(E418&lt;=60, "51–60%", IF(E418&lt;=70, "61–70%", IF(E418&lt;=80, "71–80%", IF(E418&lt;=90, "81–90%", "91–100%")))))))))</f>
        <v>71–80%</v>
      </c>
      <c r="G418">
        <v>4.3</v>
      </c>
      <c r="H418" s="4">
        <v>14185</v>
      </c>
      <c r="I418" s="28">
        <f>G418 + (H418 / 1000)</f>
        <v>18.484999999999999</v>
      </c>
      <c r="J418" t="s">
        <v>13080</v>
      </c>
      <c r="K418" s="3">
        <f>C418 * H418</f>
        <v>7021575</v>
      </c>
      <c r="L418" t="str">
        <f>IF(B418&lt;200, "&lt;200", IF(B418&lt;=500, "200–500", "&gt;500"))</f>
        <v>&lt;200</v>
      </c>
    </row>
    <row r="419" spans="1:12">
      <c r="A419" t="s">
        <v>13303</v>
      </c>
      <c r="B419" s="6">
        <v>159</v>
      </c>
      <c r="C419" s="3">
        <v>595</v>
      </c>
      <c r="D419" s="3" t="str">
        <f>IF(Table1[[#This Row],[discount precentage]]&gt;=0.5, "Yes", "No")</f>
        <v>Yes</v>
      </c>
      <c r="E419" s="6">
        <f>(IF(C419=0,"",(C419-B419)/C419*100))</f>
        <v>73.277310924369743</v>
      </c>
      <c r="F419" s="6" t="str">
        <f>IF(E419&lt;=10, "0–10%", IF(E419&lt;=20, "11–20%", IF(E419&lt;=30, "21–30%", IF(E419&lt;=40, "31–40%", IF(E419&lt;=50, "41–50%", IF(E419&lt;=60, "51–60%", IF(E419&lt;=70, "61–70%", IF(E419&lt;=80, "71–80%", IF(E419&lt;=90, "81–90%", "91–100%")))))))))</f>
        <v>71–80%</v>
      </c>
      <c r="G419">
        <v>4.3</v>
      </c>
      <c r="H419" s="4">
        <v>14184</v>
      </c>
      <c r="I419" s="28">
        <f>G419 + (H419 / 1000)</f>
        <v>18.483999999999998</v>
      </c>
      <c r="J419" t="s">
        <v>13079</v>
      </c>
      <c r="K419" s="3">
        <f>C419 * H419</f>
        <v>8439480</v>
      </c>
      <c r="L419" t="str">
        <f>IF(B419&lt;200, "&lt;200", IF(B419&lt;=500, "200–500", "&gt;500"))</f>
        <v>&lt;200</v>
      </c>
    </row>
    <row r="420" spans="1:12">
      <c r="A420" t="s">
        <v>13758</v>
      </c>
      <c r="B420" s="6">
        <v>1699</v>
      </c>
      <c r="C420" s="3">
        <v>3495</v>
      </c>
      <c r="D420" s="3" t="str">
        <f>IF(Table1[[#This Row],[discount precentage]]&gt;=0.5, "Yes", "No")</f>
        <v>Yes</v>
      </c>
      <c r="E420" s="6">
        <f>(IF(C420=0,"",(C420-B420)/C420*100))</f>
        <v>51.387696709585114</v>
      </c>
      <c r="F420" s="6" t="str">
        <f>IF(E420&lt;=10, "0–10%", IF(E420&lt;=20, "11–20%", IF(E420&lt;=30, "21–30%", IF(E420&lt;=40, "31–40%", IF(E420&lt;=50, "41–50%", IF(E420&lt;=60, "51–60%", IF(E420&lt;=70, "61–70%", IF(E420&lt;=80, "71–80%", IF(E420&lt;=90, "81–90%", "91–100%")))))))))</f>
        <v>51–60%</v>
      </c>
      <c r="G420">
        <v>4.0999999999999996</v>
      </c>
      <c r="H420" s="4">
        <v>14371</v>
      </c>
      <c r="I420" s="28">
        <f>G420 + (H420 / 1000)</f>
        <v>18.471</v>
      </c>
      <c r="J420" t="s">
        <v>13080</v>
      </c>
      <c r="K420" s="3">
        <f>C420 * H420</f>
        <v>50226645</v>
      </c>
      <c r="L420" t="str">
        <f>IF(B420&lt;200, "&lt;200", IF(B420&lt;=500, "200–500", "&gt;500"))</f>
        <v>&gt;500</v>
      </c>
    </row>
    <row r="421" spans="1:12">
      <c r="A421" t="s">
        <v>13443</v>
      </c>
      <c r="B421" s="6">
        <v>539</v>
      </c>
      <c r="C421" s="3">
        <v>1599</v>
      </c>
      <c r="D421" s="3" t="str">
        <f>IF(Table1[[#This Row],[discount precentage]]&gt;=0.5, "Yes", "No")</f>
        <v>Yes</v>
      </c>
      <c r="E421" s="6">
        <f>(IF(C421=0,"",(C421-B421)/C421*100))</f>
        <v>66.291432145090681</v>
      </c>
      <c r="F421" s="6" t="str">
        <f>IF(E421&lt;=10, "0–10%", IF(E421&lt;=20, "11–20%", IF(E421&lt;=30, "21–30%", IF(E421&lt;=40, "31–40%", IF(E421&lt;=50, "41–50%", IF(E421&lt;=60, "51–60%", IF(E421&lt;=70, "61–70%", IF(E421&lt;=80, "71–80%", IF(E421&lt;=90, "81–90%", "91–100%")))))))))</f>
        <v>61–70%</v>
      </c>
      <c r="G421">
        <v>3.8</v>
      </c>
      <c r="H421" s="4">
        <v>14648</v>
      </c>
      <c r="I421" s="28">
        <f>G421 + (H421 / 1000)</f>
        <v>18.448</v>
      </c>
      <c r="J421" t="s">
        <v>13080</v>
      </c>
      <c r="K421" s="3">
        <f>C421 * H421</f>
        <v>23422152</v>
      </c>
      <c r="L421" t="str">
        <f>IF(B421&lt;200, "&lt;200", IF(B421&lt;=500, "200–500", "&gt;500"))</f>
        <v>&gt;500</v>
      </c>
    </row>
    <row r="422" spans="1:12">
      <c r="A422" t="s">
        <v>13754</v>
      </c>
      <c r="B422" s="6">
        <v>1299</v>
      </c>
      <c r="C422" s="3">
        <v>2999</v>
      </c>
      <c r="D422" s="3" t="str">
        <f>IF(Table1[[#This Row],[discount precentage]]&gt;=0.5, "Yes", "No")</f>
        <v>Yes</v>
      </c>
      <c r="E422" s="6">
        <f>(IF(C422=0,"",(C422-B422)/C422*100))</f>
        <v>56.685561853951313</v>
      </c>
      <c r="F422" s="6" t="str">
        <f>IF(E422&lt;=10, "0–10%", IF(E422&lt;=20, "11–20%", IF(E422&lt;=30, "21–30%", IF(E422&lt;=40, "31–40%", IF(E422&lt;=50, "41–50%", IF(E422&lt;=60, "51–60%", IF(E422&lt;=70, "61–70%", IF(E422&lt;=80, "71–80%", IF(E422&lt;=90, "81–90%", "91–100%")))))))))</f>
        <v>51–60%</v>
      </c>
      <c r="G422">
        <v>3.8</v>
      </c>
      <c r="H422" s="4">
        <v>14629</v>
      </c>
      <c r="I422" s="28">
        <f>G422 + (H422 / 1000)</f>
        <v>18.428999999999998</v>
      </c>
      <c r="J422" t="s">
        <v>13080</v>
      </c>
      <c r="K422" s="3">
        <f>C422 * H422</f>
        <v>43872371</v>
      </c>
      <c r="L422" t="str">
        <f>IF(B422&lt;200, "&lt;200", IF(B422&lt;=500, "200–500", "&gt;500"))</f>
        <v>&gt;500</v>
      </c>
    </row>
    <row r="423" spans="1:12">
      <c r="A423" t="s">
        <v>13583</v>
      </c>
      <c r="B423" s="6">
        <v>699</v>
      </c>
      <c r="C423" s="3">
        <v>1199</v>
      </c>
      <c r="D423" s="3" t="str">
        <f>IF(Table1[[#This Row],[discount precentage]]&gt;=0.5, "Yes", "No")</f>
        <v>Yes</v>
      </c>
      <c r="E423" s="6">
        <f>(IF(C423=0,"",(C423-B423)/C423*100))</f>
        <v>41.701417848206837</v>
      </c>
      <c r="F423" s="6" t="str">
        <f>IF(E423&lt;=10, "0–10%", IF(E423&lt;=20, "11–20%", IF(E423&lt;=30, "21–30%", IF(E423&lt;=40, "31–40%", IF(E423&lt;=50, "41–50%", IF(E423&lt;=60, "51–60%", IF(E423&lt;=70, "61–70%", IF(E423&lt;=80, "71–80%", IF(E423&lt;=90, "81–90%", "91–100%")))))))))</f>
        <v>41–50%</v>
      </c>
      <c r="G423">
        <v>4</v>
      </c>
      <c r="H423" s="4">
        <v>14404</v>
      </c>
      <c r="I423" s="28">
        <f>G423 + (H423 / 1000)</f>
        <v>18.404</v>
      </c>
      <c r="J423" t="s">
        <v>13080</v>
      </c>
      <c r="K423" s="3">
        <f>C423 * H423</f>
        <v>17270396</v>
      </c>
      <c r="L423" t="str">
        <f>IF(B423&lt;200, "&lt;200", IF(B423&lt;=500, "200–500", "&gt;500"))</f>
        <v>&gt;500</v>
      </c>
    </row>
    <row r="424" spans="1:12">
      <c r="A424" t="s">
        <v>13478</v>
      </c>
      <c r="B424" s="6">
        <v>249</v>
      </c>
      <c r="C424" s="3">
        <v>649</v>
      </c>
      <c r="D424" s="3" t="str">
        <f>IF(Table1[[#This Row],[discount precentage]]&gt;=0.5, "Yes", "No")</f>
        <v>Yes</v>
      </c>
      <c r="E424" s="6">
        <f>(IF(C424=0,"",(C424-B424)/C424*100))</f>
        <v>61.633281972265017</v>
      </c>
      <c r="F424" s="6" t="str">
        <f>IF(E424&lt;=10, "0–10%", IF(E424&lt;=20, "11–20%", IF(E424&lt;=30, "21–30%", IF(E424&lt;=40, "31–40%", IF(E424&lt;=50, "41–50%", IF(E424&lt;=60, "51–60%", IF(E424&lt;=70, "61–70%", IF(E424&lt;=80, "71–80%", IF(E424&lt;=90, "81–90%", "91–100%")))))))))</f>
        <v>61–70%</v>
      </c>
      <c r="G424">
        <v>4</v>
      </c>
      <c r="H424" s="4">
        <v>14404</v>
      </c>
      <c r="I424" s="28">
        <f>G424 + (H424 / 1000)</f>
        <v>18.404</v>
      </c>
      <c r="J424" t="s">
        <v>13080</v>
      </c>
      <c r="K424" s="3">
        <f>C424 * H424</f>
        <v>9348196</v>
      </c>
      <c r="L424" t="str">
        <f>IF(B424&lt;200, "&lt;200", IF(B424&lt;=500, "200–500", "&gt;500"))</f>
        <v>200–500</v>
      </c>
    </row>
    <row r="425" spans="1:12">
      <c r="A425" t="s">
        <v>13583</v>
      </c>
      <c r="B425" s="6">
        <v>699</v>
      </c>
      <c r="C425" s="3">
        <v>1199</v>
      </c>
      <c r="D425" s="3" t="str">
        <f>IF(Table1[[#This Row],[discount precentage]]&gt;=0.5, "Yes", "No")</f>
        <v>Yes</v>
      </c>
      <c r="E425" s="6">
        <f>(IF(C425=0,"",(C425-B425)/C425*100))</f>
        <v>41.701417848206837</v>
      </c>
      <c r="F425" s="6" t="str">
        <f>IF(E425&lt;=10, "0–10%", IF(E425&lt;=20, "11–20%", IF(E425&lt;=30, "21–30%", IF(E425&lt;=40, "31–40%", IF(E425&lt;=50, "41–50%", IF(E425&lt;=60, "51–60%", IF(E425&lt;=70, "61–70%", IF(E425&lt;=80, "71–80%", IF(E425&lt;=90, "81–90%", "91–100%")))))))))</f>
        <v>41–50%</v>
      </c>
      <c r="G425">
        <v>4</v>
      </c>
      <c r="H425" s="4">
        <v>14403</v>
      </c>
      <c r="I425" s="28">
        <f>G425 + (H425 / 1000)</f>
        <v>18.402999999999999</v>
      </c>
      <c r="J425" t="s">
        <v>13080</v>
      </c>
      <c r="K425" s="3">
        <f>C425 * H425</f>
        <v>17269197</v>
      </c>
      <c r="L425" t="str">
        <f>IF(B425&lt;200, "&lt;200", IF(B425&lt;=500, "200–500", "&gt;500"))</f>
        <v>&gt;500</v>
      </c>
    </row>
    <row r="426" spans="1:12">
      <c r="A426" t="s">
        <v>13977</v>
      </c>
      <c r="B426" s="6">
        <v>1665</v>
      </c>
      <c r="C426" s="3">
        <v>2099</v>
      </c>
      <c r="D426" s="3" t="str">
        <f>IF(Table1[[#This Row],[discount precentage]]&gt;=0.5, "Yes", "No")</f>
        <v>Yes</v>
      </c>
      <c r="E426" s="6">
        <f>(IF(C426=0,"",(C426-B426)/C426*100))</f>
        <v>20.676512625059551</v>
      </c>
      <c r="F426" s="6" t="str">
        <f>IF(E426&lt;=10, "0–10%", IF(E426&lt;=20, "11–20%", IF(E426&lt;=30, "21–30%", IF(E426&lt;=40, "31–40%", IF(E426&lt;=50, "41–50%", IF(E426&lt;=60, "51–60%", IF(E426&lt;=70, "61–70%", IF(E426&lt;=80, "71–80%", IF(E426&lt;=90, "81–90%", "91–100%")))))))))</f>
        <v>21–30%</v>
      </c>
      <c r="G426">
        <v>4</v>
      </c>
      <c r="H426" s="4">
        <v>14368</v>
      </c>
      <c r="I426" s="28">
        <f>G426 + (H426 / 1000)</f>
        <v>18.368000000000002</v>
      </c>
      <c r="J426" t="s">
        <v>13083</v>
      </c>
      <c r="K426" s="3">
        <f>C426 * H426</f>
        <v>30158432</v>
      </c>
      <c r="L426" t="str">
        <f>IF(B426&lt;200, "&lt;200", IF(B426&lt;=500, "200–500", "&gt;500"))</f>
        <v>&gt;500</v>
      </c>
    </row>
    <row r="427" spans="1:12">
      <c r="A427" t="s">
        <v>14297</v>
      </c>
      <c r="B427" s="6">
        <v>1745</v>
      </c>
      <c r="C427" s="3">
        <v>2400</v>
      </c>
      <c r="D427" s="3" t="str">
        <f>IF(Table1[[#This Row],[discount precentage]]&gt;=0.5, "Yes", "No")</f>
        <v>Yes</v>
      </c>
      <c r="E427" s="6">
        <f>(IF(C427=0,"",(C427-B427)/C427*100))</f>
        <v>27.291666666666664</v>
      </c>
      <c r="F427" s="6" t="str">
        <f>IF(E427&lt;=10, "0–10%", IF(E427&lt;=20, "11–20%", IF(E427&lt;=30, "21–30%", IF(E427&lt;=40, "31–40%", IF(E427&lt;=50, "41–50%", IF(E427&lt;=60, "51–60%", IF(E427&lt;=70, "61–70%", IF(E427&lt;=80, "71–80%", IF(E427&lt;=90, "81–90%", "91–100%")))))))))</f>
        <v>21–30%</v>
      </c>
      <c r="G427">
        <v>4.2</v>
      </c>
      <c r="H427" s="4">
        <v>14160</v>
      </c>
      <c r="I427" s="28">
        <f>G427 + (H427 / 1000)</f>
        <v>18.36</v>
      </c>
      <c r="J427" t="s">
        <v>13083</v>
      </c>
      <c r="K427" s="3">
        <f>C427 * H427</f>
        <v>33984000</v>
      </c>
      <c r="L427" t="str">
        <f>IF(B427&lt;200, "&lt;200", IF(B427&lt;=500, "200–500", "&gt;500"))</f>
        <v>&gt;500</v>
      </c>
    </row>
    <row r="428" spans="1:12">
      <c r="A428" t="s">
        <v>13417</v>
      </c>
      <c r="B428" s="6">
        <v>349</v>
      </c>
      <c r="C428" s="3">
        <v>1299</v>
      </c>
      <c r="D428" s="3" t="str">
        <f>IF(Table1[[#This Row],[discount precentage]]&gt;=0.5, "Yes", "No")</f>
        <v>Yes</v>
      </c>
      <c r="E428" s="6">
        <f>(IF(C428=0,"",(C428-B428)/C428*100))</f>
        <v>73.133179368745189</v>
      </c>
      <c r="F428" s="6" t="str">
        <f>IF(E428&lt;=10, "0–10%", IF(E428&lt;=20, "11–20%", IF(E428&lt;=30, "21–30%", IF(E428&lt;=40, "31–40%", IF(E428&lt;=50, "41–50%", IF(E428&lt;=60, "51–60%", IF(E428&lt;=70, "61–70%", IF(E428&lt;=80, "71–80%", IF(E428&lt;=90, "81–90%", "91–100%")))))))))</f>
        <v>71–80%</v>
      </c>
      <c r="G428">
        <v>4</v>
      </c>
      <c r="H428" s="4">
        <v>14283</v>
      </c>
      <c r="I428" s="28">
        <f>G428 + (H428 / 1000)</f>
        <v>18.283000000000001</v>
      </c>
      <c r="J428" t="s">
        <v>13080</v>
      </c>
      <c r="K428" s="3">
        <f>C428 * H428</f>
        <v>18553617</v>
      </c>
      <c r="L428" t="str">
        <f>IF(B428&lt;200, "&lt;200", IF(B428&lt;=500, "200–500", "&gt;500"))</f>
        <v>200–500</v>
      </c>
    </row>
    <row r="429" spans="1:12">
      <c r="A429" t="s">
        <v>13417</v>
      </c>
      <c r="B429" s="6">
        <v>349</v>
      </c>
      <c r="C429" s="3">
        <v>1299</v>
      </c>
      <c r="D429" s="3" t="str">
        <f>IF(Table1[[#This Row],[discount precentage]]&gt;=0.5, "Yes", "No")</f>
        <v>Yes</v>
      </c>
      <c r="E429" s="6">
        <f>(IF(C429=0,"",(C429-B429)/C429*100))</f>
        <v>73.133179368745189</v>
      </c>
      <c r="F429" s="6" t="str">
        <f>IF(E429&lt;=10, "0–10%", IF(E429&lt;=20, "11–20%", IF(E429&lt;=30, "21–30%", IF(E429&lt;=40, "31–40%", IF(E429&lt;=50, "41–50%", IF(E429&lt;=60, "51–60%", IF(E429&lt;=70, "61–70%", IF(E429&lt;=80, "71–80%", IF(E429&lt;=90, "81–90%", "91–100%")))))))))</f>
        <v>71–80%</v>
      </c>
      <c r="G429">
        <v>4</v>
      </c>
      <c r="H429" s="4">
        <v>14282</v>
      </c>
      <c r="I429" s="28">
        <f>G429 + (H429 / 1000)</f>
        <v>18.282</v>
      </c>
      <c r="J429" t="s">
        <v>13080</v>
      </c>
      <c r="K429" s="3">
        <f>C429 * H429</f>
        <v>18552318</v>
      </c>
      <c r="L429" t="str">
        <f>IF(B429&lt;200, "&lt;200", IF(B429&lt;=500, "200–500", "&gt;500"))</f>
        <v>200–500</v>
      </c>
    </row>
    <row r="430" spans="1:12">
      <c r="A430" t="s">
        <v>13898</v>
      </c>
      <c r="B430" s="6">
        <v>657</v>
      </c>
      <c r="C430" s="3">
        <v>999</v>
      </c>
      <c r="D430" s="3" t="str">
        <f>IF(Table1[[#This Row],[discount precentage]]&gt;=0.5, "Yes", "No")</f>
        <v>Yes</v>
      </c>
      <c r="E430" s="6">
        <f>(IF(C430=0,"",(C430-B430)/C430*100))</f>
        <v>34.234234234234236</v>
      </c>
      <c r="F430" s="6" t="str">
        <f>IF(E430&lt;=10, "0–10%", IF(E430&lt;=20, "11–20%", IF(E430&lt;=30, "21–30%", IF(E430&lt;=40, "31–40%", IF(E430&lt;=50, "41–50%", IF(E430&lt;=60, "51–60%", IF(E430&lt;=70, "61–70%", IF(E430&lt;=80, "71–80%", IF(E430&lt;=90, "81–90%", "91–100%")))))))))</f>
        <v>31–40%</v>
      </c>
      <c r="G430">
        <v>4.3</v>
      </c>
      <c r="H430" s="4">
        <v>13944</v>
      </c>
      <c r="I430" s="28">
        <f>G430 + (H430 / 1000)</f>
        <v>18.244</v>
      </c>
      <c r="J430" t="s">
        <v>13079</v>
      </c>
      <c r="K430" s="3">
        <f>C430 * H430</f>
        <v>13930056</v>
      </c>
      <c r="L430" t="str">
        <f>IF(B430&lt;200, "&lt;200", IF(B430&lt;=500, "200–500", "&gt;500"))</f>
        <v>&gt;500</v>
      </c>
    </row>
    <row r="431" spans="1:12">
      <c r="A431" t="s">
        <v>13952</v>
      </c>
      <c r="B431" s="6">
        <v>1464</v>
      </c>
      <c r="C431" s="3">
        <v>1650</v>
      </c>
      <c r="D431" s="3" t="str">
        <f>IF(Table1[[#This Row],[discount precentage]]&gt;=0.5, "Yes", "No")</f>
        <v>Yes</v>
      </c>
      <c r="E431" s="6">
        <f>(IF(C431=0,"",(C431-B431)/C431*100))</f>
        <v>11.272727272727273</v>
      </c>
      <c r="F431" s="6" t="str">
        <f>IF(E431&lt;=10, "0–10%", IF(E431&lt;=20, "11–20%", IF(E431&lt;=30, "21–30%", IF(E431&lt;=40, "31–40%", IF(E431&lt;=50, "41–50%", IF(E431&lt;=60, "51–60%", IF(E431&lt;=70, "61–70%", IF(E431&lt;=80, "71–80%", IF(E431&lt;=90, "81–90%", "91–100%")))))))))</f>
        <v>11–20%</v>
      </c>
      <c r="G431">
        <v>4.0999999999999996</v>
      </c>
      <c r="H431" s="4">
        <v>14120</v>
      </c>
      <c r="I431" s="28">
        <f>G431 + (H431 / 1000)</f>
        <v>18.22</v>
      </c>
      <c r="J431" t="s">
        <v>13083</v>
      </c>
      <c r="K431" s="3">
        <f>C431 * H431</f>
        <v>23298000</v>
      </c>
      <c r="L431" t="str">
        <f>IF(B431&lt;200, "&lt;200", IF(B431&lt;=500, "200–500", "&gt;500"))</f>
        <v>&gt;500</v>
      </c>
    </row>
    <row r="432" spans="1:12">
      <c r="A432" t="s">
        <v>4404</v>
      </c>
      <c r="B432" s="6">
        <v>2599</v>
      </c>
      <c r="C432" s="3">
        <v>2999</v>
      </c>
      <c r="D432" s="3" t="str">
        <f>IF(Table1[[#This Row],[discount precentage]]&gt;=0.5, "Yes", "No")</f>
        <v>Yes</v>
      </c>
      <c r="E432" s="6">
        <f>(IF(C432=0,"",(C432-B432)/C432*100))</f>
        <v>13.337779259753251</v>
      </c>
      <c r="F432" s="6" t="str">
        <f>IF(E432&lt;=10, "0–10%", IF(E432&lt;=20, "11–20%", IF(E432&lt;=30, "21–30%", IF(E432&lt;=40, "31–40%", IF(E432&lt;=50, "41–50%", IF(E432&lt;=60, "51–60%", IF(E432&lt;=70, "61–70%", IF(E432&lt;=80, "71–80%", IF(E432&lt;=90, "81–90%", "91–100%")))))))))</f>
        <v>11–20%</v>
      </c>
      <c r="G432">
        <v>3.9</v>
      </c>
      <c r="H432" s="4">
        <v>14266</v>
      </c>
      <c r="I432" s="28">
        <f>G432 + (H432 / 1000)</f>
        <v>18.166</v>
      </c>
      <c r="J432" t="s">
        <v>13080</v>
      </c>
      <c r="K432" s="3">
        <f>C432 * H432</f>
        <v>42783734</v>
      </c>
      <c r="L432" t="str">
        <f>IF(B432&lt;200, "&lt;200", IF(B432&lt;=500, "200–500", "&gt;500"))</f>
        <v>&gt;500</v>
      </c>
    </row>
    <row r="433" spans="1:12">
      <c r="A433" t="s">
        <v>13400</v>
      </c>
      <c r="B433" s="6">
        <v>1799</v>
      </c>
      <c r="C433" s="3">
        <v>19999</v>
      </c>
      <c r="D433" s="3" t="str">
        <f>IF(Table1[[#This Row],[discount precentage]]&gt;=0.5, "Yes", "No")</f>
        <v>Yes</v>
      </c>
      <c r="E433" s="6">
        <f>(IF(C433=0,"",(C433-B433)/C433*100))</f>
        <v>91.004550227511373</v>
      </c>
      <c r="F433" s="6" t="str">
        <f>IF(E433&lt;=10, "0–10%", IF(E433&lt;=20, "11–20%", IF(E433&lt;=30, "21–30%", IF(E433&lt;=40, "31–40%", IF(E433&lt;=50, "41–50%", IF(E433&lt;=60, "51–60%", IF(E433&lt;=70, "61–70%", IF(E433&lt;=80, "71–80%", IF(E433&lt;=90, "81–90%", "91–100%")))))))))</f>
        <v>91–100%</v>
      </c>
      <c r="G433">
        <v>4.2</v>
      </c>
      <c r="H433" s="4">
        <v>13937</v>
      </c>
      <c r="I433" s="28">
        <f>G433 + (H433 / 1000)</f>
        <v>18.137</v>
      </c>
      <c r="J433" t="s">
        <v>13080</v>
      </c>
      <c r="K433" s="3">
        <f>C433 * H433</f>
        <v>278726063</v>
      </c>
      <c r="L433" t="str">
        <f>IF(B433&lt;200, "&lt;200", IF(B433&lt;=500, "200–500", "&gt;500"))</f>
        <v>&gt;500</v>
      </c>
    </row>
    <row r="434" spans="1:12">
      <c r="A434" t="s">
        <v>13400</v>
      </c>
      <c r="B434" s="6">
        <v>1799</v>
      </c>
      <c r="C434" s="3">
        <v>19999</v>
      </c>
      <c r="D434" s="3" t="str">
        <f>IF(Table1[[#This Row],[discount precentage]]&gt;=0.5, "Yes", "No")</f>
        <v>Yes</v>
      </c>
      <c r="E434" s="6">
        <f>(IF(C434=0,"",(C434-B434)/C434*100))</f>
        <v>91.004550227511373</v>
      </c>
      <c r="F434" s="6" t="str">
        <f>IF(E434&lt;=10, "0–10%", IF(E434&lt;=20, "11–20%", IF(E434&lt;=30, "21–30%", IF(E434&lt;=40, "31–40%", IF(E434&lt;=50, "41–50%", IF(E434&lt;=60, "51–60%", IF(E434&lt;=70, "61–70%", IF(E434&lt;=80, "71–80%", IF(E434&lt;=90, "81–90%", "91–100%")))))))))</f>
        <v>91–100%</v>
      </c>
      <c r="G434">
        <v>4.2</v>
      </c>
      <c r="H434" s="4">
        <v>13937</v>
      </c>
      <c r="I434" s="28">
        <f>G434 + (H434 / 1000)</f>
        <v>18.137</v>
      </c>
      <c r="J434" t="s">
        <v>13080</v>
      </c>
      <c r="K434" s="3">
        <f>C434 * H434</f>
        <v>278726063</v>
      </c>
      <c r="L434" t="str">
        <f>IF(B434&lt;200, "&lt;200", IF(B434&lt;=500, "200–500", "&gt;500"))</f>
        <v>&gt;500</v>
      </c>
    </row>
    <row r="435" spans="1:12">
      <c r="A435" t="s">
        <v>13400</v>
      </c>
      <c r="B435" s="6">
        <v>1799</v>
      </c>
      <c r="C435" s="3">
        <v>19999</v>
      </c>
      <c r="D435" s="3" t="str">
        <f>IF(Table1[[#This Row],[discount precentage]]&gt;=0.5, "Yes", "No")</f>
        <v>Yes</v>
      </c>
      <c r="E435" s="6">
        <f>(IF(C435=0,"",(C435-B435)/C435*100))</f>
        <v>91.004550227511373</v>
      </c>
      <c r="F435" s="6" t="str">
        <f>IF(E435&lt;=10, "0–10%", IF(E435&lt;=20, "11–20%", IF(E435&lt;=30, "21–30%", IF(E435&lt;=40, "31–40%", IF(E435&lt;=50, "41–50%", IF(E435&lt;=60, "51–60%", IF(E435&lt;=70, "61–70%", IF(E435&lt;=80, "71–80%", IF(E435&lt;=90, "81–90%", "91–100%")))))))))</f>
        <v>91–100%</v>
      </c>
      <c r="G435">
        <v>4.2</v>
      </c>
      <c r="H435" s="4">
        <v>13937</v>
      </c>
      <c r="I435" s="28">
        <f>G435 + (H435 / 1000)</f>
        <v>18.137</v>
      </c>
      <c r="J435" t="s">
        <v>13080</v>
      </c>
      <c r="K435" s="3">
        <f>C435 * H435</f>
        <v>278726063</v>
      </c>
      <c r="L435" t="str">
        <f>IF(B435&lt;200, "&lt;200", IF(B435&lt;=500, "200–500", "&gt;500"))</f>
        <v>&gt;500</v>
      </c>
    </row>
    <row r="436" spans="1:12">
      <c r="A436" t="s">
        <v>13400</v>
      </c>
      <c r="B436" s="6">
        <v>1799</v>
      </c>
      <c r="C436" s="3">
        <v>19999</v>
      </c>
      <c r="D436" s="3" t="str">
        <f>IF(Table1[[#This Row],[discount precentage]]&gt;=0.5, "Yes", "No")</f>
        <v>Yes</v>
      </c>
      <c r="E436" s="6">
        <f>(IF(C436=0,"",(C436-B436)/C436*100))</f>
        <v>91.004550227511373</v>
      </c>
      <c r="F436" s="6" t="str">
        <f>IF(E436&lt;=10, "0–10%", IF(E436&lt;=20, "11–20%", IF(E436&lt;=30, "21–30%", IF(E436&lt;=40, "31–40%", IF(E436&lt;=50, "41–50%", IF(E436&lt;=60, "51–60%", IF(E436&lt;=70, "61–70%", IF(E436&lt;=80, "71–80%", IF(E436&lt;=90, "81–90%", "91–100%")))))))))</f>
        <v>91–100%</v>
      </c>
      <c r="G436">
        <v>4.2</v>
      </c>
      <c r="H436" s="4">
        <v>13937</v>
      </c>
      <c r="I436" s="28">
        <f>G436 + (H436 / 1000)</f>
        <v>18.137</v>
      </c>
      <c r="J436" t="s">
        <v>13080</v>
      </c>
      <c r="K436" s="3">
        <f>C436 * H436</f>
        <v>278726063</v>
      </c>
      <c r="L436" t="str">
        <f>IF(B436&lt;200, "&lt;200", IF(B436&lt;=500, "200–500", "&gt;500"))</f>
        <v>&gt;500</v>
      </c>
    </row>
    <row r="437" spans="1:12">
      <c r="A437" t="s">
        <v>13400</v>
      </c>
      <c r="B437" s="6">
        <v>1799</v>
      </c>
      <c r="C437" s="3">
        <v>19999</v>
      </c>
      <c r="D437" s="3" t="str">
        <f>IF(Table1[[#This Row],[discount precentage]]&gt;=0.5, "Yes", "No")</f>
        <v>Yes</v>
      </c>
      <c r="E437" s="6">
        <f>(IF(C437=0,"",(C437-B437)/C437*100))</f>
        <v>91.004550227511373</v>
      </c>
      <c r="F437" s="6" t="str">
        <f>IF(E437&lt;=10, "0–10%", IF(E437&lt;=20, "11–20%", IF(E437&lt;=30, "21–30%", IF(E437&lt;=40, "31–40%", IF(E437&lt;=50, "41–50%", IF(E437&lt;=60, "51–60%", IF(E437&lt;=70, "61–70%", IF(E437&lt;=80, "71–80%", IF(E437&lt;=90, "81–90%", "91–100%")))))))))</f>
        <v>91–100%</v>
      </c>
      <c r="G437">
        <v>4.2</v>
      </c>
      <c r="H437" s="4">
        <v>13937</v>
      </c>
      <c r="I437" s="28">
        <f>G437 + (H437 / 1000)</f>
        <v>18.137</v>
      </c>
      <c r="J437" t="s">
        <v>13080</v>
      </c>
      <c r="K437" s="3">
        <f>C437 * H437</f>
        <v>278726063</v>
      </c>
      <c r="L437" t="str">
        <f>IF(B437&lt;200, "&lt;200", IF(B437&lt;=500, "200–500", "&gt;500"))</f>
        <v>&gt;500</v>
      </c>
    </row>
    <row r="438" spans="1:12">
      <c r="A438" t="s">
        <v>13654</v>
      </c>
      <c r="B438" s="6">
        <v>199</v>
      </c>
      <c r="C438" s="3">
        <v>599</v>
      </c>
      <c r="D438" s="3" t="str">
        <f>IF(Table1[[#This Row],[discount precentage]]&gt;=0.5, "Yes", "No")</f>
        <v>Yes</v>
      </c>
      <c r="E438" s="6">
        <f>(IF(C438=0,"",(C438-B438)/C438*100))</f>
        <v>66.777963272120203</v>
      </c>
      <c r="F438" s="6" t="str">
        <f>IF(E438&lt;=10, "0–10%", IF(E438&lt;=20, "11–20%", IF(E438&lt;=30, "21–30%", IF(E438&lt;=40, "31–40%", IF(E438&lt;=50, "41–50%", IF(E438&lt;=60, "51–60%", IF(E438&lt;=70, "61–70%", IF(E438&lt;=80, "71–80%", IF(E438&lt;=90, "81–90%", "91–100%")))))))))</f>
        <v>61–70%</v>
      </c>
      <c r="G438">
        <v>4.5</v>
      </c>
      <c r="H438" s="4">
        <v>13568</v>
      </c>
      <c r="I438" s="28">
        <f>G438 + (H438 / 1000)</f>
        <v>18.067999999999998</v>
      </c>
      <c r="J438" t="s">
        <v>13079</v>
      </c>
      <c r="K438" s="3">
        <f>C438 * H438</f>
        <v>8127232</v>
      </c>
      <c r="L438" t="str">
        <f>IF(B438&lt;200, "&lt;200", IF(B438&lt;=500, "200–500", "&gt;500"))</f>
        <v>&lt;200</v>
      </c>
    </row>
    <row r="439" spans="1:12">
      <c r="A439" t="s">
        <v>13959</v>
      </c>
      <c r="B439" s="6">
        <v>1199</v>
      </c>
      <c r="C439" s="3">
        <v>2000</v>
      </c>
      <c r="D439" s="3" t="str">
        <f>IF(Table1[[#This Row],[discount precentage]]&gt;=0.5, "Yes", "No")</f>
        <v>Yes</v>
      </c>
      <c r="E439" s="6">
        <f>(IF(C439=0,"",(C439-B439)/C439*100))</f>
        <v>40.050000000000004</v>
      </c>
      <c r="F439" s="6" t="str">
        <f>IF(E439&lt;=10, "0–10%", IF(E439&lt;=20, "11–20%", IF(E439&lt;=30, "21–30%", IF(E439&lt;=40, "31–40%", IF(E439&lt;=50, "41–50%", IF(E439&lt;=60, "51–60%", IF(E439&lt;=70, "61–70%", IF(E439&lt;=80, "71–80%", IF(E439&lt;=90, "81–90%", "91–100%")))))))))</f>
        <v>41–50%</v>
      </c>
      <c r="G439">
        <v>4</v>
      </c>
      <c r="H439" s="4">
        <v>14030</v>
      </c>
      <c r="I439" s="28">
        <f>G439 + (H439 / 1000)</f>
        <v>18.03</v>
      </c>
      <c r="J439" t="s">
        <v>13083</v>
      </c>
      <c r="K439" s="3">
        <f>C439 * H439</f>
        <v>28060000</v>
      </c>
      <c r="L439" t="str">
        <f>IF(B439&lt;200, "&lt;200", IF(B439&lt;=500, "200–500", "&gt;500"))</f>
        <v>&gt;500</v>
      </c>
    </row>
    <row r="440" spans="1:12">
      <c r="A440" t="s">
        <v>357</v>
      </c>
      <c r="B440" s="6">
        <v>899</v>
      </c>
      <c r="C440" s="3">
        <v>1900</v>
      </c>
      <c r="D440" s="3" t="str">
        <f>IF(Table1[[#This Row],[discount precentage]]&gt;=0.5, "Yes", "No")</f>
        <v>Yes</v>
      </c>
      <c r="E440" s="6">
        <f>(IF(C440=0,"",(C440-B440)/C440*100))</f>
        <v>52.684210526315788</v>
      </c>
      <c r="F440" s="6" t="str">
        <f>IF(E440&lt;=10, "0–10%", IF(E440&lt;=20, "11–20%", IF(E440&lt;=30, "21–30%", IF(E440&lt;=40, "31–40%", IF(E440&lt;=50, "41–50%", IF(E440&lt;=60, "51–60%", IF(E440&lt;=70, "61–70%", IF(E440&lt;=80, "71–80%", IF(E440&lt;=90, "81–90%", "91–100%")))))))))</f>
        <v>51–60%</v>
      </c>
      <c r="G440">
        <v>4.4000000000000004</v>
      </c>
      <c r="H440" s="4">
        <v>13552</v>
      </c>
      <c r="I440" s="28">
        <f>G440 + (H440 / 1000)</f>
        <v>17.951999999999998</v>
      </c>
      <c r="J440" t="s">
        <v>13079</v>
      </c>
      <c r="K440" s="3">
        <f>C440 * H440</f>
        <v>25748800</v>
      </c>
      <c r="L440" t="str">
        <f>IF(B440&lt;200, "&lt;200", IF(B440&lt;=500, "200–500", "&gt;500"))</f>
        <v>&gt;500</v>
      </c>
    </row>
    <row r="441" spans="1:12">
      <c r="A441" t="s">
        <v>357</v>
      </c>
      <c r="B441" s="6">
        <v>899</v>
      </c>
      <c r="C441" s="3">
        <v>1900</v>
      </c>
      <c r="D441" s="3" t="str">
        <f>IF(Table1[[#This Row],[discount precentage]]&gt;=0.5, "Yes", "No")</f>
        <v>Yes</v>
      </c>
      <c r="E441" s="6">
        <f>(IF(C441=0,"",(C441-B441)/C441*100))</f>
        <v>52.684210526315788</v>
      </c>
      <c r="F441" s="6" t="str">
        <f>IF(E441&lt;=10, "0–10%", IF(E441&lt;=20, "11–20%", IF(E441&lt;=30, "21–30%", IF(E441&lt;=40, "31–40%", IF(E441&lt;=50, "41–50%", IF(E441&lt;=60, "51–60%", IF(E441&lt;=70, "61–70%", IF(E441&lt;=80, "71–80%", IF(E441&lt;=90, "81–90%", "91–100%")))))))))</f>
        <v>51–60%</v>
      </c>
      <c r="G441">
        <v>4.4000000000000004</v>
      </c>
      <c r="H441" s="4">
        <v>13552</v>
      </c>
      <c r="I441" s="28">
        <f>G441 + (H441 / 1000)</f>
        <v>17.951999999999998</v>
      </c>
      <c r="J441" t="s">
        <v>13079</v>
      </c>
      <c r="K441" s="3">
        <f>C441 * H441</f>
        <v>25748800</v>
      </c>
      <c r="L441" t="str">
        <f>IF(B441&lt;200, "&lt;200", IF(B441&lt;=500, "200–500", "&gt;500"))</f>
        <v>&gt;500</v>
      </c>
    </row>
    <row r="442" spans="1:12">
      <c r="A442" t="s">
        <v>357</v>
      </c>
      <c r="B442" s="6">
        <v>899</v>
      </c>
      <c r="C442" s="3">
        <v>1900</v>
      </c>
      <c r="D442" s="3" t="str">
        <f>IF(Table1[[#This Row],[discount precentage]]&gt;=0.5, "Yes", "No")</f>
        <v>Yes</v>
      </c>
      <c r="E442" s="6">
        <f>(IF(C442=0,"",(C442-B442)/C442*100))</f>
        <v>52.684210526315788</v>
      </c>
      <c r="F442" s="6" t="str">
        <f>IF(E442&lt;=10, "0–10%", IF(E442&lt;=20, "11–20%", IF(E442&lt;=30, "21–30%", IF(E442&lt;=40, "31–40%", IF(E442&lt;=50, "41–50%", IF(E442&lt;=60, "51–60%", IF(E442&lt;=70, "61–70%", IF(E442&lt;=80, "71–80%", IF(E442&lt;=90, "81–90%", "91–100%")))))))))</f>
        <v>51–60%</v>
      </c>
      <c r="G442">
        <v>4.4000000000000004</v>
      </c>
      <c r="H442" s="4">
        <v>13552</v>
      </c>
      <c r="I442" s="28">
        <f>G442 + (H442 / 1000)</f>
        <v>17.951999999999998</v>
      </c>
      <c r="J442" t="s">
        <v>13079</v>
      </c>
      <c r="K442" s="3">
        <f>C442 * H442</f>
        <v>25748800</v>
      </c>
      <c r="L442" t="str">
        <f>IF(B442&lt;200, "&lt;200", IF(B442&lt;=500, "200–500", "&gt;500"))</f>
        <v>&gt;500</v>
      </c>
    </row>
    <row r="443" spans="1:12">
      <c r="A443" t="s">
        <v>13259</v>
      </c>
      <c r="B443" s="6">
        <v>949</v>
      </c>
      <c r="C443" s="3">
        <v>1999</v>
      </c>
      <c r="D443" s="3" t="str">
        <f>IF(Table1[[#This Row],[discount precentage]]&gt;=0.5, "Yes", "No")</f>
        <v>Yes</v>
      </c>
      <c r="E443" s="6">
        <f>(IF(C443=0,"",(C443-B443)/C443*100))</f>
        <v>52.526263131565784</v>
      </c>
      <c r="F443" s="6" t="str">
        <f>IF(E443&lt;=10, "0–10%", IF(E443&lt;=20, "11–20%", IF(E443&lt;=30, "21–30%", IF(E443&lt;=40, "31–40%", IF(E443&lt;=50, "41–50%", IF(E443&lt;=60, "51–60%", IF(E443&lt;=70, "61–70%", IF(E443&lt;=80, "71–80%", IF(E443&lt;=90, "81–90%", "91–100%")))))))))</f>
        <v>51–60%</v>
      </c>
      <c r="G443">
        <v>4.4000000000000004</v>
      </c>
      <c r="H443" s="4">
        <v>13552</v>
      </c>
      <c r="I443" s="28">
        <f>G443 + (H443 / 1000)</f>
        <v>17.951999999999998</v>
      </c>
      <c r="J443" t="s">
        <v>13079</v>
      </c>
      <c r="K443" s="3">
        <f>C443 * H443</f>
        <v>27090448</v>
      </c>
      <c r="L443" t="str">
        <f>IF(B443&lt;200, "&lt;200", IF(B443&lt;=500, "200–500", "&gt;500"))</f>
        <v>&gt;500</v>
      </c>
    </row>
    <row r="444" spans="1:12">
      <c r="A444" t="s">
        <v>13262</v>
      </c>
      <c r="B444" s="6">
        <v>949</v>
      </c>
      <c r="C444" s="3">
        <v>1999</v>
      </c>
      <c r="D444" s="3" t="str">
        <f>IF(Table1[[#This Row],[discount precentage]]&gt;=0.5, "Yes", "No")</f>
        <v>Yes</v>
      </c>
      <c r="E444" s="6">
        <f>(IF(C444=0,"",(C444-B444)/C444*100))</f>
        <v>52.526263131565784</v>
      </c>
      <c r="F444" s="6" t="str">
        <f>IF(E444&lt;=10, "0–10%", IF(E444&lt;=20, "11–20%", IF(E444&lt;=30, "21–30%", IF(E444&lt;=40, "31–40%", IF(E444&lt;=50, "41–50%", IF(E444&lt;=60, "51–60%", IF(E444&lt;=70, "61–70%", IF(E444&lt;=80, "71–80%", IF(E444&lt;=90, "81–90%", "91–100%")))))))))</f>
        <v>51–60%</v>
      </c>
      <c r="G444">
        <v>4.4000000000000004</v>
      </c>
      <c r="H444" s="4">
        <v>13552</v>
      </c>
      <c r="I444" s="28">
        <f>G444 + (H444 / 1000)</f>
        <v>17.951999999999998</v>
      </c>
      <c r="J444" t="s">
        <v>13079</v>
      </c>
      <c r="K444" s="3">
        <f>C444 * H444</f>
        <v>27090448</v>
      </c>
      <c r="L444" t="str">
        <f>IF(B444&lt;200, "&lt;200", IF(B444&lt;=500, "200–500", "&gt;500"))</f>
        <v>&gt;500</v>
      </c>
    </row>
    <row r="445" spans="1:12">
      <c r="A445" t="s">
        <v>13831</v>
      </c>
      <c r="B445" s="6">
        <v>3303</v>
      </c>
      <c r="C445" s="3">
        <v>4699</v>
      </c>
      <c r="D445" s="3" t="str">
        <f>IF(Table1[[#This Row],[discount precentage]]&gt;=0.5, "Yes", "No")</f>
        <v>Yes</v>
      </c>
      <c r="E445" s="6">
        <f>(IF(C445=0,"",(C445-B445)/C445*100))</f>
        <v>29.708448606086403</v>
      </c>
      <c r="F445" s="6" t="str">
        <f>IF(E445&lt;=10, "0–10%", IF(E445&lt;=20, "11–20%", IF(E445&lt;=30, "21–30%", IF(E445&lt;=40, "31–40%", IF(E445&lt;=50, "41–50%", IF(E445&lt;=60, "51–60%", IF(E445&lt;=70, "61–70%", IF(E445&lt;=80, "71–80%", IF(E445&lt;=90, "81–90%", "91–100%")))))))))</f>
        <v>21–30%</v>
      </c>
      <c r="G445">
        <v>4.4000000000000004</v>
      </c>
      <c r="H445" s="4">
        <v>13544</v>
      </c>
      <c r="I445" s="28">
        <f>G445 + (H445 / 1000)</f>
        <v>17.944000000000003</v>
      </c>
      <c r="J445" t="s">
        <v>13079</v>
      </c>
      <c r="K445" s="3">
        <f>C445 * H445</f>
        <v>63643256</v>
      </c>
      <c r="L445" t="str">
        <f>IF(B445&lt;200, "&lt;200", IF(B445&lt;=500, "200–500", "&gt;500"))</f>
        <v>&gt;500</v>
      </c>
    </row>
    <row r="446" spans="1:12">
      <c r="A446" t="s">
        <v>13800</v>
      </c>
      <c r="B446" s="6">
        <v>250</v>
      </c>
      <c r="C446" s="3">
        <v>250</v>
      </c>
      <c r="D446" s="3" t="str">
        <f>IF(Table1[[#This Row],[discount precentage]]&gt;=0.5, "Yes", "No")</f>
        <v>No</v>
      </c>
      <c r="E446" s="6">
        <f>(IF(C446=0,"",(C446-B446)/C446*100))</f>
        <v>0</v>
      </c>
      <c r="F446" s="6" t="str">
        <f>IF(E446&lt;=10, "0–10%", IF(E446&lt;=20, "11–20%", IF(E446&lt;=30, "21–30%", IF(E446&lt;=40, "31–40%", IF(E446&lt;=50, "41–50%", IF(E446&lt;=60, "51–60%", IF(E446&lt;=70, "61–70%", IF(E446&lt;=80, "71–80%", IF(E446&lt;=90, "81–90%", "91–100%")))))))))</f>
        <v>0–10%</v>
      </c>
      <c r="G446">
        <v>3.9</v>
      </c>
      <c r="H446" s="4">
        <v>13971</v>
      </c>
      <c r="I446" s="28">
        <f>G446 + (H446 / 1000)</f>
        <v>17.870999999999999</v>
      </c>
      <c r="J446" t="s">
        <v>13080</v>
      </c>
      <c r="K446" s="3">
        <f>C446 * H446</f>
        <v>3492750</v>
      </c>
      <c r="L446" t="str">
        <f>IF(B446&lt;200, "&lt;200", IF(B446&lt;=500, "200–500", "&gt;500"))</f>
        <v>200–500</v>
      </c>
    </row>
    <row r="447" spans="1:12">
      <c r="A447" t="s">
        <v>13999</v>
      </c>
      <c r="B447" s="6">
        <v>3249</v>
      </c>
      <c r="C447" s="3">
        <v>6295</v>
      </c>
      <c r="D447" s="3" t="str">
        <f>IF(Table1[[#This Row],[discount precentage]]&gt;=0.5, "Yes", "No")</f>
        <v>Yes</v>
      </c>
      <c r="E447" s="6">
        <f>(IF(C447=0,"",(C447-B447)/C447*100))</f>
        <v>48.387609213661634</v>
      </c>
      <c r="F447" s="6" t="str">
        <f>IF(E447&lt;=10, "0–10%", IF(E447&lt;=20, "11–20%", IF(E447&lt;=30, "21–30%", IF(E447&lt;=40, "31–40%", IF(E447&lt;=50, "41–50%", IF(E447&lt;=60, "51–60%", IF(E447&lt;=70, "61–70%", IF(E447&lt;=80, "71–80%", IF(E447&lt;=90, "81–90%", "91–100%")))))))))</f>
        <v>41–50%</v>
      </c>
      <c r="G447">
        <v>3.8</v>
      </c>
      <c r="H447" s="4">
        <v>14062</v>
      </c>
      <c r="I447" s="28">
        <f>G447 + (H447 / 1000)</f>
        <v>17.861999999999998</v>
      </c>
      <c r="J447" t="s">
        <v>13083</v>
      </c>
      <c r="K447" s="3">
        <f>C447 * H447</f>
        <v>88520290</v>
      </c>
      <c r="L447" t="str">
        <f>IF(B447&lt;200, "&lt;200", IF(B447&lt;=500, "200–500", "&gt;500"))</f>
        <v>&gt;500</v>
      </c>
    </row>
    <row r="448" spans="1:12">
      <c r="A448" t="s">
        <v>5718</v>
      </c>
      <c r="B448" s="6">
        <v>745</v>
      </c>
      <c r="C448" s="3">
        <v>795</v>
      </c>
      <c r="D448" s="3" t="str">
        <f>IF(Table1[[#This Row],[discount precentage]]&gt;=0.5, "Yes", "No")</f>
        <v>Yes</v>
      </c>
      <c r="E448" s="6">
        <f>(IF(C448=0,"",(C448-B448)/C448*100))</f>
        <v>6.2893081761006293</v>
      </c>
      <c r="F448" s="6" t="str">
        <f>IF(E448&lt;=10, "0–10%", IF(E448&lt;=20, "11–20%", IF(E448&lt;=30, "21–30%", IF(E448&lt;=40, "31–40%", IF(E448&lt;=50, "41–50%", IF(E448&lt;=60, "51–60%", IF(E448&lt;=70, "61–70%", IF(E448&lt;=80, "71–80%", IF(E448&lt;=90, "81–90%", "91–100%")))))))))</f>
        <v>0–10%</v>
      </c>
      <c r="G448">
        <v>4</v>
      </c>
      <c r="H448" s="4">
        <v>13797</v>
      </c>
      <c r="I448" s="28">
        <f>G448 + (H448 / 1000)</f>
        <v>17.797000000000001</v>
      </c>
      <c r="J448" t="s">
        <v>13080</v>
      </c>
      <c r="K448" s="3">
        <f>C448 * H448</f>
        <v>10968615</v>
      </c>
      <c r="L448" t="str">
        <f>IF(B448&lt;200, "&lt;200", IF(B448&lt;=500, "200–500", "&gt;500"))</f>
        <v>&gt;500</v>
      </c>
    </row>
    <row r="449" spans="1:12">
      <c r="A449" t="s">
        <v>13099</v>
      </c>
      <c r="B449" s="6">
        <v>154</v>
      </c>
      <c r="C449" s="3">
        <v>339</v>
      </c>
      <c r="D449" s="3" t="str">
        <f>IF(Table1[[#This Row],[discount precentage]]&gt;=0.5, "Yes", "No")</f>
        <v>Yes</v>
      </c>
      <c r="E449" s="6">
        <f>(IF(C449=0,"",(C449-B449)/C449*100))</f>
        <v>54.572271386430685</v>
      </c>
      <c r="F449" s="6" t="str">
        <f>IF(E449&lt;=10, "0–10%", IF(E449&lt;=20, "11–20%", IF(E449&lt;=30, "21–30%", IF(E449&lt;=40, "31–40%", IF(E449&lt;=50, "41–50%", IF(E449&lt;=60, "51–60%", IF(E449&lt;=70, "61–70%", IF(E449&lt;=80, "71–80%", IF(E449&lt;=90, "81–90%", "91–100%")))))))))</f>
        <v>51–60%</v>
      </c>
      <c r="G449">
        <v>4.3</v>
      </c>
      <c r="H449" s="4">
        <v>13391</v>
      </c>
      <c r="I449" s="28">
        <f>G449 + (H449 / 1000)</f>
        <v>17.690999999999999</v>
      </c>
      <c r="J449" t="s">
        <v>13079</v>
      </c>
      <c r="K449" s="3">
        <f>C449 * H449</f>
        <v>4539549</v>
      </c>
      <c r="L449" t="str">
        <f>IF(B449&lt;200, "&lt;200", IF(B449&lt;=500, "200–500", "&gt;500"))</f>
        <v>&lt;200</v>
      </c>
    </row>
    <row r="450" spans="1:12">
      <c r="A450" t="s">
        <v>13099</v>
      </c>
      <c r="B450" s="6">
        <v>154</v>
      </c>
      <c r="C450" s="3">
        <v>339</v>
      </c>
      <c r="D450" s="3" t="str">
        <f>IF(Table1[[#This Row],[discount precentage]]&gt;=0.5, "Yes", "No")</f>
        <v>Yes</v>
      </c>
      <c r="E450" s="6">
        <f>(IF(C450=0,"",(C450-B450)/C450*100))</f>
        <v>54.572271386430685</v>
      </c>
      <c r="F450" s="6" t="str">
        <f>IF(E450&lt;=10, "0–10%", IF(E450&lt;=20, "11–20%", IF(E450&lt;=30, "21–30%", IF(E450&lt;=40, "31–40%", IF(E450&lt;=50, "41–50%", IF(E450&lt;=60, "51–60%", IF(E450&lt;=70, "61–70%", IF(E450&lt;=80, "71–80%", IF(E450&lt;=90, "81–90%", "91–100%")))))))))</f>
        <v>51–60%</v>
      </c>
      <c r="G450">
        <v>4.3</v>
      </c>
      <c r="H450" s="4">
        <v>13391</v>
      </c>
      <c r="I450" s="28">
        <f>G450 + (H450 / 1000)</f>
        <v>17.690999999999999</v>
      </c>
      <c r="J450" t="s">
        <v>13079</v>
      </c>
      <c r="K450" s="3">
        <f>C450 * H450</f>
        <v>4539549</v>
      </c>
      <c r="L450" t="str">
        <f>IF(B450&lt;200, "&lt;200", IF(B450&lt;=500, "200–500", "&gt;500"))</f>
        <v>&lt;200</v>
      </c>
    </row>
    <row r="451" spans="1:12">
      <c r="A451" t="s">
        <v>13099</v>
      </c>
      <c r="B451" s="6">
        <v>154</v>
      </c>
      <c r="C451" s="3">
        <v>339</v>
      </c>
      <c r="D451" s="3" t="str">
        <f>IF(Table1[[#This Row],[discount precentage]]&gt;=0.5, "Yes", "No")</f>
        <v>Yes</v>
      </c>
      <c r="E451" s="6">
        <f>(IF(C451=0,"",(C451-B451)/C451*100))</f>
        <v>54.572271386430685</v>
      </c>
      <c r="F451" s="6" t="str">
        <f>IF(E451&lt;=10, "0–10%", IF(E451&lt;=20, "11–20%", IF(E451&lt;=30, "21–30%", IF(E451&lt;=40, "31–40%", IF(E451&lt;=50, "41–50%", IF(E451&lt;=60, "51–60%", IF(E451&lt;=70, "61–70%", IF(E451&lt;=80, "71–80%", IF(E451&lt;=90, "81–90%", "91–100%")))))))))</f>
        <v>51–60%</v>
      </c>
      <c r="G451">
        <v>4.3</v>
      </c>
      <c r="H451" s="4">
        <v>13391</v>
      </c>
      <c r="I451" s="28">
        <f>G451 + (H451 / 1000)</f>
        <v>17.690999999999999</v>
      </c>
      <c r="J451" t="s">
        <v>13079</v>
      </c>
      <c r="K451" s="3">
        <f>C451 * H451</f>
        <v>4539549</v>
      </c>
      <c r="L451" t="str">
        <f>IF(B451&lt;200, "&lt;200", IF(B451&lt;=500, "200–500", "&gt;500"))</f>
        <v>&lt;200</v>
      </c>
    </row>
    <row r="452" spans="1:12">
      <c r="A452" t="s">
        <v>14139</v>
      </c>
      <c r="B452" s="6">
        <v>9799</v>
      </c>
      <c r="C452" s="3">
        <v>12150</v>
      </c>
      <c r="D452" s="3" t="str">
        <f>IF(Table1[[#This Row],[discount precentage]]&gt;=0.5, "Yes", "No")</f>
        <v>Yes</v>
      </c>
      <c r="E452" s="6">
        <f>(IF(C452=0,"",(C452-B452)/C452*100))</f>
        <v>19.349794238683128</v>
      </c>
      <c r="F452" s="6" t="str">
        <f>IF(E452&lt;=10, "0–10%", IF(E452&lt;=20, "11–20%", IF(E452&lt;=30, "21–30%", IF(E452&lt;=40, "31–40%", IF(E452&lt;=50, "41–50%", IF(E452&lt;=60, "51–60%", IF(E452&lt;=70, "61–70%", IF(E452&lt;=80, "71–80%", IF(E452&lt;=90, "81–90%", "91–100%")))))))))</f>
        <v>11–20%</v>
      </c>
      <c r="G452">
        <v>4.3</v>
      </c>
      <c r="H452" s="4">
        <v>13251</v>
      </c>
      <c r="I452" s="28">
        <f>G452 + (H452 / 1000)</f>
        <v>17.550999999999998</v>
      </c>
      <c r="J452" t="s">
        <v>13083</v>
      </c>
      <c r="K452" s="3">
        <f>C452 * H452</f>
        <v>160999650</v>
      </c>
      <c r="L452" t="str">
        <f>IF(B452&lt;200, "&lt;200", IF(B452&lt;=500, "200–500", "&gt;500"))</f>
        <v>&gt;500</v>
      </c>
    </row>
    <row r="453" spans="1:12">
      <c r="A453" t="s">
        <v>14037</v>
      </c>
      <c r="B453" s="6">
        <v>1130</v>
      </c>
      <c r="C453" s="3">
        <v>1130</v>
      </c>
      <c r="D453" s="3" t="str">
        <f>IF(Table1[[#This Row],[discount precentage]]&gt;=0.5, "Yes", "No")</f>
        <v>No</v>
      </c>
      <c r="E453" s="6">
        <f>(IF(C453=0,"",(C453-B453)/C453*100))</f>
        <v>0</v>
      </c>
      <c r="F453" s="6" t="str">
        <f>IF(E453&lt;=10, "0–10%", IF(E453&lt;=20, "11–20%", IF(E453&lt;=30, "21–30%", IF(E453&lt;=40, "31–40%", IF(E453&lt;=50, "41–50%", IF(E453&lt;=60, "51–60%", IF(E453&lt;=70, "61–70%", IF(E453&lt;=80, "71–80%", IF(E453&lt;=90, "81–90%", "91–100%")))))))))</f>
        <v>0–10%</v>
      </c>
      <c r="G453">
        <v>4.2</v>
      </c>
      <c r="H453" s="4">
        <v>13250</v>
      </c>
      <c r="I453" s="28">
        <f>G453 + (H453 / 1000)</f>
        <v>17.45</v>
      </c>
      <c r="J453" t="s">
        <v>13083</v>
      </c>
      <c r="K453" s="3">
        <f>C453 * H453</f>
        <v>14972500</v>
      </c>
      <c r="L453" t="str">
        <f>IF(B453&lt;200, "&lt;200", IF(B453&lt;=500, "200–500", "&gt;500"))</f>
        <v>&gt;500</v>
      </c>
    </row>
    <row r="454" spans="1:12">
      <c r="A454" t="s">
        <v>13442</v>
      </c>
      <c r="B454" s="6">
        <v>12999</v>
      </c>
      <c r="C454" s="3">
        <v>15999</v>
      </c>
      <c r="D454" s="3" t="str">
        <f>IF(Table1[[#This Row],[discount precentage]]&gt;=0.5, "Yes", "No")</f>
        <v>Yes</v>
      </c>
      <c r="E454" s="6">
        <f>(IF(C454=0,"",(C454-B454)/C454*100))</f>
        <v>18.751171948246764</v>
      </c>
      <c r="F454" s="6" t="str">
        <f>IF(E454&lt;=10, "0–10%", IF(E454&lt;=20, "11–20%", IF(E454&lt;=30, "21–30%", IF(E454&lt;=40, "31–40%", IF(E454&lt;=50, "41–50%", IF(E454&lt;=60, "51–60%", IF(E454&lt;=70, "61–70%", IF(E454&lt;=80, "71–80%", IF(E454&lt;=90, "81–90%", "91–100%")))))))))</f>
        <v>11–20%</v>
      </c>
      <c r="G454">
        <v>4.2</v>
      </c>
      <c r="H454" s="4">
        <v>13246</v>
      </c>
      <c r="I454" s="28">
        <f>G454 + (H454 / 1000)</f>
        <v>17.446000000000002</v>
      </c>
      <c r="J454" t="s">
        <v>13080</v>
      </c>
      <c r="K454" s="3">
        <f>C454 * H454</f>
        <v>211922754</v>
      </c>
      <c r="L454" t="str">
        <f>IF(B454&lt;200, "&lt;200", IF(B454&lt;=500, "200–500", "&gt;500"))</f>
        <v>&gt;500</v>
      </c>
    </row>
    <row r="455" spans="1:12">
      <c r="A455" t="s">
        <v>13242</v>
      </c>
      <c r="B455" s="6">
        <v>399</v>
      </c>
      <c r="C455" s="3">
        <v>1299</v>
      </c>
      <c r="D455" s="3" t="str">
        <f>IF(Table1[[#This Row],[discount precentage]]&gt;=0.5, "Yes", "No")</f>
        <v>Yes</v>
      </c>
      <c r="E455" s="6">
        <f>(IF(C455=0,"",(C455-B455)/C455*100))</f>
        <v>69.284064665127019</v>
      </c>
      <c r="F455" s="6" t="str">
        <f>IF(E455&lt;=10, "0–10%", IF(E455&lt;=20, "11–20%", IF(E455&lt;=30, "21–30%", IF(E455&lt;=40, "31–40%", IF(E455&lt;=50, "41–50%", IF(E455&lt;=60, "51–60%", IF(E455&lt;=70, "61–70%", IF(E455&lt;=80, "71–80%", IF(E455&lt;=90, "81–90%", "91–100%")))))))))</f>
        <v>61–70%</v>
      </c>
      <c r="G455">
        <v>4.2</v>
      </c>
      <c r="H455" s="4">
        <v>13120</v>
      </c>
      <c r="I455" s="28">
        <f>G455 + (H455 / 1000)</f>
        <v>17.32</v>
      </c>
      <c r="J455" t="s">
        <v>13079</v>
      </c>
      <c r="K455" s="3">
        <f>C455 * H455</f>
        <v>17042880</v>
      </c>
      <c r="L455" t="str">
        <f>IF(B455&lt;200, "&lt;200", IF(B455&lt;=500, "200–500", "&gt;500"))</f>
        <v>200–500</v>
      </c>
    </row>
    <row r="456" spans="1:12">
      <c r="A456" t="s">
        <v>13183</v>
      </c>
      <c r="B456" s="6">
        <v>349</v>
      </c>
      <c r="C456" s="3">
        <v>999</v>
      </c>
      <c r="D456" s="3" t="str">
        <f>IF(Table1[[#This Row],[discount precentage]]&gt;=0.5, "Yes", "No")</f>
        <v>Yes</v>
      </c>
      <c r="E456" s="6">
        <f>(IF(C456=0,"",(C456-B456)/C456*100))</f>
        <v>65.06506506506507</v>
      </c>
      <c r="F456" s="6" t="str">
        <f>IF(E456&lt;=10, "0–10%", IF(E456&lt;=20, "11–20%", IF(E456&lt;=30, "21–30%", IF(E456&lt;=40, "31–40%", IF(E456&lt;=50, "41–50%", IF(E456&lt;=60, "51–60%", IF(E456&lt;=70, "61–70%", IF(E456&lt;=80, "71–80%", IF(E456&lt;=90, "81–90%", "91–100%")))))))))</f>
        <v>61–70%</v>
      </c>
      <c r="G456">
        <v>4.2</v>
      </c>
      <c r="H456" s="4">
        <v>13120</v>
      </c>
      <c r="I456" s="28">
        <f>G456 + (H456 / 1000)</f>
        <v>17.32</v>
      </c>
      <c r="J456" t="s">
        <v>13079</v>
      </c>
      <c r="K456" s="3">
        <f>C456 * H456</f>
        <v>13106880</v>
      </c>
      <c r="L456" t="str">
        <f>IF(B456&lt;200, "&lt;200", IF(B456&lt;=500, "200–500", "&gt;500"))</f>
        <v>200–500</v>
      </c>
    </row>
    <row r="457" spans="1:12">
      <c r="A457" t="s">
        <v>14045</v>
      </c>
      <c r="B457" s="6">
        <v>610</v>
      </c>
      <c r="C457" s="3">
        <v>825</v>
      </c>
      <c r="D457" s="3" t="str">
        <f>IF(Table1[[#This Row],[discount precentage]]&gt;=0.5, "Yes", "No")</f>
        <v>Yes</v>
      </c>
      <c r="E457" s="6">
        <f>(IF(C457=0,"",(C457-B457)/C457*100))</f>
        <v>26.060606060606062</v>
      </c>
      <c r="F457" s="6" t="str">
        <f>IF(E457&lt;=10, "0–10%", IF(E457&lt;=20, "11–20%", IF(E457&lt;=30, "21–30%", IF(E457&lt;=40, "31–40%", IF(E457&lt;=50, "41–50%", IF(E457&lt;=60, "51–60%", IF(E457&lt;=70, "61–70%", IF(E457&lt;=80, "71–80%", IF(E457&lt;=90, "81–90%", "91–100%")))))))))</f>
        <v>21–30%</v>
      </c>
      <c r="G457">
        <v>4.0999999999999996</v>
      </c>
      <c r="H457" s="4">
        <v>13165</v>
      </c>
      <c r="I457" s="28">
        <f>G457 + (H457 / 1000)</f>
        <v>17.265000000000001</v>
      </c>
      <c r="J457" t="s">
        <v>13083</v>
      </c>
      <c r="K457" s="3">
        <f>C457 * H457</f>
        <v>10861125</v>
      </c>
      <c r="L457" t="str">
        <f>IF(B457&lt;200, "&lt;200", IF(B457&lt;=500, "200–500", "&gt;500"))</f>
        <v>&gt;500</v>
      </c>
    </row>
    <row r="458" spans="1:12">
      <c r="A458" t="s">
        <v>13985</v>
      </c>
      <c r="B458" s="6">
        <v>549</v>
      </c>
      <c r="C458" s="3">
        <v>1090</v>
      </c>
      <c r="D458" s="3" t="str">
        <f>IF(Table1[[#This Row],[discount precentage]]&gt;=0.5, "Yes", "No")</f>
        <v>Yes</v>
      </c>
      <c r="E458" s="6">
        <f>(IF(C458=0,"",(C458-B458)/C458*100))</f>
        <v>49.633027522935777</v>
      </c>
      <c r="F458" s="6" t="str">
        <f>IF(E458&lt;=10, "0–10%", IF(E458&lt;=20, "11–20%", IF(E458&lt;=30, "21–30%", IF(E458&lt;=40, "31–40%", IF(E458&lt;=50, "41–50%", IF(E458&lt;=60, "51–60%", IF(E458&lt;=70, "61–70%", IF(E458&lt;=80, "71–80%", IF(E458&lt;=90, "81–90%", "91–100%")))))))))</f>
        <v>41–50%</v>
      </c>
      <c r="G458">
        <v>4.2</v>
      </c>
      <c r="H458" s="4">
        <v>13029</v>
      </c>
      <c r="I458" s="28">
        <f>G458 + (H458 / 1000)</f>
        <v>17.228999999999999</v>
      </c>
      <c r="J458" t="s">
        <v>13083</v>
      </c>
      <c r="K458" s="3">
        <f>C458 * H458</f>
        <v>14201610</v>
      </c>
      <c r="L458" t="str">
        <f>IF(B458&lt;200, "&lt;200", IF(B458&lt;=500, "200–500", "&gt;500"))</f>
        <v>&gt;500</v>
      </c>
    </row>
    <row r="459" spans="1:12">
      <c r="A459" t="s">
        <v>13884</v>
      </c>
      <c r="B459" s="6">
        <v>749</v>
      </c>
      <c r="C459" s="3">
        <v>1799</v>
      </c>
      <c r="D459" s="3" t="str">
        <f>IF(Table1[[#This Row],[discount precentage]]&gt;=0.5, "Yes", "No")</f>
        <v>Yes</v>
      </c>
      <c r="E459" s="6">
        <f>(IF(C459=0,"",(C459-B459)/C459*100))</f>
        <v>58.365758754863819</v>
      </c>
      <c r="F459" s="6" t="str">
        <f>IF(E459&lt;=10, "0–10%", IF(E459&lt;=20, "11–20%", IF(E459&lt;=30, "21–30%", IF(E459&lt;=40, "31–40%", IF(E459&lt;=50, "41–50%", IF(E459&lt;=60, "51–60%", IF(E459&lt;=70, "61–70%", IF(E459&lt;=80, "71–80%", IF(E459&lt;=90, "81–90%", "91–100%")))))))))</f>
        <v>51–60%</v>
      </c>
      <c r="G459">
        <v>4</v>
      </c>
      <c r="H459" s="4">
        <v>13199</v>
      </c>
      <c r="I459" s="28">
        <f>G459 + (H459 / 1000)</f>
        <v>17.198999999999998</v>
      </c>
      <c r="J459" t="s">
        <v>13079</v>
      </c>
      <c r="K459" s="3">
        <f>C459 * H459</f>
        <v>23745001</v>
      </c>
      <c r="L459" t="str">
        <f>IF(B459&lt;200, "&lt;200", IF(B459&lt;=500, "200–500", "&gt;500"))</f>
        <v>&gt;500</v>
      </c>
    </row>
    <row r="460" spans="1:12">
      <c r="A460" t="s">
        <v>13923</v>
      </c>
      <c r="B460" s="6">
        <v>39</v>
      </c>
      <c r="C460" s="3">
        <v>39</v>
      </c>
      <c r="D460" s="3" t="str">
        <f>IF(Table1[[#This Row],[discount precentage]]&gt;=0.5, "Yes", "No")</f>
        <v>No</v>
      </c>
      <c r="E460" s="6">
        <f>(IF(C460=0,"",(C460-B460)/C460*100))</f>
        <v>0</v>
      </c>
      <c r="F460" s="6" t="str">
        <f>IF(E460&lt;=10, "0–10%", IF(E460&lt;=20, "11–20%", IF(E460&lt;=30, "21–30%", IF(E460&lt;=40, "31–40%", IF(E460&lt;=50, "41–50%", IF(E460&lt;=60, "51–60%", IF(E460&lt;=70, "61–70%", IF(E460&lt;=80, "71–80%", IF(E460&lt;=90, "81–90%", "91–100%")))))))))</f>
        <v>0–10%</v>
      </c>
      <c r="G460">
        <v>3.6</v>
      </c>
      <c r="H460" s="4">
        <v>13572</v>
      </c>
      <c r="I460" s="28">
        <f>G460 + (H460 / 1000)</f>
        <v>17.172000000000001</v>
      </c>
      <c r="J460" t="s">
        <v>13079</v>
      </c>
      <c r="K460" s="3">
        <f>C460 * H460</f>
        <v>529308</v>
      </c>
      <c r="L460" t="str">
        <f>IF(B460&lt;200, "&lt;200", IF(B460&lt;=500, "200–500", "&gt;500"))</f>
        <v>&lt;200</v>
      </c>
    </row>
    <row r="461" spans="1:12">
      <c r="A461" t="s">
        <v>13107</v>
      </c>
      <c r="B461" s="6">
        <v>199</v>
      </c>
      <c r="C461" s="3">
        <v>499</v>
      </c>
      <c r="D461" s="3" t="str">
        <f>IF(Table1[[#This Row],[discount precentage]]&gt;=0.5, "Yes", "No")</f>
        <v>Yes</v>
      </c>
      <c r="E461" s="6">
        <f>(IF(C461=0,"",(C461-B461)/C461*100))</f>
        <v>60.120240480961925</v>
      </c>
      <c r="F461" s="6" t="str">
        <f>IF(E461&lt;=10, "0–10%", IF(E461&lt;=20, "11–20%", IF(E461&lt;=30, "21–30%", IF(E461&lt;=40, "31–40%", IF(E461&lt;=50, "41–50%", IF(E461&lt;=60, "51–60%", IF(E461&lt;=70, "61–70%", IF(E461&lt;=80, "71–80%", IF(E461&lt;=90, "81–90%", "91–100%")))))))))</f>
        <v>61–70%</v>
      </c>
      <c r="G461">
        <v>4.0999999999999996</v>
      </c>
      <c r="H461" s="4">
        <v>13045</v>
      </c>
      <c r="I461" s="28">
        <f>G461 + (H461 / 1000)</f>
        <v>17.145</v>
      </c>
      <c r="J461" t="s">
        <v>13079</v>
      </c>
      <c r="K461" s="3">
        <f>C461 * H461</f>
        <v>6509455</v>
      </c>
      <c r="L461" t="str">
        <f>IF(B461&lt;200, "&lt;200", IF(B461&lt;=500, "200–500", "&gt;500"))</f>
        <v>&lt;200</v>
      </c>
    </row>
    <row r="462" spans="1:12">
      <c r="A462" t="s">
        <v>13107</v>
      </c>
      <c r="B462" s="6">
        <v>199</v>
      </c>
      <c r="C462" s="3">
        <v>499</v>
      </c>
      <c r="D462" s="3" t="str">
        <f>IF(Table1[[#This Row],[discount precentage]]&gt;=0.5, "Yes", "No")</f>
        <v>Yes</v>
      </c>
      <c r="E462" s="6">
        <f>(IF(C462=0,"",(C462-B462)/C462*100))</f>
        <v>60.120240480961925</v>
      </c>
      <c r="F462" s="6" t="str">
        <f>IF(E462&lt;=10, "0–10%", IF(E462&lt;=20, "11–20%", IF(E462&lt;=30, "21–30%", IF(E462&lt;=40, "31–40%", IF(E462&lt;=50, "41–50%", IF(E462&lt;=60, "51–60%", IF(E462&lt;=70, "61–70%", IF(E462&lt;=80, "71–80%", IF(E462&lt;=90, "81–90%", "91–100%")))))))))</f>
        <v>61–70%</v>
      </c>
      <c r="G462">
        <v>4.0999999999999996</v>
      </c>
      <c r="H462" s="4">
        <v>13045</v>
      </c>
      <c r="I462" s="28">
        <f>G462 + (H462 / 1000)</f>
        <v>17.145</v>
      </c>
      <c r="J462" t="s">
        <v>13079</v>
      </c>
      <c r="K462" s="3">
        <f>C462 * H462</f>
        <v>6509455</v>
      </c>
      <c r="L462" t="str">
        <f>IF(B462&lt;200, "&lt;200", IF(B462&lt;=500, "200–500", "&gt;500"))</f>
        <v>&lt;200</v>
      </c>
    </row>
    <row r="463" spans="1:12">
      <c r="A463" t="s">
        <v>13203</v>
      </c>
      <c r="B463" s="6">
        <v>229</v>
      </c>
      <c r="C463" s="3">
        <v>595</v>
      </c>
      <c r="D463" s="3" t="str">
        <f>IF(Table1[[#This Row],[discount precentage]]&gt;=0.5, "Yes", "No")</f>
        <v>Yes</v>
      </c>
      <c r="E463" s="6">
        <f>(IF(C463=0,"",(C463-B463)/C463*100))</f>
        <v>61.512605042016808</v>
      </c>
      <c r="F463" s="6" t="str">
        <f>IF(E463&lt;=10, "0–10%", IF(E463&lt;=20, "11–20%", IF(E463&lt;=30, "21–30%", IF(E463&lt;=40, "31–40%", IF(E463&lt;=50, "41–50%", IF(E463&lt;=60, "51–60%", IF(E463&lt;=70, "61–70%", IF(E463&lt;=80, "71–80%", IF(E463&lt;=90, "81–90%", "91–100%")))))))))</f>
        <v>61–70%</v>
      </c>
      <c r="G463">
        <v>4.3</v>
      </c>
      <c r="H463" s="4">
        <v>12835</v>
      </c>
      <c r="I463" s="28">
        <f>G463 + (H463 / 1000)</f>
        <v>17.135000000000002</v>
      </c>
      <c r="J463" t="s">
        <v>13080</v>
      </c>
      <c r="K463" s="3">
        <f>C463 * H463</f>
        <v>7636825</v>
      </c>
      <c r="L463" t="str">
        <f>IF(B463&lt;200, "&lt;200", IF(B463&lt;=500, "200–500", "&gt;500"))</f>
        <v>200–500</v>
      </c>
    </row>
    <row r="464" spans="1:12">
      <c r="A464" t="s">
        <v>14049</v>
      </c>
      <c r="B464" s="6">
        <v>2719</v>
      </c>
      <c r="C464" s="3">
        <v>3945</v>
      </c>
      <c r="D464" s="3" t="str">
        <f>IF(Table1[[#This Row],[discount precentage]]&gt;=0.5, "Yes", "No")</f>
        <v>Yes</v>
      </c>
      <c r="E464" s="6">
        <f>(IF(C464=0,"",(C464-B464)/C464*100))</f>
        <v>31.077313054499367</v>
      </c>
      <c r="F464" s="6" t="str">
        <f>IF(E464&lt;=10, "0–10%", IF(E464&lt;=20, "11–20%", IF(E464&lt;=30, "21–30%", IF(E464&lt;=40, "31–40%", IF(E464&lt;=50, "41–50%", IF(E464&lt;=60, "51–60%", IF(E464&lt;=70, "61–70%", IF(E464&lt;=80, "71–80%", IF(E464&lt;=90, "81–90%", "91–100%")))))))))</f>
        <v>31–40%</v>
      </c>
      <c r="G464">
        <v>3.7</v>
      </c>
      <c r="H464" s="4">
        <v>13406</v>
      </c>
      <c r="I464" s="28">
        <f>G464 + (H464 / 1000)</f>
        <v>17.106000000000002</v>
      </c>
      <c r="J464" t="s">
        <v>13083</v>
      </c>
      <c r="K464" s="3">
        <f>C464 * H464</f>
        <v>52886670</v>
      </c>
      <c r="L464" t="str">
        <f>IF(B464&lt;200, "&lt;200", IF(B464&lt;=500, "200–500", "&gt;500"))</f>
        <v>&gt;500</v>
      </c>
    </row>
    <row r="465" spans="1:12">
      <c r="A465" t="s">
        <v>14033</v>
      </c>
      <c r="B465" s="6">
        <v>999</v>
      </c>
      <c r="C465" s="3">
        <v>1490</v>
      </c>
      <c r="D465" s="3" t="str">
        <f>IF(Table1[[#This Row],[discount precentage]]&gt;=0.5, "Yes", "No")</f>
        <v>Yes</v>
      </c>
      <c r="E465" s="6">
        <f>(IF(C465=0,"",(C465-B465)/C465*100))</f>
        <v>32.95302013422819</v>
      </c>
      <c r="F465" s="6" t="str">
        <f>IF(E465&lt;=10, "0–10%", IF(E465&lt;=20, "11–20%", IF(E465&lt;=30, "21–30%", IF(E465&lt;=40, "31–40%", IF(E465&lt;=50, "41–50%", IF(E465&lt;=60, "51–60%", IF(E465&lt;=70, "61–70%", IF(E465&lt;=80, "71–80%", IF(E465&lt;=90, "81–90%", "91–100%")))))))))</f>
        <v>31–40%</v>
      </c>
      <c r="G465">
        <v>4.0999999999999996</v>
      </c>
      <c r="H465" s="4">
        <v>12999</v>
      </c>
      <c r="I465" s="28">
        <f>G465 + (H465 / 1000)</f>
        <v>17.099</v>
      </c>
      <c r="J465" t="s">
        <v>13083</v>
      </c>
      <c r="K465" s="3">
        <f>C465 * H465</f>
        <v>19368510</v>
      </c>
      <c r="L465" t="str">
        <f>IF(B465&lt;200, "&lt;200", IF(B465&lt;=500, "200–500", "&gt;500"))</f>
        <v>&gt;500</v>
      </c>
    </row>
    <row r="466" spans="1:12">
      <c r="A466" t="s">
        <v>13894</v>
      </c>
      <c r="B466" s="6">
        <v>2499</v>
      </c>
      <c r="C466" s="3">
        <v>3999</v>
      </c>
      <c r="D466" s="3" t="str">
        <f>IF(Table1[[#This Row],[discount precentage]]&gt;=0.5, "Yes", "No")</f>
        <v>Yes</v>
      </c>
      <c r="E466" s="6">
        <f>(IF(C466=0,"",(C466-B466)/C466*100))</f>
        <v>37.509377344336087</v>
      </c>
      <c r="F466" s="6" t="str">
        <f>IF(E466&lt;=10, "0–10%", IF(E466&lt;=20, "11–20%", IF(E466&lt;=30, "21–30%", IF(E466&lt;=40, "31–40%", IF(E466&lt;=50, "41–50%", IF(E466&lt;=60, "51–60%", IF(E466&lt;=70, "61–70%", IF(E466&lt;=80, "71–80%", IF(E466&lt;=90, "81–90%", "91–100%")))))))))</f>
        <v>31–40%</v>
      </c>
      <c r="G466">
        <v>4.4000000000000004</v>
      </c>
      <c r="H466" s="4">
        <v>12679</v>
      </c>
      <c r="I466" s="28">
        <f>G466 + (H466 / 1000)</f>
        <v>17.079000000000001</v>
      </c>
      <c r="J466" t="s">
        <v>13079</v>
      </c>
      <c r="K466" s="3">
        <f>C466 * H466</f>
        <v>50703321</v>
      </c>
      <c r="L466" t="str">
        <f>IF(B466&lt;200, "&lt;200", IF(B466&lt;=500, "200–500", "&gt;500"))</f>
        <v>&gt;500</v>
      </c>
    </row>
    <row r="467" spans="1:12">
      <c r="A467" t="s">
        <v>14092</v>
      </c>
      <c r="B467" s="6">
        <v>260</v>
      </c>
      <c r="C467" s="3">
        <v>350</v>
      </c>
      <c r="D467" s="3" t="str">
        <f>IF(Table1[[#This Row],[discount precentage]]&gt;=0.5, "Yes", "No")</f>
        <v>Yes</v>
      </c>
      <c r="E467" s="6">
        <f>(IF(C467=0,"",(C467-B467)/C467*100))</f>
        <v>25.714285714285712</v>
      </c>
      <c r="F467" s="6" t="str">
        <f>IF(E467&lt;=10, "0–10%", IF(E467&lt;=20, "11–20%", IF(E467&lt;=30, "21–30%", IF(E467&lt;=40, "31–40%", IF(E467&lt;=50, "41–50%", IF(E467&lt;=60, "51–60%", IF(E467&lt;=70, "61–70%", IF(E467&lt;=80, "71–80%", IF(E467&lt;=90, "81–90%", "91–100%")))))))))</f>
        <v>21–30%</v>
      </c>
      <c r="G467">
        <v>3.9</v>
      </c>
      <c r="H467" s="4">
        <v>13127</v>
      </c>
      <c r="I467" s="28">
        <f>G467 + (H467 / 1000)</f>
        <v>17.027000000000001</v>
      </c>
      <c r="J467" t="s">
        <v>13083</v>
      </c>
      <c r="K467" s="3">
        <f>C467 * H467</f>
        <v>4594450</v>
      </c>
      <c r="L467" t="str">
        <f>IF(B467&lt;200, "&lt;200", IF(B467&lt;=500, "200–500", "&gt;500"))</f>
        <v>200–500</v>
      </c>
    </row>
    <row r="468" spans="1:12">
      <c r="A468" t="s">
        <v>13838</v>
      </c>
      <c r="B468" s="6">
        <v>1295</v>
      </c>
      <c r="C468" s="3">
        <v>1645</v>
      </c>
      <c r="D468" s="3" t="str">
        <f>IF(Table1[[#This Row],[discount precentage]]&gt;=0.5, "Yes", "No")</f>
        <v>Yes</v>
      </c>
      <c r="E468" s="6">
        <f>(IF(C468=0,"",(C468-B468)/C468*100))</f>
        <v>21.276595744680851</v>
      </c>
      <c r="F468" s="6" t="str">
        <f>IF(E468&lt;=10, "0–10%", IF(E468&lt;=20, "11–20%", IF(E468&lt;=30, "21–30%", IF(E468&lt;=40, "31–40%", IF(E468&lt;=50, "41–50%", IF(E468&lt;=60, "51–60%", IF(E468&lt;=70, "61–70%", IF(E468&lt;=80, "71–80%", IF(E468&lt;=90, "81–90%", "91–100%")))))))))</f>
        <v>21–30%</v>
      </c>
      <c r="G468">
        <v>4.5999999999999996</v>
      </c>
      <c r="H468" s="4">
        <v>12375</v>
      </c>
      <c r="I468" s="28">
        <f>G468 + (H468 / 1000)</f>
        <v>16.975000000000001</v>
      </c>
      <c r="J468" t="s">
        <v>13079</v>
      </c>
      <c r="K468" s="3">
        <f>C468 * H468</f>
        <v>20356875</v>
      </c>
      <c r="L468" t="str">
        <f>IF(B468&lt;200, "&lt;200", IF(B468&lt;=500, "200–500", "&gt;500"))</f>
        <v>&gt;500</v>
      </c>
    </row>
    <row r="469" spans="1:12">
      <c r="A469" t="s">
        <v>13863</v>
      </c>
      <c r="B469" s="6">
        <v>649</v>
      </c>
      <c r="C469" s="3">
        <v>2499</v>
      </c>
      <c r="D469" s="3" t="str">
        <f>IF(Table1[[#This Row],[discount precentage]]&gt;=0.5, "Yes", "No")</f>
        <v>Yes</v>
      </c>
      <c r="E469" s="6">
        <f>(IF(C469=0,"",(C469-B469)/C469*100))</f>
        <v>74.0296118447379</v>
      </c>
      <c r="F469" s="6" t="str">
        <f>IF(E469&lt;=10, "0–10%", IF(E469&lt;=20, "11–20%", IF(E469&lt;=30, "21–30%", IF(E469&lt;=40, "31–40%", IF(E469&lt;=50, "41–50%", IF(E469&lt;=60, "51–60%", IF(E469&lt;=70, "61–70%", IF(E469&lt;=80, "71–80%", IF(E469&lt;=90, "81–90%", "91–100%")))))))))</f>
        <v>71–80%</v>
      </c>
      <c r="G469">
        <v>3.9</v>
      </c>
      <c r="H469" s="4">
        <v>13049</v>
      </c>
      <c r="I469" s="28">
        <f>G469 + (H469 / 1000)</f>
        <v>16.948999999999998</v>
      </c>
      <c r="J469" t="s">
        <v>13080</v>
      </c>
      <c r="K469" s="3">
        <f>C469 * H469</f>
        <v>32609451</v>
      </c>
      <c r="L469" t="str">
        <f>IF(B469&lt;200, "&lt;200", IF(B469&lt;=500, "200–500", "&gt;500"))</f>
        <v>&gt;500</v>
      </c>
    </row>
    <row r="470" spans="1:12">
      <c r="A470" t="s">
        <v>13940</v>
      </c>
      <c r="B470" s="6">
        <v>1199</v>
      </c>
      <c r="C470" s="3">
        <v>1695</v>
      </c>
      <c r="D470" s="3" t="str">
        <f>IF(Table1[[#This Row],[discount precentage]]&gt;=0.5, "Yes", "No")</f>
        <v>Yes</v>
      </c>
      <c r="E470" s="6">
        <f>(IF(C470=0,"",(C470-B470)/C470*100))</f>
        <v>29.262536873156343</v>
      </c>
      <c r="F470" s="6" t="str">
        <f>IF(E470&lt;=10, "0–10%", IF(E470&lt;=20, "11–20%", IF(E470&lt;=30, "21–30%", IF(E470&lt;=40, "31–40%", IF(E470&lt;=50, "41–50%", IF(E470&lt;=60, "51–60%", IF(E470&lt;=70, "61–70%", IF(E470&lt;=80, "71–80%", IF(E470&lt;=90, "81–90%", "91–100%")))))))))</f>
        <v>21–30%</v>
      </c>
      <c r="G470">
        <v>3.6</v>
      </c>
      <c r="H470" s="4">
        <v>13300</v>
      </c>
      <c r="I470" s="28">
        <f>G470 + (H470 / 1000)</f>
        <v>16.900000000000002</v>
      </c>
      <c r="J470" t="s">
        <v>13083</v>
      </c>
      <c r="K470" s="3">
        <f>C470 * H470</f>
        <v>22543500</v>
      </c>
      <c r="L470" t="str">
        <f>IF(B470&lt;200, "&lt;200", IF(B470&lt;=500, "200–500", "&gt;500"))</f>
        <v>&gt;500</v>
      </c>
    </row>
    <row r="471" spans="1:12">
      <c r="A471" t="s">
        <v>13416</v>
      </c>
      <c r="B471" s="6">
        <v>8999</v>
      </c>
      <c r="C471" s="3">
        <v>11999</v>
      </c>
      <c r="D471" s="3" t="str">
        <f>IF(Table1[[#This Row],[discount precentage]]&gt;=0.5, "Yes", "No")</f>
        <v>Yes</v>
      </c>
      <c r="E471" s="6">
        <f>(IF(C471=0,"",(C471-B471)/C471*100))</f>
        <v>25.002083506958911</v>
      </c>
      <c r="F471" s="6" t="str">
        <f>IF(E471&lt;=10, "0–10%", IF(E471&lt;=20, "11–20%", IF(E471&lt;=30, "21–30%", IF(E471&lt;=40, "31–40%", IF(E471&lt;=50, "41–50%", IF(E471&lt;=60, "51–60%", IF(E471&lt;=70, "61–70%", IF(E471&lt;=80, "71–80%", IF(E471&lt;=90, "81–90%", "91–100%")))))))))</f>
        <v>21–30%</v>
      </c>
      <c r="G471">
        <v>4</v>
      </c>
      <c r="H471" s="4">
        <v>12796</v>
      </c>
      <c r="I471" s="28">
        <f>G471 + (H471 / 1000)</f>
        <v>16.795999999999999</v>
      </c>
      <c r="J471" t="s">
        <v>13080</v>
      </c>
      <c r="K471" s="3">
        <f>C471 * H471</f>
        <v>153539204</v>
      </c>
      <c r="L471" t="str">
        <f>IF(B471&lt;200, "&lt;200", IF(B471&lt;=500, "200–500", "&gt;500"))</f>
        <v>&gt;500</v>
      </c>
    </row>
    <row r="472" spans="1:12">
      <c r="A472" t="s">
        <v>13435</v>
      </c>
      <c r="B472" s="6">
        <v>8999</v>
      </c>
      <c r="C472" s="3">
        <v>11999</v>
      </c>
      <c r="D472" s="3" t="str">
        <f>IF(Table1[[#This Row],[discount precentage]]&gt;=0.5, "Yes", "No")</f>
        <v>Yes</v>
      </c>
      <c r="E472" s="6">
        <f>(IF(C472=0,"",(C472-B472)/C472*100))</f>
        <v>25.002083506958911</v>
      </c>
      <c r="F472" s="6" t="str">
        <f>IF(E472&lt;=10, "0–10%", IF(E472&lt;=20, "11–20%", IF(E472&lt;=30, "21–30%", IF(E472&lt;=40, "31–40%", IF(E472&lt;=50, "41–50%", IF(E472&lt;=60, "51–60%", IF(E472&lt;=70, "61–70%", IF(E472&lt;=80, "71–80%", IF(E472&lt;=90, "81–90%", "91–100%")))))))))</f>
        <v>21–30%</v>
      </c>
      <c r="G472">
        <v>4</v>
      </c>
      <c r="H472" s="4">
        <v>12796</v>
      </c>
      <c r="I472" s="28">
        <f>G472 + (H472 / 1000)</f>
        <v>16.795999999999999</v>
      </c>
      <c r="J472" t="s">
        <v>13080</v>
      </c>
      <c r="K472" s="3">
        <f>C472 * H472</f>
        <v>153539204</v>
      </c>
      <c r="L472" t="str">
        <f>IF(B472&lt;200, "&lt;200", IF(B472&lt;=500, "200–500", "&gt;500"))</f>
        <v>&gt;500</v>
      </c>
    </row>
    <row r="473" spans="1:12">
      <c r="A473" t="s">
        <v>13440</v>
      </c>
      <c r="B473" s="6">
        <v>8999</v>
      </c>
      <c r="C473" s="3">
        <v>11999</v>
      </c>
      <c r="D473" s="3" t="str">
        <f>IF(Table1[[#This Row],[discount precentage]]&gt;=0.5, "Yes", "No")</f>
        <v>Yes</v>
      </c>
      <c r="E473" s="6">
        <f>(IF(C473=0,"",(C473-B473)/C473*100))</f>
        <v>25.002083506958911</v>
      </c>
      <c r="F473" s="6" t="str">
        <f>IF(E473&lt;=10, "0–10%", IF(E473&lt;=20, "11–20%", IF(E473&lt;=30, "21–30%", IF(E473&lt;=40, "31–40%", IF(E473&lt;=50, "41–50%", IF(E473&lt;=60, "51–60%", IF(E473&lt;=70, "61–70%", IF(E473&lt;=80, "71–80%", IF(E473&lt;=90, "81–90%", "91–100%")))))))))</f>
        <v>21–30%</v>
      </c>
      <c r="G473">
        <v>4</v>
      </c>
      <c r="H473" s="4">
        <v>12796</v>
      </c>
      <c r="I473" s="28">
        <f>G473 + (H473 / 1000)</f>
        <v>16.795999999999999</v>
      </c>
      <c r="J473" t="s">
        <v>13080</v>
      </c>
      <c r="K473" s="3">
        <f>C473 * H473</f>
        <v>153539204</v>
      </c>
      <c r="L473" t="str">
        <f>IF(B473&lt;200, "&lt;200", IF(B473&lt;=500, "200–500", "&gt;500"))</f>
        <v>&gt;500</v>
      </c>
    </row>
    <row r="474" spans="1:12">
      <c r="A474" t="s">
        <v>13658</v>
      </c>
      <c r="B474" s="6">
        <v>799</v>
      </c>
      <c r="C474" s="3">
        <v>1999</v>
      </c>
      <c r="D474" s="3" t="str">
        <f>IF(Table1[[#This Row],[discount precentage]]&gt;=0.5, "Yes", "No")</f>
        <v>Yes</v>
      </c>
      <c r="E474" s="6">
        <f>(IF(C474=0,"",(C474-B474)/C474*100))</f>
        <v>60.030015007503756</v>
      </c>
      <c r="F474" s="6" t="str">
        <f>IF(E474&lt;=10, "0–10%", IF(E474&lt;=20, "11–20%", IF(E474&lt;=30, "21–30%", IF(E474&lt;=40, "31–40%", IF(E474&lt;=50, "41–50%", IF(E474&lt;=60, "51–60%", IF(E474&lt;=70, "61–70%", IF(E474&lt;=80, "71–80%", IF(E474&lt;=90, "81–90%", "91–100%")))))))))</f>
        <v>61–70%</v>
      </c>
      <c r="G474">
        <v>3.8</v>
      </c>
      <c r="H474" s="4">
        <v>12958</v>
      </c>
      <c r="I474" s="28">
        <f>G474 + (H474 / 1000)</f>
        <v>16.757999999999999</v>
      </c>
      <c r="J474" t="s">
        <v>13080</v>
      </c>
      <c r="K474" s="3">
        <f>C474 * H474</f>
        <v>25903042</v>
      </c>
      <c r="L474" t="str">
        <f>IF(B474&lt;200, "&lt;200", IF(B474&lt;=500, "200–500", "&gt;500"))</f>
        <v>&gt;500</v>
      </c>
    </row>
    <row r="475" spans="1:12">
      <c r="A475" t="s">
        <v>14107</v>
      </c>
      <c r="B475" s="6">
        <v>3657.66</v>
      </c>
      <c r="C475" s="3">
        <v>5156</v>
      </c>
      <c r="D475" s="3" t="str">
        <f>IF(Table1[[#This Row],[discount precentage]]&gt;=0.5, "Yes", "No")</f>
        <v>Yes</v>
      </c>
      <c r="E475" s="6">
        <f>(IF(C475=0,"",(C475-B475)/C475*100))</f>
        <v>29.060124127230413</v>
      </c>
      <c r="F475" s="6" t="str">
        <f>IF(E475&lt;=10, "0–10%", IF(E475&lt;=20, "11–20%", IF(E475&lt;=30, "21–30%", IF(E475&lt;=40, "31–40%", IF(E475&lt;=50, "41–50%", IF(E475&lt;=60, "51–60%", IF(E475&lt;=70, "61–70%", IF(E475&lt;=80, "71–80%", IF(E475&lt;=90, "81–90%", "91–100%")))))))))</f>
        <v>21–30%</v>
      </c>
      <c r="G475">
        <v>3.9</v>
      </c>
      <c r="H475" s="4">
        <v>12837</v>
      </c>
      <c r="I475" s="28">
        <f>G475 + (H475 / 1000)</f>
        <v>16.736999999999998</v>
      </c>
      <c r="J475" t="s">
        <v>13083</v>
      </c>
      <c r="K475" s="3">
        <f>C475 * H475</f>
        <v>66187572</v>
      </c>
      <c r="L475" t="str">
        <f>IF(B475&lt;200, "&lt;200", IF(B475&lt;=500, "200–500", "&gt;500"))</f>
        <v>&gt;500</v>
      </c>
    </row>
    <row r="476" spans="1:12">
      <c r="A476" t="s">
        <v>13657</v>
      </c>
      <c r="B476" s="6">
        <v>522</v>
      </c>
      <c r="C476" s="3">
        <v>550</v>
      </c>
      <c r="D476" s="3" t="str">
        <f>IF(Table1[[#This Row],[discount precentage]]&gt;=0.5, "Yes", "No")</f>
        <v>Yes</v>
      </c>
      <c r="E476" s="6">
        <f>(IF(C476=0,"",(C476-B476)/C476*100))</f>
        <v>5.0909090909090908</v>
      </c>
      <c r="F476" s="6" t="str">
        <f>IF(E476&lt;=10, "0–10%", IF(E476&lt;=20, "11–20%", IF(E476&lt;=30, "21–30%", IF(E476&lt;=40, "31–40%", IF(E476&lt;=50, "41–50%", IF(E476&lt;=60, "51–60%", IF(E476&lt;=70, "61–70%", IF(E476&lt;=80, "71–80%", IF(E476&lt;=90, "81–90%", "91–100%")))))))))</f>
        <v>0–10%</v>
      </c>
      <c r="G476">
        <v>4.4000000000000004</v>
      </c>
      <c r="H476" s="4">
        <v>12179</v>
      </c>
      <c r="I476" s="28">
        <f>G476 + (H476 / 1000)</f>
        <v>16.579000000000001</v>
      </c>
      <c r="J476" t="s">
        <v>13082</v>
      </c>
      <c r="K476" s="3">
        <f>C476 * H476</f>
        <v>6698450</v>
      </c>
      <c r="L476" t="str">
        <f>IF(B476&lt;200, "&lt;200", IF(B476&lt;=500, "200–500", "&gt;500"))</f>
        <v>&gt;500</v>
      </c>
    </row>
    <row r="477" spans="1:12">
      <c r="A477" t="s">
        <v>2129</v>
      </c>
      <c r="B477" s="6">
        <v>399</v>
      </c>
      <c r="C477" s="3">
        <v>795</v>
      </c>
      <c r="D477" s="3" t="str">
        <f>IF(Table1[[#This Row],[discount precentage]]&gt;=0.5, "Yes", "No")</f>
        <v>Yes</v>
      </c>
      <c r="E477" s="6">
        <f>(IF(C477=0,"",(C477-B477)/C477*100))</f>
        <v>49.811320754716981</v>
      </c>
      <c r="F477" s="6" t="str">
        <f>IF(E477&lt;=10, "0–10%", IF(E477&lt;=20, "11–20%", IF(E477&lt;=30, "21–30%", IF(E477&lt;=40, "31–40%", IF(E477&lt;=50, "41–50%", IF(E477&lt;=60, "51–60%", IF(E477&lt;=70, "61–70%", IF(E477&lt;=80, "71–80%", IF(E477&lt;=90, "81–90%", "91–100%")))))))))</f>
        <v>41–50%</v>
      </c>
      <c r="G477">
        <v>4.4000000000000004</v>
      </c>
      <c r="H477" s="4">
        <v>12091</v>
      </c>
      <c r="I477" s="28">
        <f>G477 + (H477 / 1000)</f>
        <v>16.491</v>
      </c>
      <c r="J477" t="s">
        <v>13080</v>
      </c>
      <c r="K477" s="3">
        <f>C477 * H477</f>
        <v>9612345</v>
      </c>
      <c r="L477" t="str">
        <f>IF(B477&lt;200, "&lt;200", IF(B477&lt;=500, "200–500", "&gt;500"))</f>
        <v>200–500</v>
      </c>
    </row>
    <row r="478" spans="1:12">
      <c r="A478" t="s">
        <v>13824</v>
      </c>
      <c r="B478" s="6">
        <v>1099</v>
      </c>
      <c r="C478" s="3">
        <v>5999</v>
      </c>
      <c r="D478" s="3" t="str">
        <f>IF(Table1[[#This Row],[discount precentage]]&gt;=0.5, "Yes", "No")</f>
        <v>Yes</v>
      </c>
      <c r="E478" s="6">
        <f>(IF(C478=0,"",(C478-B478)/C478*100))</f>
        <v>81.680280046674454</v>
      </c>
      <c r="F478" s="6" t="str">
        <f>IF(E478&lt;=10, "0–10%", IF(E478&lt;=20, "11–20%", IF(E478&lt;=30, "21–30%", IF(E478&lt;=40, "31–40%", IF(E478&lt;=50, "41–50%", IF(E478&lt;=60, "51–60%", IF(E478&lt;=70, "61–70%", IF(E478&lt;=80, "71–80%", IF(E478&lt;=90, "81–90%", "91–100%")))))))))</f>
        <v>81–90%</v>
      </c>
      <c r="G478">
        <v>3.5</v>
      </c>
      <c r="H478" s="4">
        <v>12966</v>
      </c>
      <c r="I478" s="28">
        <f>G478 + (H478 / 1000)</f>
        <v>16.466000000000001</v>
      </c>
      <c r="J478" t="s">
        <v>13080</v>
      </c>
      <c r="K478" s="3">
        <f>C478 * H478</f>
        <v>77783034</v>
      </c>
      <c r="L478" t="str">
        <f>IF(B478&lt;200, "&lt;200", IF(B478&lt;=500, "200–500", "&gt;500"))</f>
        <v>&gt;500</v>
      </c>
    </row>
    <row r="479" spans="1:12">
      <c r="A479" t="s">
        <v>13130</v>
      </c>
      <c r="B479" s="6">
        <v>999</v>
      </c>
      <c r="C479" s="3">
        <v>1599</v>
      </c>
      <c r="D479" s="3" t="str">
        <f>IF(Table1[[#This Row],[discount precentage]]&gt;=0.5, "Yes", "No")</f>
        <v>Yes</v>
      </c>
      <c r="E479" s="6">
        <f>(IF(C479=0,"",(C479-B479)/C479*100))</f>
        <v>37.523452157598499</v>
      </c>
      <c r="F479" s="6" t="str">
        <f>IF(E479&lt;=10, "0–10%", IF(E479&lt;=20, "11–20%", IF(E479&lt;=30, "21–30%", IF(E479&lt;=40, "31–40%", IF(E479&lt;=50, "41–50%", IF(E479&lt;=60, "51–60%", IF(E479&lt;=70, "61–70%", IF(E479&lt;=80, "71–80%", IF(E479&lt;=90, "81–90%", "91–100%")))))))))</f>
        <v>31–40%</v>
      </c>
      <c r="G479">
        <v>4.3</v>
      </c>
      <c r="H479" s="4">
        <v>12093</v>
      </c>
      <c r="I479" s="28">
        <f>G479 + (H479 / 1000)</f>
        <v>16.393000000000001</v>
      </c>
      <c r="J479" t="s">
        <v>13079</v>
      </c>
      <c r="K479" s="3">
        <f>C479 * H479</f>
        <v>19336707</v>
      </c>
      <c r="L479" t="str">
        <f>IF(B479&lt;200, "&lt;200", IF(B479&lt;=500, "200–500", "&gt;500"))</f>
        <v>&gt;500</v>
      </c>
    </row>
    <row r="480" spans="1:12">
      <c r="A480" t="s">
        <v>13130</v>
      </c>
      <c r="B480" s="6">
        <v>999</v>
      </c>
      <c r="C480" s="3">
        <v>1599</v>
      </c>
      <c r="D480" s="3" t="str">
        <f>IF(Table1[[#This Row],[discount precentage]]&gt;=0.5, "Yes", "No")</f>
        <v>Yes</v>
      </c>
      <c r="E480" s="6">
        <f>(IF(C480=0,"",(C480-B480)/C480*100))</f>
        <v>37.523452157598499</v>
      </c>
      <c r="F480" s="6" t="str">
        <f>IF(E480&lt;=10, "0–10%", IF(E480&lt;=20, "11–20%", IF(E480&lt;=30, "21–30%", IF(E480&lt;=40, "31–40%", IF(E480&lt;=50, "41–50%", IF(E480&lt;=60, "51–60%", IF(E480&lt;=70, "61–70%", IF(E480&lt;=80, "71–80%", IF(E480&lt;=90, "81–90%", "91–100%")))))))))</f>
        <v>31–40%</v>
      </c>
      <c r="G480">
        <v>4.3</v>
      </c>
      <c r="H480" s="4">
        <v>12093</v>
      </c>
      <c r="I480" s="28">
        <f>G480 + (H480 / 1000)</f>
        <v>16.393000000000001</v>
      </c>
      <c r="J480" t="s">
        <v>13079</v>
      </c>
      <c r="K480" s="3">
        <f>C480 * H480</f>
        <v>19336707</v>
      </c>
      <c r="L480" t="str">
        <f>IF(B480&lt;200, "&lt;200", IF(B480&lt;=500, "200–500", "&gt;500"))</f>
        <v>&gt;500</v>
      </c>
    </row>
    <row r="481" spans="1:12">
      <c r="A481" t="s">
        <v>13369</v>
      </c>
      <c r="B481" s="6">
        <v>379</v>
      </c>
      <c r="C481" s="3">
        <v>999</v>
      </c>
      <c r="D481" s="3" t="str">
        <f>IF(Table1[[#This Row],[discount precentage]]&gt;=0.5, "Yes", "No")</f>
        <v>Yes</v>
      </c>
      <c r="E481" s="6">
        <f>(IF(C481=0,"",(C481-B481)/C481*100))</f>
        <v>62.062062062062061</v>
      </c>
      <c r="F481" s="6" t="str">
        <f>IF(E481&lt;=10, "0–10%", IF(E481&lt;=20, "11–20%", IF(E481&lt;=30, "21–30%", IF(E481&lt;=40, "31–40%", IF(E481&lt;=50, "41–50%", IF(E481&lt;=60, "51–60%", IF(E481&lt;=70, "61–70%", IF(E481&lt;=80, "71–80%", IF(E481&lt;=90, "81–90%", "91–100%")))))))))</f>
        <v>61–70%</v>
      </c>
      <c r="G481">
        <v>4.2</v>
      </c>
      <c r="H481" s="4">
        <v>12153</v>
      </c>
      <c r="I481" s="28">
        <f>G481 + (H481 / 1000)</f>
        <v>16.353000000000002</v>
      </c>
      <c r="J481" t="s">
        <v>13080</v>
      </c>
      <c r="K481" s="3">
        <f>C481 * H481</f>
        <v>12140847</v>
      </c>
      <c r="L481" t="str">
        <f>IF(B481&lt;200, "&lt;200", IF(B481&lt;=500, "200–500", "&gt;500"))</f>
        <v>200–500</v>
      </c>
    </row>
    <row r="482" spans="1:12">
      <c r="A482" t="s">
        <v>13113</v>
      </c>
      <c r="B482" s="6">
        <v>199</v>
      </c>
      <c r="C482" s="3">
        <v>699</v>
      </c>
      <c r="D482" s="3" t="str">
        <f>IF(Table1[[#This Row],[discount precentage]]&gt;=0.5, "Yes", "No")</f>
        <v>Yes</v>
      </c>
      <c r="E482" s="6">
        <f>(IF(C482=0,"",(C482-B482)/C482*100))</f>
        <v>71.530758226037193</v>
      </c>
      <c r="F482" s="6" t="str">
        <f>IF(E482&lt;=10, "0–10%", IF(E482&lt;=20, "11–20%", IF(E482&lt;=30, "21–30%", IF(E482&lt;=40, "31–40%", IF(E482&lt;=50, "41–50%", IF(E482&lt;=60, "51–60%", IF(E482&lt;=70, "61–70%", IF(E482&lt;=80, "71–80%", IF(E482&lt;=90, "81–90%", "91–100%")))))))))</f>
        <v>71–80%</v>
      </c>
      <c r="G482">
        <v>4.2</v>
      </c>
      <c r="H482" s="4">
        <v>12153</v>
      </c>
      <c r="I482" s="28">
        <f>G482 + (H482 / 1000)</f>
        <v>16.353000000000002</v>
      </c>
      <c r="J482" t="s">
        <v>13080</v>
      </c>
      <c r="K482" s="3">
        <f>C482 * H482</f>
        <v>8494947</v>
      </c>
      <c r="L482" t="str">
        <f>IF(B482&lt;200, "&lt;200", IF(B482&lt;=500, "200–500", "&gt;500"))</f>
        <v>&lt;200</v>
      </c>
    </row>
    <row r="483" spans="1:12">
      <c r="A483" t="s">
        <v>13113</v>
      </c>
      <c r="B483" s="6">
        <v>199</v>
      </c>
      <c r="C483" s="3">
        <v>699</v>
      </c>
      <c r="D483" s="3" t="str">
        <f>IF(Table1[[#This Row],[discount precentage]]&gt;=0.5, "Yes", "No")</f>
        <v>Yes</v>
      </c>
      <c r="E483" s="6">
        <f>(IF(C483=0,"",(C483-B483)/C483*100))</f>
        <v>71.530758226037193</v>
      </c>
      <c r="F483" s="6" t="str">
        <f>IF(E483&lt;=10, "0–10%", IF(E483&lt;=20, "11–20%", IF(E483&lt;=30, "21–30%", IF(E483&lt;=40, "31–40%", IF(E483&lt;=50, "41–50%", IF(E483&lt;=60, "51–60%", IF(E483&lt;=70, "61–70%", IF(E483&lt;=80, "71–80%", IF(E483&lt;=90, "81–90%", "91–100%")))))))))</f>
        <v>71–80%</v>
      </c>
      <c r="G483">
        <v>4.2</v>
      </c>
      <c r="H483" s="4">
        <v>12153</v>
      </c>
      <c r="I483" s="28">
        <f>G483 + (H483 / 1000)</f>
        <v>16.353000000000002</v>
      </c>
      <c r="J483" t="s">
        <v>13080</v>
      </c>
      <c r="K483" s="3">
        <f>C483 * H483</f>
        <v>8494947</v>
      </c>
      <c r="L483" t="str">
        <f>IF(B483&lt;200, "&lt;200", IF(B483&lt;=500, "200–500", "&gt;500"))</f>
        <v>&lt;200</v>
      </c>
    </row>
    <row r="484" spans="1:12">
      <c r="A484" t="s">
        <v>13690</v>
      </c>
      <c r="B484" s="6">
        <v>1299</v>
      </c>
      <c r="C484" s="3">
        <v>3499</v>
      </c>
      <c r="D484" s="3" t="str">
        <f>IF(Table1[[#This Row],[discount precentage]]&gt;=0.5, "Yes", "No")</f>
        <v>Yes</v>
      </c>
      <c r="E484" s="6">
        <f>(IF(C484=0,"",(C484-B484)/C484*100))</f>
        <v>62.875107173478142</v>
      </c>
      <c r="F484" s="6" t="str">
        <f>IF(E484&lt;=10, "0–10%", IF(E484&lt;=20, "11–20%", IF(E484&lt;=30, "21–30%", IF(E484&lt;=40, "31–40%", IF(E484&lt;=50, "41–50%", IF(E484&lt;=60, "51–60%", IF(E484&lt;=70, "61–70%", IF(E484&lt;=80, "71–80%", IF(E484&lt;=90, "81–90%", "91–100%")))))))))</f>
        <v>61–70%</v>
      </c>
      <c r="G484">
        <v>3.9</v>
      </c>
      <c r="H484" s="4">
        <v>12452</v>
      </c>
      <c r="I484" s="28">
        <f>G484 + (H484 / 1000)</f>
        <v>16.352</v>
      </c>
      <c r="J484" t="s">
        <v>13080</v>
      </c>
      <c r="K484" s="3">
        <f>C484 * H484</f>
        <v>43569548</v>
      </c>
      <c r="L484" t="str">
        <f>IF(B484&lt;200, "&lt;200", IF(B484&lt;=500, "200–500", "&gt;500"))</f>
        <v>&gt;500</v>
      </c>
    </row>
    <row r="485" spans="1:12">
      <c r="A485" t="s">
        <v>13108</v>
      </c>
      <c r="B485" s="6">
        <v>13490</v>
      </c>
      <c r="C485" s="3">
        <v>21990</v>
      </c>
      <c r="D485" s="3" t="str">
        <f>IF(Table1[[#This Row],[discount precentage]]&gt;=0.5, "Yes", "No")</f>
        <v>Yes</v>
      </c>
      <c r="E485" s="6">
        <f>(IF(C485=0,"",(C485-B485)/C485*100))</f>
        <v>38.65393360618463</v>
      </c>
      <c r="F485" s="6" t="str">
        <f>IF(E485&lt;=10, "0–10%", IF(E485&lt;=20, "11–20%", IF(E485&lt;=30, "21–30%", IF(E485&lt;=40, "31–40%", IF(E485&lt;=50, "41–50%", IF(E485&lt;=60, "51–60%", IF(E485&lt;=70, "61–70%", IF(E485&lt;=80, "71–80%", IF(E485&lt;=90, "81–90%", "91–100%")))))))))</f>
        <v>31–40%</v>
      </c>
      <c r="G485">
        <v>4.3</v>
      </c>
      <c r="H485" s="4">
        <v>11976</v>
      </c>
      <c r="I485" s="28">
        <f>G485 + (H485 / 1000)</f>
        <v>16.276</v>
      </c>
      <c r="J485" t="s">
        <v>13080</v>
      </c>
      <c r="K485" s="3">
        <f>C485 * H485</f>
        <v>263352240</v>
      </c>
      <c r="L485" t="str">
        <f>IF(B485&lt;200, "&lt;200", IF(B485&lt;=500, "200–500", "&gt;500"))</f>
        <v>&gt;500</v>
      </c>
    </row>
    <row r="486" spans="1:12">
      <c r="A486" t="s">
        <v>13108</v>
      </c>
      <c r="B486" s="6">
        <v>13490</v>
      </c>
      <c r="C486" s="3">
        <v>21990</v>
      </c>
      <c r="D486" s="3" t="str">
        <f>IF(Table1[[#This Row],[discount precentage]]&gt;=0.5, "Yes", "No")</f>
        <v>Yes</v>
      </c>
      <c r="E486" s="6">
        <f>(IF(C486=0,"",(C486-B486)/C486*100))</f>
        <v>38.65393360618463</v>
      </c>
      <c r="F486" s="6" t="str">
        <f>IF(E486&lt;=10, "0–10%", IF(E486&lt;=20, "11–20%", IF(E486&lt;=30, "21–30%", IF(E486&lt;=40, "31–40%", IF(E486&lt;=50, "41–50%", IF(E486&lt;=60, "51–60%", IF(E486&lt;=70, "61–70%", IF(E486&lt;=80, "71–80%", IF(E486&lt;=90, "81–90%", "91–100%")))))))))</f>
        <v>31–40%</v>
      </c>
      <c r="G486">
        <v>4.3</v>
      </c>
      <c r="H486" s="4">
        <v>11976</v>
      </c>
      <c r="I486" s="28">
        <f>G486 + (H486 / 1000)</f>
        <v>16.276</v>
      </c>
      <c r="J486" t="s">
        <v>13080</v>
      </c>
      <c r="K486" s="3">
        <f>C486 * H486</f>
        <v>263352240</v>
      </c>
      <c r="L486" t="str">
        <f>IF(B486&lt;200, "&lt;200", IF(B486&lt;=500, "200–500", "&gt;500"))</f>
        <v>&gt;500</v>
      </c>
    </row>
    <row r="487" spans="1:12">
      <c r="A487" t="s">
        <v>8720</v>
      </c>
      <c r="B487" s="6">
        <v>3600</v>
      </c>
      <c r="C487" s="3">
        <v>6190</v>
      </c>
      <c r="D487" s="3" t="str">
        <f>IF(Table1[[#This Row],[discount precentage]]&gt;=0.5, "Yes", "No")</f>
        <v>Yes</v>
      </c>
      <c r="E487" s="6">
        <f>(IF(C487=0,"",(C487-B487)/C487*100))</f>
        <v>41.841680129240707</v>
      </c>
      <c r="F487" s="6" t="str">
        <f>IF(E487&lt;=10, "0–10%", IF(E487&lt;=20, "11–20%", IF(E487&lt;=30, "21–30%", IF(E487&lt;=40, "31–40%", IF(E487&lt;=50, "41–50%", IF(E487&lt;=60, "51–60%", IF(E487&lt;=70, "61–70%", IF(E487&lt;=80, "71–80%", IF(E487&lt;=90, "81–90%", "91–100%")))))))))</f>
        <v>41–50%</v>
      </c>
      <c r="G487">
        <v>4.3</v>
      </c>
      <c r="H487" s="4">
        <v>11924</v>
      </c>
      <c r="I487" s="28">
        <f>G487 + (H487 / 1000)</f>
        <v>16.224</v>
      </c>
      <c r="J487" t="s">
        <v>13083</v>
      </c>
      <c r="K487" s="3">
        <f>C487 * H487</f>
        <v>73809560</v>
      </c>
      <c r="L487" t="str">
        <f>IF(B487&lt;200, "&lt;200", IF(B487&lt;=500, "200–500", "&gt;500"))</f>
        <v>&gt;500</v>
      </c>
    </row>
    <row r="488" spans="1:12">
      <c r="A488" t="s">
        <v>14210</v>
      </c>
      <c r="B488" s="6">
        <v>7349</v>
      </c>
      <c r="C488" s="3">
        <v>10900</v>
      </c>
      <c r="D488" s="3" t="str">
        <f>IF(Table1[[#This Row],[discount precentage]]&gt;=0.5, "Yes", "No")</f>
        <v>Yes</v>
      </c>
      <c r="E488" s="6">
        <f>(IF(C488=0,"",(C488-B488)/C488*100))</f>
        <v>32.577981651376149</v>
      </c>
      <c r="F488" s="6" t="str">
        <f>IF(E488&lt;=10, "0–10%", IF(E488&lt;=20, "11–20%", IF(E488&lt;=30, "21–30%", IF(E488&lt;=40, "31–40%", IF(E488&lt;=50, "41–50%", IF(E488&lt;=60, "51–60%", IF(E488&lt;=70, "61–70%", IF(E488&lt;=80, "71–80%", IF(E488&lt;=90, "81–90%", "91–100%")))))))))</f>
        <v>31–40%</v>
      </c>
      <c r="G488">
        <v>4.2</v>
      </c>
      <c r="H488" s="4">
        <v>11957</v>
      </c>
      <c r="I488" s="28">
        <f>G488 + (H488 / 1000)</f>
        <v>16.157</v>
      </c>
      <c r="J488" t="s">
        <v>13083</v>
      </c>
      <c r="K488" s="3">
        <f>C488 * H488</f>
        <v>130331300</v>
      </c>
      <c r="L488" t="str">
        <f>IF(B488&lt;200, "&lt;200", IF(B488&lt;=500, "200–500", "&gt;500"))</f>
        <v>&gt;500</v>
      </c>
    </row>
    <row r="489" spans="1:12">
      <c r="A489" t="s">
        <v>14226</v>
      </c>
      <c r="B489" s="6">
        <v>3799</v>
      </c>
      <c r="C489" s="3">
        <v>6000</v>
      </c>
      <c r="D489" s="3" t="str">
        <f>IF(Table1[[#This Row],[discount precentage]]&gt;=0.5, "Yes", "No")</f>
        <v>Yes</v>
      </c>
      <c r="E489" s="6">
        <f>(IF(C489=0,"",(C489-B489)/C489*100))</f>
        <v>36.683333333333337</v>
      </c>
      <c r="F489" s="6" t="str">
        <f>IF(E489&lt;=10, "0–10%", IF(E489&lt;=20, "11–20%", IF(E489&lt;=30, "21–30%", IF(E489&lt;=40, "31–40%", IF(E489&lt;=50, "41–50%", IF(E489&lt;=60, "51–60%", IF(E489&lt;=70, "61–70%", IF(E489&lt;=80, "71–80%", IF(E489&lt;=90, "81–90%", "91–100%")))))))))</f>
        <v>31–40%</v>
      </c>
      <c r="G489">
        <v>4.2</v>
      </c>
      <c r="H489" s="4">
        <v>11935</v>
      </c>
      <c r="I489" s="28">
        <f>G489 + (H489 / 1000)</f>
        <v>16.135000000000002</v>
      </c>
      <c r="J489" t="s">
        <v>13083</v>
      </c>
      <c r="K489" s="3">
        <f>C489 * H489</f>
        <v>71610000</v>
      </c>
      <c r="L489" t="str">
        <f>IF(B489&lt;200, "&lt;200", IF(B489&lt;=500, "200–500", "&gt;500"))</f>
        <v>&gt;500</v>
      </c>
    </row>
    <row r="490" spans="1:12">
      <c r="A490" t="s">
        <v>13679</v>
      </c>
      <c r="B490" s="6">
        <v>479</v>
      </c>
      <c r="C490" s="3">
        <v>599</v>
      </c>
      <c r="D490" s="3" t="str">
        <f>IF(Table1[[#This Row],[discount precentage]]&gt;=0.5, "Yes", "No")</f>
        <v>Yes</v>
      </c>
      <c r="E490" s="6">
        <f>(IF(C490=0,"",(C490-B490)/C490*100))</f>
        <v>20.033388981636062</v>
      </c>
      <c r="F490" s="6" t="str">
        <f>IF(E490&lt;=10, "0–10%", IF(E490&lt;=20, "11–20%", IF(E490&lt;=30, "21–30%", IF(E490&lt;=40, "31–40%", IF(E490&lt;=50, "41–50%", IF(E490&lt;=60, "51–60%", IF(E490&lt;=70, "61–70%", IF(E490&lt;=80, "71–80%", IF(E490&lt;=90, "81–90%", "91–100%")))))))))</f>
        <v>21–30%</v>
      </c>
      <c r="G490">
        <v>4.3</v>
      </c>
      <c r="H490" s="4">
        <v>11687</v>
      </c>
      <c r="I490" s="28">
        <f>G490 + (H490 / 1000)</f>
        <v>15.986999999999998</v>
      </c>
      <c r="J490" t="s">
        <v>13080</v>
      </c>
      <c r="K490" s="3">
        <f>C490 * H490</f>
        <v>7000513</v>
      </c>
      <c r="L490" t="str">
        <f>IF(B490&lt;200, "&lt;200", IF(B490&lt;=500, "200–500", "&gt;500"))</f>
        <v>200–500</v>
      </c>
    </row>
    <row r="491" spans="1:12">
      <c r="A491" t="s">
        <v>14039</v>
      </c>
      <c r="B491" s="6">
        <v>3599</v>
      </c>
      <c r="C491" s="3">
        <v>9455</v>
      </c>
      <c r="D491" s="3" t="str">
        <f>IF(Table1[[#This Row],[discount precentage]]&gt;=0.5, "Yes", "No")</f>
        <v>Yes</v>
      </c>
      <c r="E491" s="6">
        <f>(IF(C491=0,"",(C491-B491)/C491*100))</f>
        <v>61.935483870967744</v>
      </c>
      <c r="F491" s="6" t="str">
        <f>IF(E491&lt;=10, "0–10%", IF(E491&lt;=20, "11–20%", IF(E491&lt;=30, "21–30%", IF(E491&lt;=40, "31–40%", IF(E491&lt;=50, "41–50%", IF(E491&lt;=60, "51–60%", IF(E491&lt;=70, "61–70%", IF(E491&lt;=80, "71–80%", IF(E491&lt;=90, "81–90%", "91–100%")))))))))</f>
        <v>61–70%</v>
      </c>
      <c r="G491">
        <v>4.0999999999999996</v>
      </c>
      <c r="H491" s="4">
        <v>11828</v>
      </c>
      <c r="I491" s="28">
        <f>G491 + (H491 / 1000)</f>
        <v>15.927999999999999</v>
      </c>
      <c r="J491" t="s">
        <v>13083</v>
      </c>
      <c r="K491" s="3">
        <f>C491 * H491</f>
        <v>111833740</v>
      </c>
      <c r="L491" t="str">
        <f>IF(B491&lt;200, "&lt;200", IF(B491&lt;=500, "200–500", "&gt;500"))</f>
        <v>&gt;500</v>
      </c>
    </row>
    <row r="492" spans="1:12">
      <c r="A492" t="s">
        <v>14004</v>
      </c>
      <c r="B492" s="6">
        <v>6999</v>
      </c>
      <c r="C492" s="3">
        <v>10590</v>
      </c>
      <c r="D492" s="3" t="str">
        <f>IF(Table1[[#This Row],[discount precentage]]&gt;=0.5, "Yes", "No")</f>
        <v>Yes</v>
      </c>
      <c r="E492" s="6">
        <f>(IF(C492=0,"",(C492-B492)/C492*100))</f>
        <v>33.909348441926348</v>
      </c>
      <c r="F492" s="6" t="str">
        <f>IF(E492&lt;=10, "0–10%", IF(E492&lt;=20, "11–20%", IF(E492&lt;=30, "21–30%", IF(E492&lt;=40, "31–40%", IF(E492&lt;=50, "41–50%", IF(E492&lt;=60, "51–60%", IF(E492&lt;=70, "61–70%", IF(E492&lt;=80, "71–80%", IF(E492&lt;=90, "81–90%", "91–100%")))))))))</f>
        <v>31–40%</v>
      </c>
      <c r="G492">
        <v>4.4000000000000004</v>
      </c>
      <c r="H492" s="4">
        <v>11499</v>
      </c>
      <c r="I492" s="28">
        <f>G492 + (H492 / 1000)</f>
        <v>15.899000000000001</v>
      </c>
      <c r="J492" t="s">
        <v>13083</v>
      </c>
      <c r="K492" s="3">
        <f>C492 * H492</f>
        <v>121774410</v>
      </c>
      <c r="L492" t="str">
        <f>IF(B492&lt;200, "&lt;200", IF(B492&lt;=500, "200–500", "&gt;500"))</f>
        <v>&gt;500</v>
      </c>
    </row>
    <row r="493" spans="1:12">
      <c r="A493" t="s">
        <v>3674</v>
      </c>
      <c r="B493" s="6">
        <v>99</v>
      </c>
      <c r="C493" s="3">
        <v>171</v>
      </c>
      <c r="D493" s="3" t="str">
        <f>IF(Table1[[#This Row],[discount precentage]]&gt;=0.5, "Yes", "No")</f>
        <v>Yes</v>
      </c>
      <c r="E493" s="6">
        <f>(IF(C493=0,"",(C493-B493)/C493*100))</f>
        <v>42.105263157894733</v>
      </c>
      <c r="F493" s="6" t="str">
        <f>IF(E493&lt;=10, "0–10%", IF(E493&lt;=20, "11–20%", IF(E493&lt;=30, "21–30%", IF(E493&lt;=40, "31–40%", IF(E493&lt;=50, "41–50%", IF(E493&lt;=60, "51–60%", IF(E493&lt;=70, "61–70%", IF(E493&lt;=80, "71–80%", IF(E493&lt;=90, "81–90%", "91–100%")))))))))</f>
        <v>41–50%</v>
      </c>
      <c r="G493">
        <v>4.5</v>
      </c>
      <c r="H493" s="4">
        <v>11339</v>
      </c>
      <c r="I493" s="28">
        <f>G493 + (H493 / 1000)</f>
        <v>15.839</v>
      </c>
      <c r="J493" t="s">
        <v>13080</v>
      </c>
      <c r="K493" s="3">
        <f>C493 * H493</f>
        <v>1938969</v>
      </c>
      <c r="L493" t="str">
        <f>IF(B493&lt;200, "&lt;200", IF(B493&lt;=500, "200–500", "&gt;500"))</f>
        <v>&lt;200</v>
      </c>
    </row>
    <row r="494" spans="1:12">
      <c r="A494" t="s">
        <v>13660</v>
      </c>
      <c r="B494" s="6">
        <v>1199</v>
      </c>
      <c r="C494" s="3">
        <v>3490</v>
      </c>
      <c r="D494" s="3" t="str">
        <f>IF(Table1[[#This Row],[discount precentage]]&gt;=0.5, "Yes", "No")</f>
        <v>Yes</v>
      </c>
      <c r="E494" s="6">
        <f>(IF(C494=0,"",(C494-B494)/C494*100))</f>
        <v>65.644699140401144</v>
      </c>
      <c r="F494" s="6" t="str">
        <f>IF(E494&lt;=10, "0–10%", IF(E494&lt;=20, "11–20%", IF(E494&lt;=30, "21–30%", IF(E494&lt;=40, "31–40%", IF(E494&lt;=50, "41–50%", IF(E494&lt;=60, "51–60%", IF(E494&lt;=70, "61–70%", IF(E494&lt;=80, "71–80%", IF(E494&lt;=90, "81–90%", "91–100%")))))))))</f>
        <v>61–70%</v>
      </c>
      <c r="G494">
        <v>4.0999999999999996</v>
      </c>
      <c r="H494" s="4">
        <v>11716</v>
      </c>
      <c r="I494" s="28">
        <f>G494 + (H494 / 1000)</f>
        <v>15.815999999999999</v>
      </c>
      <c r="J494" t="s">
        <v>13079</v>
      </c>
      <c r="K494" s="3">
        <f>C494 * H494</f>
        <v>40888840</v>
      </c>
      <c r="L494" t="str">
        <f>IF(B494&lt;200, "&lt;200", IF(B494&lt;=500, "200–500", "&gt;500"))</f>
        <v>&gt;500</v>
      </c>
    </row>
    <row r="495" spans="1:12">
      <c r="A495" t="s">
        <v>13765</v>
      </c>
      <c r="B495" s="6">
        <v>449</v>
      </c>
      <c r="C495" s="3">
        <v>999</v>
      </c>
      <c r="D495" s="3" t="str">
        <f>IF(Table1[[#This Row],[discount precentage]]&gt;=0.5, "Yes", "No")</f>
        <v>Yes</v>
      </c>
      <c r="E495" s="6">
        <f>(IF(C495=0,"",(C495-B495)/C495*100))</f>
        <v>55.055055055055057</v>
      </c>
      <c r="F495" s="6" t="str">
        <f>IF(E495&lt;=10, "0–10%", IF(E495&lt;=20, "11–20%", IF(E495&lt;=30, "21–30%", IF(E495&lt;=40, "31–40%", IF(E495&lt;=50, "41–50%", IF(E495&lt;=60, "51–60%", IF(E495&lt;=70, "61–70%", IF(E495&lt;=80, "71–80%", IF(E495&lt;=90, "81–90%", "91–100%")))))))))</f>
        <v>51–60%</v>
      </c>
      <c r="G495">
        <v>4.3</v>
      </c>
      <c r="H495" s="4">
        <v>11330</v>
      </c>
      <c r="I495" s="28">
        <f>G495 + (H495 / 1000)</f>
        <v>15.629999999999999</v>
      </c>
      <c r="J495" t="s">
        <v>13079</v>
      </c>
      <c r="K495" s="3">
        <f>C495 * H495</f>
        <v>11318670</v>
      </c>
      <c r="L495" t="str">
        <f>IF(B495&lt;200, "&lt;200", IF(B495&lt;=500, "200–500", "&gt;500"))</f>
        <v>200–500</v>
      </c>
    </row>
    <row r="496" spans="1:12">
      <c r="A496" t="s">
        <v>13866</v>
      </c>
      <c r="B496" s="6">
        <v>3498</v>
      </c>
      <c r="C496" s="3">
        <v>3875</v>
      </c>
      <c r="D496" s="3" t="str">
        <f>IF(Table1[[#This Row],[discount precentage]]&gt;=0.5, "Yes", "No")</f>
        <v>Yes</v>
      </c>
      <c r="E496" s="6">
        <f>(IF(C496=0,"",(C496-B496)/C496*100))</f>
        <v>9.7290322580645157</v>
      </c>
      <c r="F496" s="6" t="str">
        <f>IF(E496&lt;=10, "0–10%", IF(E496&lt;=20, "11–20%", IF(E496&lt;=30, "21–30%", IF(E496&lt;=40, "31–40%", IF(E496&lt;=50, "41–50%", IF(E496&lt;=60, "51–60%", IF(E496&lt;=70, "61–70%", IF(E496&lt;=80, "71–80%", IF(E496&lt;=90, "81–90%", "91–100%")))))))))</f>
        <v>0–10%</v>
      </c>
      <c r="G496">
        <v>3.4</v>
      </c>
      <c r="H496" s="4">
        <v>12185</v>
      </c>
      <c r="I496" s="28">
        <f>G496 + (H496 / 1000)</f>
        <v>15.585000000000001</v>
      </c>
      <c r="J496" t="s">
        <v>13079</v>
      </c>
      <c r="K496" s="3">
        <f>C496 * H496</f>
        <v>47216875</v>
      </c>
      <c r="L496" t="str">
        <f>IF(B496&lt;200, "&lt;200", IF(B496&lt;=500, "200–500", "&gt;500"))</f>
        <v>&gt;500</v>
      </c>
    </row>
    <row r="497" spans="1:12">
      <c r="A497" t="s">
        <v>14146</v>
      </c>
      <c r="B497" s="6">
        <v>2742</v>
      </c>
      <c r="C497" s="3">
        <v>3995</v>
      </c>
      <c r="D497" s="3" t="str">
        <f>IF(Table1[[#This Row],[discount precentage]]&gt;=0.5, "Yes", "No")</f>
        <v>Yes</v>
      </c>
      <c r="E497" s="6">
        <f>(IF(C497=0,"",(C497-B497)/C497*100))</f>
        <v>31.364205256570717</v>
      </c>
      <c r="F497" s="6" t="str">
        <f>IF(E497&lt;=10, "0–10%", IF(E497&lt;=20, "11–20%", IF(E497&lt;=30, "21–30%", IF(E497&lt;=40, "31–40%", IF(E497&lt;=50, "41–50%", IF(E497&lt;=60, "51–60%", IF(E497&lt;=70, "61–70%", IF(E497&lt;=80, "71–80%", IF(E497&lt;=90, "81–90%", "91–100%")))))))))</f>
        <v>31–40%</v>
      </c>
      <c r="G497">
        <v>4.4000000000000004</v>
      </c>
      <c r="H497" s="4">
        <v>11148</v>
      </c>
      <c r="I497" s="28">
        <f>G497 + (H497 / 1000)</f>
        <v>15.548</v>
      </c>
      <c r="J497" t="s">
        <v>13083</v>
      </c>
      <c r="K497" s="3">
        <f>C497 * H497</f>
        <v>44536260</v>
      </c>
      <c r="L497" t="str">
        <f>IF(B497&lt;200, "&lt;200", IF(B497&lt;=500, "200–500", "&gt;500"))</f>
        <v>&gt;500</v>
      </c>
    </row>
    <row r="498" spans="1:12">
      <c r="A498" t="s">
        <v>14061</v>
      </c>
      <c r="B498" s="6">
        <v>2089</v>
      </c>
      <c r="C498" s="3">
        <v>4000</v>
      </c>
      <c r="D498" s="3" t="str">
        <f>IF(Table1[[#This Row],[discount precentage]]&gt;=0.5, "Yes", "No")</f>
        <v>Yes</v>
      </c>
      <c r="E498" s="6">
        <f>(IF(C498=0,"",(C498-B498)/C498*100))</f>
        <v>47.774999999999999</v>
      </c>
      <c r="F498" s="6" t="str">
        <f>IF(E498&lt;=10, "0–10%", IF(E498&lt;=20, "11–20%", IF(E498&lt;=30, "21–30%", IF(E498&lt;=40, "31–40%", IF(E498&lt;=50, "41–50%", IF(E498&lt;=60, "51–60%", IF(E498&lt;=70, "61–70%", IF(E498&lt;=80, "71–80%", IF(E498&lt;=90, "81–90%", "91–100%")))))))))</f>
        <v>41–50%</v>
      </c>
      <c r="G498">
        <v>4.2</v>
      </c>
      <c r="H498" s="4">
        <v>11199</v>
      </c>
      <c r="I498" s="28">
        <f>G498 + (H498 / 1000)</f>
        <v>15.399000000000001</v>
      </c>
      <c r="J498" t="s">
        <v>13083</v>
      </c>
      <c r="K498" s="3">
        <f>C498 * H498</f>
        <v>44796000</v>
      </c>
      <c r="L498" t="str">
        <f>IF(B498&lt;200, "&lt;200", IF(B498&lt;=500, "200–500", "&gt;500"))</f>
        <v>&gt;500</v>
      </c>
    </row>
    <row r="499" spans="1:12">
      <c r="A499" t="s">
        <v>13770</v>
      </c>
      <c r="B499" s="6">
        <v>1399</v>
      </c>
      <c r="C499" s="3">
        <v>2490</v>
      </c>
      <c r="D499" s="3" t="str">
        <f>IF(Table1[[#This Row],[discount precentage]]&gt;=0.5, "Yes", "No")</f>
        <v>Yes</v>
      </c>
      <c r="E499" s="6">
        <f>(IF(C499=0,"",(C499-B499)/C499*100))</f>
        <v>43.815261044176708</v>
      </c>
      <c r="F499" s="6" t="str">
        <f>IF(E499&lt;=10, "0–10%", IF(E499&lt;=20, "11–20%", IF(E499&lt;=30, "21–30%", IF(E499&lt;=40, "31–40%", IF(E499&lt;=50, "41–50%", IF(E499&lt;=60, "51–60%", IF(E499&lt;=70, "61–70%", IF(E499&lt;=80, "71–80%", IF(E499&lt;=90, "81–90%", "91–100%")))))))))</f>
        <v>41–50%</v>
      </c>
      <c r="G499">
        <v>4.3</v>
      </c>
      <c r="H499" s="4">
        <v>11074</v>
      </c>
      <c r="I499" s="28">
        <f>G499 + (H499 / 1000)</f>
        <v>15.373999999999999</v>
      </c>
      <c r="J499" t="s">
        <v>13079</v>
      </c>
      <c r="K499" s="3">
        <f>C499 * H499</f>
        <v>27574260</v>
      </c>
      <c r="L499" t="str">
        <f>IF(B499&lt;200, "&lt;200", IF(B499&lt;=500, "200–500", "&gt;500"))</f>
        <v>&gt;500</v>
      </c>
    </row>
    <row r="500" spans="1:12">
      <c r="A500" t="s">
        <v>13899</v>
      </c>
      <c r="B500" s="6">
        <v>1995</v>
      </c>
      <c r="C500" s="3">
        <v>2895</v>
      </c>
      <c r="D500" s="3" t="str">
        <f>IF(Table1[[#This Row],[discount precentage]]&gt;=0.5, "Yes", "No")</f>
        <v>Yes</v>
      </c>
      <c r="E500" s="6">
        <f>(IF(C500=0,"",(C500-B500)/C500*100))</f>
        <v>31.088082901554404</v>
      </c>
      <c r="F500" s="6" t="str">
        <f>IF(E500&lt;=10, "0–10%", IF(E500&lt;=20, "11–20%", IF(E500&lt;=30, "21–30%", IF(E500&lt;=40, "31–40%", IF(E500&lt;=50, "41–50%", IF(E500&lt;=60, "51–60%", IF(E500&lt;=70, "61–70%", IF(E500&lt;=80, "71–80%", IF(E500&lt;=90, "81–90%", "91–100%")))))))))</f>
        <v>31–40%</v>
      </c>
      <c r="G500">
        <v>4.5999999999999996</v>
      </c>
      <c r="H500" s="4">
        <v>10760</v>
      </c>
      <c r="I500" s="28">
        <f>G500 + (H500 / 1000)</f>
        <v>15.36</v>
      </c>
      <c r="J500" t="s">
        <v>13079</v>
      </c>
      <c r="K500" s="3">
        <f>C500 * H500</f>
        <v>31150200</v>
      </c>
      <c r="L500" t="str">
        <f>IF(B500&lt;200, "&lt;200", IF(B500&lt;=500, "200–500", "&gt;500"))</f>
        <v>&gt;500</v>
      </c>
    </row>
    <row r="501" spans="1:12">
      <c r="A501" t="s">
        <v>13634</v>
      </c>
      <c r="B501" s="6">
        <v>299</v>
      </c>
      <c r="C501" s="3">
        <v>449</v>
      </c>
      <c r="D501" s="3" t="str">
        <f>IF(Table1[[#This Row],[discount precentage]]&gt;=0.5, "Yes", "No")</f>
        <v>Yes</v>
      </c>
      <c r="E501" s="6">
        <f>(IF(C501=0,"",(C501-B501)/C501*100))</f>
        <v>33.4075723830735</v>
      </c>
      <c r="F501" s="6" t="str">
        <f>IF(E501&lt;=10, "0–10%", IF(E501&lt;=20, "11–20%", IF(E501&lt;=30, "21–30%", IF(E501&lt;=40, "31–40%", IF(E501&lt;=50, "41–50%", IF(E501&lt;=60, "51–60%", IF(E501&lt;=70, "61–70%", IF(E501&lt;=80, "71–80%", IF(E501&lt;=90, "81–90%", "91–100%")))))))))</f>
        <v>31–40%</v>
      </c>
      <c r="G501">
        <v>3.5</v>
      </c>
      <c r="H501" s="4">
        <v>11827</v>
      </c>
      <c r="I501" s="28">
        <f>G501 + (H501 / 1000)</f>
        <v>15.327</v>
      </c>
      <c r="J501" t="s">
        <v>13079</v>
      </c>
      <c r="K501" s="3">
        <f>C501 * H501</f>
        <v>5310323</v>
      </c>
      <c r="L501" t="str">
        <f>IF(B501&lt;200, "&lt;200", IF(B501&lt;=500, "200–500", "&gt;500"))</f>
        <v>200–500</v>
      </c>
    </row>
    <row r="502" spans="1:12">
      <c r="A502" t="s">
        <v>13809</v>
      </c>
      <c r="B502" s="6">
        <v>549</v>
      </c>
      <c r="C502" s="3">
        <v>1499</v>
      </c>
      <c r="D502" s="3" t="str">
        <f>IF(Table1[[#This Row],[discount precentage]]&gt;=0.5, "Yes", "No")</f>
        <v>Yes</v>
      </c>
      <c r="E502" s="6">
        <f>(IF(C502=0,"",(C502-B502)/C502*100))</f>
        <v>63.375583722481657</v>
      </c>
      <c r="F502" s="6" t="str">
        <f>IF(E502&lt;=10, "0–10%", IF(E502&lt;=20, "11–20%", IF(E502&lt;=30, "21–30%", IF(E502&lt;=40, "31–40%", IF(E502&lt;=50, "41–50%", IF(E502&lt;=60, "51–60%", IF(E502&lt;=70, "61–70%", IF(E502&lt;=80, "71–80%", IF(E502&lt;=90, "81–90%", "91–100%")))))))))</f>
        <v>61–70%</v>
      </c>
      <c r="G502">
        <v>4.3</v>
      </c>
      <c r="H502" s="4">
        <v>11006</v>
      </c>
      <c r="I502" s="28">
        <f>G502 + (H502 / 1000)</f>
        <v>15.306000000000001</v>
      </c>
      <c r="J502" t="s">
        <v>13079</v>
      </c>
      <c r="K502" s="3">
        <f>C502 * H502</f>
        <v>16497994</v>
      </c>
      <c r="L502" t="str">
        <f>IF(B502&lt;200, "&lt;200", IF(B502&lt;=500, "200–500", "&gt;500"))</f>
        <v>&gt;500</v>
      </c>
    </row>
    <row r="503" spans="1:12">
      <c r="A503" t="s">
        <v>13812</v>
      </c>
      <c r="B503" s="6">
        <v>1490</v>
      </c>
      <c r="C503" s="3">
        <v>2295</v>
      </c>
      <c r="D503" s="3" t="str">
        <f>IF(Table1[[#This Row],[discount precentage]]&gt;=0.5, "Yes", "No")</f>
        <v>Yes</v>
      </c>
      <c r="E503" s="6">
        <f>(IF(C503=0,"",(C503-B503)/C503*100))</f>
        <v>35.076252723311548</v>
      </c>
      <c r="F503" s="6" t="str">
        <f>IF(E503&lt;=10, "0–10%", IF(E503&lt;=20, "11–20%", IF(E503&lt;=30, "21–30%", IF(E503&lt;=40, "31–40%", IF(E503&lt;=50, "41–50%", IF(E503&lt;=60, "51–60%", IF(E503&lt;=70, "61–70%", IF(E503&lt;=80, "71–80%", IF(E503&lt;=90, "81–90%", "91–100%")))))))))</f>
        <v>31–40%</v>
      </c>
      <c r="G503">
        <v>4.5999999999999996</v>
      </c>
      <c r="H503" s="4">
        <v>10652</v>
      </c>
      <c r="I503" s="28">
        <f>G503 + (H503 / 1000)</f>
        <v>15.251999999999999</v>
      </c>
      <c r="J503" t="s">
        <v>13079</v>
      </c>
      <c r="K503" s="3">
        <f>C503 * H503</f>
        <v>24446340</v>
      </c>
      <c r="L503" t="str">
        <f>IF(B503&lt;200, "&lt;200", IF(B503&lt;=500, "200–500", "&gt;500"))</f>
        <v>&gt;500</v>
      </c>
    </row>
    <row r="504" spans="1:12">
      <c r="A504" t="s">
        <v>13465</v>
      </c>
      <c r="B504" s="6">
        <v>34999</v>
      </c>
      <c r="C504" s="3">
        <v>38999</v>
      </c>
      <c r="D504" s="3" t="str">
        <f>IF(Table1[[#This Row],[discount precentage]]&gt;=0.5, "Yes", "No")</f>
        <v>Yes</v>
      </c>
      <c r="E504" s="6">
        <f>(IF(C504=0,"",(C504-B504)/C504*100))</f>
        <v>10.256673248032001</v>
      </c>
      <c r="F504" s="6" t="str">
        <f>IF(E504&lt;=10, "0–10%", IF(E504&lt;=20, "11–20%", IF(E504&lt;=30, "21–30%", IF(E504&lt;=40, "31–40%", IF(E504&lt;=50, "41–50%", IF(E504&lt;=60, "51–60%", IF(E504&lt;=70, "61–70%", IF(E504&lt;=80, "71–80%", IF(E504&lt;=90, "81–90%", "91–100%")))))))))</f>
        <v>11–20%</v>
      </c>
      <c r="G504">
        <v>4.2</v>
      </c>
      <c r="H504" s="4">
        <v>11029</v>
      </c>
      <c r="I504" s="28">
        <f>G504 + (H504 / 1000)</f>
        <v>15.228999999999999</v>
      </c>
      <c r="J504" t="s">
        <v>13080</v>
      </c>
      <c r="K504" s="3">
        <f>C504 * H504</f>
        <v>430119971</v>
      </c>
      <c r="L504" t="str">
        <f>IF(B504&lt;200, "&lt;200", IF(B504&lt;=500, "200–500", "&gt;500"))</f>
        <v>&gt;500</v>
      </c>
    </row>
    <row r="505" spans="1:12">
      <c r="A505" t="s">
        <v>13261</v>
      </c>
      <c r="B505" s="6">
        <v>299</v>
      </c>
      <c r="C505" s="3">
        <v>485</v>
      </c>
      <c r="D505" s="3" t="str">
        <f>IF(Table1[[#This Row],[discount precentage]]&gt;=0.5, "Yes", "No")</f>
        <v>Yes</v>
      </c>
      <c r="E505" s="6">
        <f>(IF(C505=0,"",(C505-B505)/C505*100))</f>
        <v>38.350515463917532</v>
      </c>
      <c r="F505" s="6" t="str">
        <f>IF(E505&lt;=10, "0–10%", IF(E505&lt;=20, "11–20%", IF(E505&lt;=30, "21–30%", IF(E505&lt;=40, "31–40%", IF(E505&lt;=50, "41–50%", IF(E505&lt;=60, "51–60%", IF(E505&lt;=70, "61–70%", IF(E505&lt;=80, "71–80%", IF(E505&lt;=90, "81–90%", "91–100%")))))))))</f>
        <v>31–40%</v>
      </c>
      <c r="G505">
        <v>4.3</v>
      </c>
      <c r="H505" s="4">
        <v>10911</v>
      </c>
      <c r="I505" s="28">
        <f>G505 + (H505 / 1000)</f>
        <v>15.210999999999999</v>
      </c>
      <c r="J505" t="s">
        <v>13079</v>
      </c>
      <c r="K505" s="3">
        <f>C505 * H505</f>
        <v>5291835</v>
      </c>
      <c r="L505" t="str">
        <f>IF(B505&lt;200, "&lt;200", IF(B505&lt;=500, "200–500", "&gt;500"))</f>
        <v>200–500</v>
      </c>
    </row>
    <row r="506" spans="1:12">
      <c r="A506" t="s">
        <v>14214</v>
      </c>
      <c r="B506" s="6">
        <v>15999</v>
      </c>
      <c r="C506" s="3">
        <v>24500</v>
      </c>
      <c r="D506" s="3" t="str">
        <f>IF(Table1[[#This Row],[discount precentage]]&gt;=0.5, "Yes", "No")</f>
        <v>Yes</v>
      </c>
      <c r="E506" s="6">
        <f>(IF(C506=0,"",(C506-B506)/C506*100))</f>
        <v>34.697959183673468</v>
      </c>
      <c r="F506" s="6" t="str">
        <f>IF(E506&lt;=10, "0–10%", IF(E506&lt;=20, "11–20%", IF(E506&lt;=30, "21–30%", IF(E506&lt;=40, "31–40%", IF(E506&lt;=50, "41–50%", IF(E506&lt;=60, "51–60%", IF(E506&lt;=70, "61–70%", IF(E506&lt;=80, "71–80%", IF(E506&lt;=90, "81–90%", "91–100%")))))))))</f>
        <v>31–40%</v>
      </c>
      <c r="G506">
        <v>4</v>
      </c>
      <c r="H506" s="4">
        <v>11206</v>
      </c>
      <c r="I506" s="28">
        <f>G506 + (H506 / 1000)</f>
        <v>15.206</v>
      </c>
      <c r="J506" t="s">
        <v>13083</v>
      </c>
      <c r="K506" s="3">
        <f>C506 * H506</f>
        <v>274547000</v>
      </c>
      <c r="L506" t="str">
        <f>IF(B506&lt;200, "&lt;200", IF(B506&lt;=500, "200–500", "&gt;500"))</f>
        <v>&gt;500</v>
      </c>
    </row>
    <row r="507" spans="1:12">
      <c r="A507" t="s">
        <v>13897</v>
      </c>
      <c r="B507" s="6">
        <v>326</v>
      </c>
      <c r="C507" s="3">
        <v>799</v>
      </c>
      <c r="D507" s="3" t="str">
        <f>IF(Table1[[#This Row],[discount precentage]]&gt;=0.5, "Yes", "No")</f>
        <v>Yes</v>
      </c>
      <c r="E507" s="6">
        <f>(IF(C507=0,"",(C507-B507)/C507*100))</f>
        <v>59.19899874843555</v>
      </c>
      <c r="F507" s="6" t="str">
        <f>IF(E507&lt;=10, "0–10%", IF(E507&lt;=20, "11–20%", IF(E507&lt;=30, "21–30%", IF(E507&lt;=40, "31–40%", IF(E507&lt;=50, "41–50%", IF(E507&lt;=60, "51–60%", IF(E507&lt;=70, "61–70%", IF(E507&lt;=80, "71–80%", IF(E507&lt;=90, "81–90%", "91–100%")))))))))</f>
        <v>51–60%</v>
      </c>
      <c r="G507">
        <v>4.4000000000000004</v>
      </c>
      <c r="H507" s="4">
        <v>10773</v>
      </c>
      <c r="I507" s="28">
        <f>G507 + (H507 / 1000)</f>
        <v>15.173</v>
      </c>
      <c r="J507" t="s">
        <v>13080</v>
      </c>
      <c r="K507" s="3">
        <f>C507 * H507</f>
        <v>8607627</v>
      </c>
      <c r="L507" t="str">
        <f>IF(B507&lt;200, "&lt;200", IF(B507&lt;=500, "200–500", "&gt;500"))</f>
        <v>200–500</v>
      </c>
    </row>
    <row r="508" spans="1:12">
      <c r="A508" t="s">
        <v>13568</v>
      </c>
      <c r="B508" s="6">
        <v>149</v>
      </c>
      <c r="C508" s="3">
        <v>149</v>
      </c>
      <c r="D508" s="3" t="str">
        <f>IF(Table1[[#This Row],[discount precentage]]&gt;=0.5, "Yes", "No")</f>
        <v>No</v>
      </c>
      <c r="E508" s="6">
        <f>(IF(C508=0,"",(C508-B508)/C508*100))</f>
        <v>0</v>
      </c>
      <c r="F508" s="6" t="str">
        <f>IF(E508&lt;=10, "0–10%", IF(E508&lt;=20, "11–20%", IF(E508&lt;=30, "21–30%", IF(E508&lt;=40, "31–40%", IF(E508&lt;=50, "41–50%", IF(E508&lt;=60, "51–60%", IF(E508&lt;=70, "61–70%", IF(E508&lt;=80, "71–80%", IF(E508&lt;=90, "81–90%", "91–100%")))))))))</f>
        <v>0–10%</v>
      </c>
      <c r="G508">
        <v>4.3</v>
      </c>
      <c r="H508" s="4">
        <v>10833</v>
      </c>
      <c r="I508" s="28">
        <f>G508 + (H508 / 1000)</f>
        <v>15.132999999999999</v>
      </c>
      <c r="J508" t="s">
        <v>13079</v>
      </c>
      <c r="K508" s="3">
        <f>C508 * H508</f>
        <v>1614117</v>
      </c>
      <c r="L508" t="str">
        <f>IF(B508&lt;200, "&lt;200", IF(B508&lt;=500, "200–500", "&gt;500"))</f>
        <v>&lt;200</v>
      </c>
    </row>
    <row r="509" spans="1:12">
      <c r="A509" t="s">
        <v>13568</v>
      </c>
      <c r="B509" s="6">
        <v>149</v>
      </c>
      <c r="C509" s="3">
        <v>149</v>
      </c>
      <c r="D509" s="3" t="str">
        <f>IF(Table1[[#This Row],[discount precentage]]&gt;=0.5, "Yes", "No")</f>
        <v>No</v>
      </c>
      <c r="E509" s="6">
        <f>(IF(C509=0,"",(C509-B509)/C509*100))</f>
        <v>0</v>
      </c>
      <c r="F509" s="6" t="str">
        <f>IF(E509&lt;=10, "0–10%", IF(E509&lt;=20, "11–20%", IF(E509&lt;=30, "21–30%", IF(E509&lt;=40, "31–40%", IF(E509&lt;=50, "41–50%", IF(E509&lt;=60, "51–60%", IF(E509&lt;=70, "61–70%", IF(E509&lt;=80, "71–80%", IF(E509&lt;=90, "81–90%", "91–100%")))))))))</f>
        <v>0–10%</v>
      </c>
      <c r="G509">
        <v>4.3</v>
      </c>
      <c r="H509" s="4">
        <v>10833</v>
      </c>
      <c r="I509" s="28">
        <f>G509 + (H509 / 1000)</f>
        <v>15.132999999999999</v>
      </c>
      <c r="J509" t="s">
        <v>13079</v>
      </c>
      <c r="K509" s="3">
        <f>C509 * H509</f>
        <v>1614117</v>
      </c>
      <c r="L509" t="str">
        <f>IF(B509&lt;200, "&lt;200", IF(B509&lt;=500, "200–500", "&gt;500"))</f>
        <v>&lt;200</v>
      </c>
    </row>
    <row r="510" spans="1:12">
      <c r="A510" t="s">
        <v>13845</v>
      </c>
      <c r="B510" s="6">
        <v>90</v>
      </c>
      <c r="C510" s="3">
        <v>100</v>
      </c>
      <c r="D510" s="3" t="str">
        <f>IF(Table1[[#This Row],[discount precentage]]&gt;=0.5, "Yes", "No")</f>
        <v>Yes</v>
      </c>
      <c r="E510" s="6">
        <f>(IF(C510=0,"",(C510-B510)/C510*100))</f>
        <v>10</v>
      </c>
      <c r="F510" s="6" t="str">
        <f>IF(E510&lt;=10, "0–10%", IF(E510&lt;=20, "11–20%", IF(E510&lt;=30, "21–30%", IF(E510&lt;=40, "31–40%", IF(E510&lt;=50, "41–50%", IF(E510&lt;=60, "51–60%", IF(E510&lt;=70, "61–70%", IF(E510&lt;=80, "71–80%", IF(E510&lt;=90, "81–90%", "91–100%")))))))))</f>
        <v>0–10%</v>
      </c>
      <c r="G510">
        <v>4.4000000000000004</v>
      </c>
      <c r="H510" s="4">
        <v>10718</v>
      </c>
      <c r="I510" s="28">
        <f>G510 + (H510 / 1000)</f>
        <v>15.118</v>
      </c>
      <c r="J510" t="s">
        <v>13083</v>
      </c>
      <c r="K510" s="3">
        <f>C510 * H510</f>
        <v>1071800</v>
      </c>
      <c r="L510" t="str">
        <f>IF(B510&lt;200, "&lt;200", IF(B510&lt;=500, "200–500", "&gt;500"))</f>
        <v>&lt;200</v>
      </c>
    </row>
    <row r="511" spans="1:12">
      <c r="A511" t="s">
        <v>13896</v>
      </c>
      <c r="B511" s="6">
        <v>1565</v>
      </c>
      <c r="C511" s="3">
        <v>2999</v>
      </c>
      <c r="D511" s="3" t="str">
        <f>IF(Table1[[#This Row],[discount precentage]]&gt;=0.5, "Yes", "No")</f>
        <v>Yes</v>
      </c>
      <c r="E511" s="6">
        <f>(IF(C511=0,"",(C511-B511)/C511*100))</f>
        <v>47.815938646215407</v>
      </c>
      <c r="F511" s="6" t="str">
        <f>IF(E511&lt;=10, "0–10%", IF(E511&lt;=20, "11–20%", IF(E511&lt;=30, "21–30%", IF(E511&lt;=40, "31–40%", IF(E511&lt;=50, "41–50%", IF(E511&lt;=60, "51–60%", IF(E511&lt;=70, "61–70%", IF(E511&lt;=80, "71–80%", IF(E511&lt;=90, "81–90%", "91–100%")))))))))</f>
        <v>41–50%</v>
      </c>
      <c r="G511">
        <v>4</v>
      </c>
      <c r="H511" s="4">
        <v>11113</v>
      </c>
      <c r="I511" s="28">
        <f>G511 + (H511 / 1000)</f>
        <v>15.113</v>
      </c>
      <c r="J511" t="s">
        <v>13079</v>
      </c>
      <c r="K511" s="3">
        <f>C511 * H511</f>
        <v>33327887</v>
      </c>
      <c r="L511" t="str">
        <f>IF(B511&lt;200, "&lt;200", IF(B511&lt;=500, "200–500", "&gt;500"))</f>
        <v>&gt;500</v>
      </c>
    </row>
    <row r="512" spans="1:12">
      <c r="A512" t="s">
        <v>13832</v>
      </c>
      <c r="B512" s="6">
        <v>1890</v>
      </c>
      <c r="C512" s="3">
        <v>5490</v>
      </c>
      <c r="D512" s="3" t="str">
        <f>IF(Table1[[#This Row],[discount precentage]]&gt;=0.5, "Yes", "No")</f>
        <v>Yes</v>
      </c>
      <c r="E512" s="6">
        <f>(IF(C512=0,"",(C512-B512)/C512*100))</f>
        <v>65.573770491803273</v>
      </c>
      <c r="F512" s="6" t="str">
        <f>IF(E512&lt;=10, "0–10%", IF(E512&lt;=20, "11–20%", IF(E512&lt;=30, "21–30%", IF(E512&lt;=40, "31–40%", IF(E512&lt;=50, "41–50%", IF(E512&lt;=60, "51–60%", IF(E512&lt;=70, "61–70%", IF(E512&lt;=80, "71–80%", IF(E512&lt;=90, "81–90%", "91–100%")))))))))</f>
        <v>61–70%</v>
      </c>
      <c r="G512">
        <v>4.0999999999999996</v>
      </c>
      <c r="H512" s="4">
        <v>10976</v>
      </c>
      <c r="I512" s="28">
        <f>G512 + (H512 / 1000)</f>
        <v>15.076000000000001</v>
      </c>
      <c r="J512" t="s">
        <v>13079</v>
      </c>
      <c r="K512" s="3">
        <f>C512 * H512</f>
        <v>60258240</v>
      </c>
      <c r="L512" t="str">
        <f>IF(B512&lt;200, "&lt;200", IF(B512&lt;=500, "200–500", "&gt;500"))</f>
        <v>&gt;500</v>
      </c>
    </row>
    <row r="513" spans="1:12">
      <c r="A513" t="s">
        <v>14086</v>
      </c>
      <c r="B513" s="6">
        <v>1699</v>
      </c>
      <c r="C513" s="3">
        <v>1900</v>
      </c>
      <c r="D513" s="3" t="str">
        <f>IF(Table1[[#This Row],[discount precentage]]&gt;=0.5, "Yes", "No")</f>
        <v>Yes</v>
      </c>
      <c r="E513" s="6">
        <f>(IF(C513=0,"",(C513-B513)/C513*100))</f>
        <v>10.578947368421053</v>
      </c>
      <c r="F513" s="6" t="str">
        <f>IF(E513&lt;=10, "0–10%", IF(E513&lt;=20, "11–20%", IF(E513&lt;=30, "21–30%", IF(E513&lt;=40, "31–40%", IF(E513&lt;=50, "41–50%", IF(E513&lt;=60, "51–60%", IF(E513&lt;=70, "61–70%", IF(E513&lt;=80, "71–80%", IF(E513&lt;=90, "81–90%", "91–100%")))))))))</f>
        <v>11–20%</v>
      </c>
      <c r="G513">
        <v>3.6</v>
      </c>
      <c r="H513" s="4">
        <v>11456</v>
      </c>
      <c r="I513" s="28">
        <f>G513 + (H513 / 1000)</f>
        <v>15.055999999999999</v>
      </c>
      <c r="J513" t="s">
        <v>13083</v>
      </c>
      <c r="K513" s="3">
        <f>C513 * H513</f>
        <v>21766400</v>
      </c>
      <c r="L513" t="str">
        <f>IF(B513&lt;200, "&lt;200", IF(B513&lt;=500, "200–500", "&gt;500"))</f>
        <v>&gt;500</v>
      </c>
    </row>
    <row r="514" spans="1:12">
      <c r="A514" t="s">
        <v>13847</v>
      </c>
      <c r="B514" s="6">
        <v>1495</v>
      </c>
      <c r="C514" s="3">
        <v>1995</v>
      </c>
      <c r="D514" s="3" t="str">
        <f>IF(Table1[[#This Row],[discount precentage]]&gt;=0.5, "Yes", "No")</f>
        <v>Yes</v>
      </c>
      <c r="E514" s="6">
        <f>(IF(C514=0,"",(C514-B514)/C514*100))</f>
        <v>25.062656641604008</v>
      </c>
      <c r="F514" s="6" t="str">
        <f>IF(E514&lt;=10, "0–10%", IF(E514&lt;=20, "11–20%", IF(E514&lt;=30, "21–30%", IF(E514&lt;=40, "31–40%", IF(E514&lt;=50, "41–50%", IF(E514&lt;=60, "51–60%", IF(E514&lt;=70, "61–70%", IF(E514&lt;=80, "71–80%", IF(E514&lt;=90, "81–90%", "91–100%")))))))))</f>
        <v>21–30%</v>
      </c>
      <c r="G514">
        <v>4.5</v>
      </c>
      <c r="H514" s="4">
        <v>10541</v>
      </c>
      <c r="I514" s="28">
        <f>G514 + (H514 / 1000)</f>
        <v>15.041</v>
      </c>
      <c r="J514" t="s">
        <v>13079</v>
      </c>
      <c r="K514" s="3">
        <f>C514 * H514</f>
        <v>21029295</v>
      </c>
      <c r="L514" t="str">
        <f>IF(B514&lt;200, "&lt;200", IF(B514&lt;=500, "200–500", "&gt;500"))</f>
        <v>&gt;500</v>
      </c>
    </row>
    <row r="515" spans="1:12">
      <c r="A515" t="s">
        <v>13794</v>
      </c>
      <c r="B515" s="6">
        <v>2099</v>
      </c>
      <c r="C515" s="3">
        <v>3250</v>
      </c>
      <c r="D515" s="3" t="str">
        <f>IF(Table1[[#This Row],[discount precentage]]&gt;=0.5, "Yes", "No")</f>
        <v>Yes</v>
      </c>
      <c r="E515" s="6">
        <f>(IF(C515=0,"",(C515-B515)/C515*100))</f>
        <v>35.415384615384617</v>
      </c>
      <c r="F515" s="6" t="str">
        <f>IF(E515&lt;=10, "0–10%", IF(E515&lt;=20, "11–20%", IF(E515&lt;=30, "21–30%", IF(E515&lt;=40, "31–40%", IF(E515&lt;=50, "41–50%", IF(E515&lt;=60, "51–60%", IF(E515&lt;=70, "61–70%", IF(E515&lt;=80, "71–80%", IF(E515&lt;=90, "81–90%", "91–100%")))))))))</f>
        <v>31–40%</v>
      </c>
      <c r="G515">
        <v>3.8</v>
      </c>
      <c r="H515" s="4">
        <v>11213</v>
      </c>
      <c r="I515" s="28">
        <f>G515 + (H515 / 1000)</f>
        <v>15.012999999999998</v>
      </c>
      <c r="J515" t="s">
        <v>13079</v>
      </c>
      <c r="K515" s="3">
        <f>C515 * H515</f>
        <v>36442250</v>
      </c>
      <c r="L515" t="str">
        <f>IF(B515&lt;200, "&lt;200", IF(B515&lt;=500, "200–500", "&gt;500"))</f>
        <v>&gt;500</v>
      </c>
    </row>
    <row r="516" spans="1:12">
      <c r="A516" t="s">
        <v>14036</v>
      </c>
      <c r="B516" s="6">
        <v>600</v>
      </c>
      <c r="C516" s="3">
        <v>600</v>
      </c>
      <c r="D516" s="3" t="str">
        <f>IF(Table1[[#This Row],[discount precentage]]&gt;=0.5, "Yes", "No")</f>
        <v>No</v>
      </c>
      <c r="E516" s="6">
        <f>(IF(C516=0,"",(C516-B516)/C516*100))</f>
        <v>0</v>
      </c>
      <c r="F516" s="6" t="str">
        <f>IF(E516&lt;=10, "0–10%", IF(E516&lt;=20, "11–20%", IF(E516&lt;=30, "21–30%", IF(E516&lt;=40, "31–40%", IF(E516&lt;=50, "41–50%", IF(E516&lt;=60, "51–60%", IF(E516&lt;=70, "61–70%", IF(E516&lt;=80, "71–80%", IF(E516&lt;=90, "81–90%", "91–100%")))))))))</f>
        <v>0–10%</v>
      </c>
      <c r="G516">
        <v>4.0999999999999996</v>
      </c>
      <c r="H516" s="4">
        <v>10907</v>
      </c>
      <c r="I516" s="28">
        <f>G516 + (H516 / 1000)</f>
        <v>15.007</v>
      </c>
      <c r="J516" t="s">
        <v>13083</v>
      </c>
      <c r="K516" s="3">
        <f>C516 * H516</f>
        <v>6544200</v>
      </c>
      <c r="L516" t="str">
        <f>IF(B516&lt;200, "&lt;200", IF(B516&lt;=500, "200–500", "&gt;500"))</f>
        <v>&gt;500</v>
      </c>
    </row>
    <row r="517" spans="1:12">
      <c r="A517" t="s">
        <v>14096</v>
      </c>
      <c r="B517" s="6">
        <v>3299</v>
      </c>
      <c r="C517" s="3">
        <v>6500</v>
      </c>
      <c r="D517" s="3" t="str">
        <f>IF(Table1[[#This Row],[discount precentage]]&gt;=0.5, "Yes", "No")</f>
        <v>Yes</v>
      </c>
      <c r="E517" s="6">
        <f>(IF(C517=0,"",(C517-B517)/C517*100))</f>
        <v>49.246153846153845</v>
      </c>
      <c r="F517" s="6" t="str">
        <f>IF(E517&lt;=10, "0–10%", IF(E517&lt;=20, "11–20%", IF(E517&lt;=30, "21–30%", IF(E517&lt;=40, "31–40%", IF(E517&lt;=50, "41–50%", IF(E517&lt;=60, "51–60%", IF(E517&lt;=70, "61–70%", IF(E517&lt;=80, "71–80%", IF(E517&lt;=90, "81–90%", "91–100%")))))))))</f>
        <v>41–50%</v>
      </c>
      <c r="G517">
        <v>3.7</v>
      </c>
      <c r="H517" s="4">
        <v>11217</v>
      </c>
      <c r="I517" s="28">
        <f>G517 + (H517 / 1000)</f>
        <v>14.917000000000002</v>
      </c>
      <c r="J517" t="s">
        <v>13083</v>
      </c>
      <c r="K517" s="3">
        <f>C517 * H517</f>
        <v>72910500</v>
      </c>
      <c r="L517" t="str">
        <f>IF(B517&lt;200, "&lt;200", IF(B517&lt;=500, "200–500", "&gt;500"))</f>
        <v>&gt;500</v>
      </c>
    </row>
    <row r="518" spans="1:12">
      <c r="A518" t="s">
        <v>11887</v>
      </c>
      <c r="B518" s="6">
        <v>2237.81</v>
      </c>
      <c r="C518" s="3">
        <v>3899</v>
      </c>
      <c r="D518" s="3" t="str">
        <f>IF(Table1[[#This Row],[discount precentage]]&gt;=0.5, "Yes", "No")</f>
        <v>Yes</v>
      </c>
      <c r="E518" s="6">
        <f>(IF(C518=0,"",(C518-B518)/C518*100))</f>
        <v>42.605539882021034</v>
      </c>
      <c r="F518" s="6" t="str">
        <f>IF(E518&lt;=10, "0–10%", IF(E518&lt;=20, "11–20%", IF(E518&lt;=30, "21–30%", IF(E518&lt;=40, "31–40%", IF(E518&lt;=50, "41–50%", IF(E518&lt;=60, "51–60%", IF(E518&lt;=70, "61–70%", IF(E518&lt;=80, "71–80%", IF(E518&lt;=90, "81–90%", "91–100%")))))))))</f>
        <v>41–50%</v>
      </c>
      <c r="G518">
        <v>3.9</v>
      </c>
      <c r="H518" s="4">
        <v>11004</v>
      </c>
      <c r="I518" s="28">
        <f>G518 + (H518 / 1000)</f>
        <v>14.904</v>
      </c>
      <c r="J518" t="s">
        <v>13083</v>
      </c>
      <c r="K518" s="3">
        <f>C518 * H518</f>
        <v>42904596</v>
      </c>
      <c r="L518" t="str">
        <f>IF(B518&lt;200, "&lt;200", IF(B518&lt;=500, "200–500", "&gt;500"))</f>
        <v>&gt;500</v>
      </c>
    </row>
    <row r="519" spans="1:12">
      <c r="A519" t="s">
        <v>13870</v>
      </c>
      <c r="B519" s="6">
        <v>1199</v>
      </c>
      <c r="C519" s="3">
        <v>2999</v>
      </c>
      <c r="D519" s="3" t="str">
        <f>IF(Table1[[#This Row],[discount precentage]]&gt;=0.5, "Yes", "No")</f>
        <v>Yes</v>
      </c>
      <c r="E519" s="6">
        <f>(IF(C519=0,"",(C519-B519)/C519*100))</f>
        <v>60.020006668889621</v>
      </c>
      <c r="F519" s="6" t="str">
        <f>IF(E519&lt;=10, "0–10%", IF(E519&lt;=20, "11–20%", IF(E519&lt;=30, "21–30%", IF(E519&lt;=40, "31–40%", IF(E519&lt;=50, "41–50%", IF(E519&lt;=60, "51–60%", IF(E519&lt;=70, "61–70%", IF(E519&lt;=80, "71–80%", IF(E519&lt;=90, "81–90%", "91–100%")))))))))</f>
        <v>61–70%</v>
      </c>
      <c r="G519">
        <v>4.0999999999999996</v>
      </c>
      <c r="H519" s="4">
        <v>10725</v>
      </c>
      <c r="I519" s="28">
        <f>G519 + (H519 / 1000)</f>
        <v>14.824999999999999</v>
      </c>
      <c r="J519" t="s">
        <v>13079</v>
      </c>
      <c r="K519" s="3">
        <f>C519 * H519</f>
        <v>32164275</v>
      </c>
      <c r="L519" t="str">
        <f>IF(B519&lt;200, "&lt;200", IF(B519&lt;=500, "200–500", "&gt;500"))</f>
        <v>&gt;500</v>
      </c>
    </row>
    <row r="520" spans="1:12">
      <c r="A520" t="s">
        <v>13680</v>
      </c>
      <c r="B520" s="6">
        <v>1598</v>
      </c>
      <c r="C520" s="3">
        <v>2990</v>
      </c>
      <c r="D520" s="3" t="str">
        <f>IF(Table1[[#This Row],[discount precentage]]&gt;=0.5, "Yes", "No")</f>
        <v>Yes</v>
      </c>
      <c r="E520" s="6">
        <f>(IF(C520=0,"",(C520-B520)/C520*100))</f>
        <v>46.555183946488292</v>
      </c>
      <c r="F520" s="6" t="str">
        <f>IF(E520&lt;=10, "0–10%", IF(E520&lt;=20, "11–20%", IF(E520&lt;=30, "21–30%", IF(E520&lt;=40, "31–40%", IF(E520&lt;=50, "41–50%", IF(E520&lt;=60, "51–60%", IF(E520&lt;=70, "61–70%", IF(E520&lt;=80, "71–80%", IF(E520&lt;=90, "81–90%", "91–100%")))))))))</f>
        <v>41–50%</v>
      </c>
      <c r="G520">
        <v>3.8</v>
      </c>
      <c r="H520" s="4">
        <v>11015</v>
      </c>
      <c r="I520" s="28">
        <f>G520 + (H520 / 1000)</f>
        <v>14.815000000000001</v>
      </c>
      <c r="J520" t="s">
        <v>13080</v>
      </c>
      <c r="K520" s="3">
        <f>C520 * H520</f>
        <v>32934850</v>
      </c>
      <c r="L520" t="str">
        <f>IF(B520&lt;200, "&lt;200", IF(B520&lt;=500, "200–500", "&gt;500"))</f>
        <v>&gt;500</v>
      </c>
    </row>
    <row r="521" spans="1:12">
      <c r="A521" t="s">
        <v>13410</v>
      </c>
      <c r="B521" s="6">
        <v>1898</v>
      </c>
      <c r="C521" s="3">
        <v>4999</v>
      </c>
      <c r="D521" s="3" t="str">
        <f>IF(Table1[[#This Row],[discount precentage]]&gt;=0.5, "Yes", "No")</f>
        <v>Yes</v>
      </c>
      <c r="E521" s="6">
        <f>(IF(C521=0,"",(C521-B521)/C521*100))</f>
        <v>62.032406481296256</v>
      </c>
      <c r="F521" s="6" t="str">
        <f>IF(E521&lt;=10, "0–10%", IF(E521&lt;=20, "11–20%", IF(E521&lt;=30, "21–30%", IF(E521&lt;=40, "31–40%", IF(E521&lt;=50, "41–50%", IF(E521&lt;=60, "51–60%", IF(E521&lt;=70, "61–70%", IF(E521&lt;=80, "71–80%", IF(E521&lt;=90, "81–90%", "91–100%")))))))))</f>
        <v>61–70%</v>
      </c>
      <c r="G521">
        <v>4.0999999999999996</v>
      </c>
      <c r="H521" s="4">
        <v>10689</v>
      </c>
      <c r="I521" s="28">
        <f>G521 + (H521 / 1000)</f>
        <v>14.789</v>
      </c>
      <c r="J521" t="s">
        <v>13080</v>
      </c>
      <c r="K521" s="3">
        <f>C521 * H521</f>
        <v>53434311</v>
      </c>
      <c r="L521" t="str">
        <f>IF(B521&lt;200, "&lt;200", IF(B521&lt;=500, "200–500", "&gt;500"))</f>
        <v>&gt;500</v>
      </c>
    </row>
    <row r="522" spans="1:12">
      <c r="A522" t="s">
        <v>13410</v>
      </c>
      <c r="B522" s="6">
        <v>1999</v>
      </c>
      <c r="C522" s="3">
        <v>4999</v>
      </c>
      <c r="D522" s="3" t="str">
        <f>IF(Table1[[#This Row],[discount precentage]]&gt;=0.5, "Yes", "No")</f>
        <v>Yes</v>
      </c>
      <c r="E522" s="6">
        <f>(IF(C522=0,"",(C522-B522)/C522*100))</f>
        <v>60.012002400480092</v>
      </c>
      <c r="F522" s="6" t="str">
        <f>IF(E522&lt;=10, "0–10%", IF(E522&lt;=20, "11–20%", IF(E522&lt;=30, "21–30%", IF(E522&lt;=40, "31–40%", IF(E522&lt;=50, "41–50%", IF(E522&lt;=60, "51–60%", IF(E522&lt;=70, "61–70%", IF(E522&lt;=80, "71–80%", IF(E522&lt;=90, "81–90%", "91–100%")))))))))</f>
        <v>61–70%</v>
      </c>
      <c r="G522">
        <v>4.0999999999999996</v>
      </c>
      <c r="H522" s="4">
        <v>10689</v>
      </c>
      <c r="I522" s="28">
        <f>G522 + (H522 / 1000)</f>
        <v>14.789</v>
      </c>
      <c r="J522" t="s">
        <v>13080</v>
      </c>
      <c r="K522" s="3">
        <f>C522 * H522</f>
        <v>53434311</v>
      </c>
      <c r="L522" t="str">
        <f>IF(B522&lt;200, "&lt;200", IF(B522&lt;=500, "200–500", "&gt;500"))</f>
        <v>&gt;500</v>
      </c>
    </row>
    <row r="523" spans="1:12">
      <c r="A523" t="s">
        <v>2300</v>
      </c>
      <c r="B523" s="6">
        <v>325</v>
      </c>
      <c r="C523" s="3">
        <v>1099</v>
      </c>
      <c r="D523" s="3" t="str">
        <f>IF(Table1[[#This Row],[discount precentage]]&gt;=0.5, "Yes", "No")</f>
        <v>Yes</v>
      </c>
      <c r="E523" s="6">
        <f>(IF(C523=0,"",(C523-B523)/C523*100))</f>
        <v>70.427661510464063</v>
      </c>
      <c r="F523" s="6" t="str">
        <f>IF(E523&lt;=10, "0–10%", IF(E523&lt;=20, "11–20%", IF(E523&lt;=30, "21–30%", IF(E523&lt;=40, "31–40%", IF(E523&lt;=50, "41–50%", IF(E523&lt;=60, "51–60%", IF(E523&lt;=70, "61–70%", IF(E523&lt;=80, "71–80%", IF(E523&lt;=90, "81–90%", "91–100%")))))))))</f>
        <v>71–80%</v>
      </c>
      <c r="G523">
        <v>4.2</v>
      </c>
      <c r="H523" s="4">
        <v>10576</v>
      </c>
      <c r="I523" s="28">
        <f>G523 + (H523 / 1000)</f>
        <v>14.776</v>
      </c>
      <c r="J523" t="s">
        <v>13079</v>
      </c>
      <c r="K523" s="3">
        <f>C523 * H523</f>
        <v>11623024</v>
      </c>
      <c r="L523" t="str">
        <f>IF(B523&lt;200, "&lt;200", IF(B523&lt;=500, "200–500", "&gt;500"))</f>
        <v>200–500</v>
      </c>
    </row>
    <row r="524" spans="1:12">
      <c r="A524" t="s">
        <v>789</v>
      </c>
      <c r="B524" s="6">
        <v>325</v>
      </c>
      <c r="C524" s="3">
        <v>1299</v>
      </c>
      <c r="D524" s="3" t="str">
        <f>IF(Table1[[#This Row],[discount precentage]]&gt;=0.5, "Yes", "No")</f>
        <v>Yes</v>
      </c>
      <c r="E524" s="6">
        <f>(IF(C524=0,"",(C524-B524)/C524*100))</f>
        <v>74.980754426481909</v>
      </c>
      <c r="F524" s="6" t="str">
        <f>IF(E524&lt;=10, "0–10%", IF(E524&lt;=20, "11–20%", IF(E524&lt;=30, "21–30%", IF(E524&lt;=40, "31–40%", IF(E524&lt;=50, "41–50%", IF(E524&lt;=60, "51–60%", IF(E524&lt;=70, "61–70%", IF(E524&lt;=80, "71–80%", IF(E524&lt;=90, "81–90%", "91–100%")))))))))</f>
        <v>71–80%</v>
      </c>
      <c r="G524">
        <v>4.2</v>
      </c>
      <c r="H524" s="4">
        <v>10576</v>
      </c>
      <c r="I524" s="28">
        <f>G524 + (H524 / 1000)</f>
        <v>14.776</v>
      </c>
      <c r="J524" t="s">
        <v>13079</v>
      </c>
      <c r="K524" s="3">
        <f>C524 * H524</f>
        <v>13738224</v>
      </c>
      <c r="L524" t="str">
        <f>IF(B524&lt;200, "&lt;200", IF(B524&lt;=500, "200–500", "&gt;500"))</f>
        <v>200–500</v>
      </c>
    </row>
    <row r="525" spans="1:12">
      <c r="A525" t="s">
        <v>789</v>
      </c>
      <c r="B525" s="6">
        <v>325</v>
      </c>
      <c r="C525" s="3">
        <v>1299</v>
      </c>
      <c r="D525" s="3" t="str">
        <f>IF(Table1[[#This Row],[discount precentage]]&gt;=0.5, "Yes", "No")</f>
        <v>Yes</v>
      </c>
      <c r="E525" s="6">
        <f>(IF(C525=0,"",(C525-B525)/C525*100))</f>
        <v>74.980754426481909</v>
      </c>
      <c r="F525" s="6" t="str">
        <f>IF(E525&lt;=10, "0–10%", IF(E525&lt;=20, "11–20%", IF(E525&lt;=30, "21–30%", IF(E525&lt;=40, "31–40%", IF(E525&lt;=50, "41–50%", IF(E525&lt;=60, "51–60%", IF(E525&lt;=70, "61–70%", IF(E525&lt;=80, "71–80%", IF(E525&lt;=90, "81–90%", "91–100%")))))))))</f>
        <v>71–80%</v>
      </c>
      <c r="G525">
        <v>4.2</v>
      </c>
      <c r="H525" s="4">
        <v>10576</v>
      </c>
      <c r="I525" s="28">
        <f>G525 + (H525 / 1000)</f>
        <v>14.776</v>
      </c>
      <c r="J525" t="s">
        <v>13079</v>
      </c>
      <c r="K525" s="3">
        <f>C525 * H525</f>
        <v>13738224</v>
      </c>
      <c r="L525" t="str">
        <f>IF(B525&lt;200, "&lt;200", IF(B525&lt;=500, "200–500", "&gt;500"))</f>
        <v>200–500</v>
      </c>
    </row>
    <row r="526" spans="1:12">
      <c r="A526" t="s">
        <v>13110</v>
      </c>
      <c r="B526" s="6">
        <v>279</v>
      </c>
      <c r="C526" s="3">
        <v>499</v>
      </c>
      <c r="D526" s="3" t="str">
        <f>IF(Table1[[#This Row],[discount precentage]]&gt;=0.5, "Yes", "No")</f>
        <v>Yes</v>
      </c>
      <c r="E526" s="6">
        <f>(IF(C526=0,"",(C526-B526)/C526*100))</f>
        <v>44.08817635270541</v>
      </c>
      <c r="F526" s="6" t="str">
        <f>IF(E526&lt;=10, "0–10%", IF(E526&lt;=20, "11–20%", IF(E526&lt;=30, "21–30%", IF(E526&lt;=40, "31–40%", IF(E526&lt;=50, "41–50%", IF(E526&lt;=60, "51–60%", IF(E526&lt;=70, "61–70%", IF(E526&lt;=80, "71–80%", IF(E526&lt;=90, "81–90%", "91–100%")))))))))</f>
        <v>41–50%</v>
      </c>
      <c r="G526">
        <v>3.7</v>
      </c>
      <c r="H526" s="4">
        <v>10962</v>
      </c>
      <c r="I526" s="28">
        <f>G526 + (H526 / 1000)</f>
        <v>14.661999999999999</v>
      </c>
      <c r="J526" t="s">
        <v>13080</v>
      </c>
      <c r="K526" s="3">
        <f>C526 * H526</f>
        <v>5470038</v>
      </c>
      <c r="L526" t="str">
        <f>IF(B526&lt;200, "&lt;200", IF(B526&lt;=500, "200–500", "&gt;500"))</f>
        <v>200–500</v>
      </c>
    </row>
    <row r="527" spans="1:12">
      <c r="A527" t="s">
        <v>13110</v>
      </c>
      <c r="B527" s="6">
        <v>279</v>
      </c>
      <c r="C527" s="3">
        <v>499</v>
      </c>
      <c r="D527" s="3" t="str">
        <f>IF(Table1[[#This Row],[discount precentage]]&gt;=0.5, "Yes", "No")</f>
        <v>Yes</v>
      </c>
      <c r="E527" s="6">
        <f>(IF(C527=0,"",(C527-B527)/C527*100))</f>
        <v>44.08817635270541</v>
      </c>
      <c r="F527" s="6" t="str">
        <f>IF(E527&lt;=10, "0–10%", IF(E527&lt;=20, "11–20%", IF(E527&lt;=30, "21–30%", IF(E527&lt;=40, "31–40%", IF(E527&lt;=50, "41–50%", IF(E527&lt;=60, "51–60%", IF(E527&lt;=70, "61–70%", IF(E527&lt;=80, "71–80%", IF(E527&lt;=90, "81–90%", "91–100%")))))))))</f>
        <v>41–50%</v>
      </c>
      <c r="G527">
        <v>3.7</v>
      </c>
      <c r="H527" s="4">
        <v>10962</v>
      </c>
      <c r="I527" s="28">
        <f>G527 + (H527 / 1000)</f>
        <v>14.661999999999999</v>
      </c>
      <c r="J527" t="s">
        <v>13080</v>
      </c>
      <c r="K527" s="3">
        <f>C527 * H527</f>
        <v>5470038</v>
      </c>
      <c r="L527" t="str">
        <f>IF(B527&lt;200, "&lt;200", IF(B527&lt;=500, "200–500", "&gt;500"))</f>
        <v>200–500</v>
      </c>
    </row>
    <row r="528" spans="1:12">
      <c r="A528" t="s">
        <v>14319</v>
      </c>
      <c r="B528" s="6">
        <v>6199</v>
      </c>
      <c r="C528" s="3">
        <v>10999</v>
      </c>
      <c r="D528" s="3" t="str">
        <f>IF(Table1[[#This Row],[discount precentage]]&gt;=0.5, "Yes", "No")</f>
        <v>Yes</v>
      </c>
      <c r="E528" s="6">
        <f>(IF(C528=0,"",(C528-B528)/C528*100))</f>
        <v>43.640330939176287</v>
      </c>
      <c r="F528" s="6" t="str">
        <f>IF(E528&lt;=10, "0–10%", IF(E528&lt;=20, "11–20%", IF(E528&lt;=30, "21–30%", IF(E528&lt;=40, "31–40%", IF(E528&lt;=50, "41–50%", IF(E528&lt;=60, "51–60%", IF(E528&lt;=70, "61–70%", IF(E528&lt;=80, "71–80%", IF(E528&lt;=90, "81–90%", "91–100%")))))))))</f>
        <v>41–50%</v>
      </c>
      <c r="G528">
        <v>4.2</v>
      </c>
      <c r="H528" s="4">
        <v>10429</v>
      </c>
      <c r="I528" s="28">
        <f>G528 + (H528 / 1000)</f>
        <v>14.629000000000001</v>
      </c>
      <c r="J528" t="s">
        <v>13083</v>
      </c>
      <c r="K528" s="3">
        <f>C528 * H528</f>
        <v>114708571</v>
      </c>
      <c r="L528" t="str">
        <f>IF(B528&lt;200, "&lt;200", IF(B528&lt;=500, "200–500", "&gt;500"))</f>
        <v>&gt;500</v>
      </c>
    </row>
    <row r="529" spans="1:12">
      <c r="A529" t="s">
        <v>13853</v>
      </c>
      <c r="B529" s="6">
        <v>200</v>
      </c>
      <c r="C529" s="3">
        <v>230</v>
      </c>
      <c r="D529" s="3" t="str">
        <f>IF(Table1[[#This Row],[discount precentage]]&gt;=0.5, "Yes", "No")</f>
        <v>Yes</v>
      </c>
      <c r="E529" s="6">
        <f>(IF(C529=0,"",(C529-B529)/C529*100))</f>
        <v>13.043478260869565</v>
      </c>
      <c r="F529" s="6" t="str">
        <f>IF(E529&lt;=10, "0–10%", IF(E529&lt;=20, "11–20%", IF(E529&lt;=30, "21–30%", IF(E529&lt;=40, "31–40%", IF(E529&lt;=50, "41–50%", IF(E529&lt;=60, "51–60%", IF(E529&lt;=70, "61–70%", IF(E529&lt;=80, "71–80%", IF(E529&lt;=90, "81–90%", "91–100%")))))))))</f>
        <v>11–20%</v>
      </c>
      <c r="G529">
        <v>4.4000000000000004</v>
      </c>
      <c r="H529" s="4">
        <v>10170</v>
      </c>
      <c r="I529" s="28">
        <f>G529 + (H529 / 1000)</f>
        <v>14.57</v>
      </c>
      <c r="J529" t="s">
        <v>13083</v>
      </c>
      <c r="K529" s="3">
        <f>C529 * H529</f>
        <v>2339100</v>
      </c>
      <c r="L529" t="str">
        <f>IF(B529&lt;200, "&lt;200", IF(B529&lt;=500, "200–500", "&gt;500"))</f>
        <v>200–500</v>
      </c>
    </row>
    <row r="530" spans="1:12">
      <c r="A530" t="s">
        <v>13848</v>
      </c>
      <c r="B530" s="6">
        <v>899</v>
      </c>
      <c r="C530" s="3">
        <v>1199</v>
      </c>
      <c r="D530" s="3" t="str">
        <f>IF(Table1[[#This Row],[discount precentage]]&gt;=0.5, "Yes", "No")</f>
        <v>Yes</v>
      </c>
      <c r="E530" s="6">
        <f>(IF(C530=0,"",(C530-B530)/C530*100))</f>
        <v>25.020850708924101</v>
      </c>
      <c r="F530" s="6" t="str">
        <f>IF(E530&lt;=10, "0–10%", IF(E530&lt;=20, "11–20%", IF(E530&lt;=30, "21–30%", IF(E530&lt;=40, "31–40%", IF(E530&lt;=50, "41–50%", IF(E530&lt;=60, "51–60%", IF(E530&lt;=70, "61–70%", IF(E530&lt;=80, "71–80%", IF(E530&lt;=90, "81–90%", "91–100%")))))))))</f>
        <v>21–30%</v>
      </c>
      <c r="G530">
        <v>3.8</v>
      </c>
      <c r="H530" s="4">
        <v>10751</v>
      </c>
      <c r="I530" s="28">
        <f>G530 + (H530 / 1000)</f>
        <v>14.550999999999998</v>
      </c>
      <c r="J530" t="s">
        <v>13080</v>
      </c>
      <c r="K530" s="3">
        <f>C530 * H530</f>
        <v>12890449</v>
      </c>
      <c r="L530" t="str">
        <f>IF(B530&lt;200, "&lt;200", IF(B530&lt;=500, "200–500", "&gt;500"))</f>
        <v>&gt;500</v>
      </c>
    </row>
    <row r="531" spans="1:12">
      <c r="A531" t="s">
        <v>13840</v>
      </c>
      <c r="B531" s="6">
        <v>1149</v>
      </c>
      <c r="C531" s="3">
        <v>1499</v>
      </c>
      <c r="D531" s="3" t="str">
        <f>IF(Table1[[#This Row],[discount precentage]]&gt;=0.5, "Yes", "No")</f>
        <v>Yes</v>
      </c>
      <c r="E531" s="6">
        <f>(IF(C531=0,"",(C531-B531)/C531*100))</f>
        <v>23.348899266177451</v>
      </c>
      <c r="F531" s="6" t="str">
        <f>IF(E531&lt;=10, "0–10%", IF(E531&lt;=20, "11–20%", IF(E531&lt;=30, "21–30%", IF(E531&lt;=40, "31–40%", IF(E531&lt;=50, "41–50%", IF(E531&lt;=60, "51–60%", IF(E531&lt;=70, "61–70%", IF(E531&lt;=80, "71–80%", IF(E531&lt;=90, "81–90%", "91–100%")))))))))</f>
        <v>21–30%</v>
      </c>
      <c r="G531">
        <v>4.0999999999999996</v>
      </c>
      <c r="H531" s="4">
        <v>10443</v>
      </c>
      <c r="I531" s="28">
        <f>G531 + (H531 / 1000)</f>
        <v>14.542999999999999</v>
      </c>
      <c r="J531" t="s">
        <v>13079</v>
      </c>
      <c r="K531" s="3">
        <f>C531 * H531</f>
        <v>15654057</v>
      </c>
      <c r="L531" t="str">
        <f>IF(B531&lt;200, "&lt;200", IF(B531&lt;=500, "200–500", "&gt;500"))</f>
        <v>&gt;500</v>
      </c>
    </row>
    <row r="532" spans="1:12">
      <c r="A532" t="s">
        <v>14171</v>
      </c>
      <c r="B532" s="6">
        <v>6800</v>
      </c>
      <c r="C532" s="3">
        <v>11500</v>
      </c>
      <c r="D532" s="3" t="str">
        <f>IF(Table1[[#This Row],[discount precentage]]&gt;=0.5, "Yes", "No")</f>
        <v>Yes</v>
      </c>
      <c r="E532" s="6">
        <f>(IF(C532=0,"",(C532-B532)/C532*100))</f>
        <v>40.869565217391305</v>
      </c>
      <c r="F532" s="6" t="str">
        <f>IF(E532&lt;=10, "0–10%", IF(E532&lt;=20, "11–20%", IF(E532&lt;=30, "21–30%", IF(E532&lt;=40, "31–40%", IF(E532&lt;=50, "41–50%", IF(E532&lt;=60, "51–60%", IF(E532&lt;=70, "61–70%", IF(E532&lt;=80, "71–80%", IF(E532&lt;=90, "81–90%", "91–100%")))))))))</f>
        <v>41–50%</v>
      </c>
      <c r="G532">
        <v>4.0999999999999996</v>
      </c>
      <c r="H532" s="4">
        <v>10308</v>
      </c>
      <c r="I532" s="28">
        <f>G532 + (H532 / 1000)</f>
        <v>14.407999999999999</v>
      </c>
      <c r="J532" t="s">
        <v>13083</v>
      </c>
      <c r="K532" s="3">
        <f>C532 * H532</f>
        <v>118542000</v>
      </c>
      <c r="L532" t="str">
        <f>IF(B532&lt;200, "&lt;200", IF(B532&lt;=500, "200–500", "&gt;500"))</f>
        <v>&gt;500</v>
      </c>
    </row>
    <row r="533" spans="1:12">
      <c r="A533" t="s">
        <v>13233</v>
      </c>
      <c r="B533" s="6">
        <v>9490</v>
      </c>
      <c r="C533" s="3">
        <v>15990</v>
      </c>
      <c r="D533" s="3" t="str">
        <f>IF(Table1[[#This Row],[discount precentage]]&gt;=0.5, "Yes", "No")</f>
        <v>Yes</v>
      </c>
      <c r="E533" s="6">
        <f>(IF(C533=0,"",(C533-B533)/C533*100))</f>
        <v>40.650406504065039</v>
      </c>
      <c r="F533" s="6" t="str">
        <f>IF(E533&lt;=10, "0–10%", IF(E533&lt;=20, "11–20%", IF(E533&lt;=30, "21–30%", IF(E533&lt;=40, "31–40%", IF(E533&lt;=50, "41–50%", IF(E533&lt;=60, "51–60%", IF(E533&lt;=70, "61–70%", IF(E533&lt;=80, "71–80%", IF(E533&lt;=90, "81–90%", "91–100%")))))))))</f>
        <v>41–50%</v>
      </c>
      <c r="G533">
        <v>3.9</v>
      </c>
      <c r="H533" s="4">
        <v>10480</v>
      </c>
      <c r="I533" s="28">
        <f>G533 + (H533 / 1000)</f>
        <v>14.38</v>
      </c>
      <c r="J533" t="s">
        <v>13080</v>
      </c>
      <c r="K533" s="3">
        <f>C533 * H533</f>
        <v>167575200</v>
      </c>
      <c r="L533" t="str">
        <f>IF(B533&lt;200, "&lt;200", IF(B533&lt;=500, "200–500", "&gt;500"))</f>
        <v>&gt;500</v>
      </c>
    </row>
    <row r="534" spans="1:12">
      <c r="A534" t="s">
        <v>13729</v>
      </c>
      <c r="B534" s="6">
        <v>449</v>
      </c>
      <c r="C534" s="3">
        <v>999</v>
      </c>
      <c r="D534" s="3" t="str">
        <f>IF(Table1[[#This Row],[discount precentage]]&gt;=0.5, "Yes", "No")</f>
        <v>Yes</v>
      </c>
      <c r="E534" s="6">
        <f>(IF(C534=0,"",(C534-B534)/C534*100))</f>
        <v>55.055055055055057</v>
      </c>
      <c r="F534" s="6" t="str">
        <f>IF(E534&lt;=10, "0–10%", IF(E534&lt;=20, "11–20%", IF(E534&lt;=30, "21–30%", IF(E534&lt;=40, "31–40%", IF(E534&lt;=50, "41–50%", IF(E534&lt;=60, "51–60%", IF(E534&lt;=70, "61–70%", IF(E534&lt;=80, "71–80%", IF(E534&lt;=90, "81–90%", "91–100%")))))))))</f>
        <v>51–60%</v>
      </c>
      <c r="G534">
        <v>4.4000000000000004</v>
      </c>
      <c r="H534" s="4">
        <v>9940</v>
      </c>
      <c r="I534" s="28">
        <f>G534 + (H534 / 1000)</f>
        <v>14.34</v>
      </c>
      <c r="J534" t="s">
        <v>13079</v>
      </c>
      <c r="K534" s="3">
        <f>C534 * H534</f>
        <v>9930060</v>
      </c>
      <c r="L534" t="str">
        <f>IF(B534&lt;200, "&lt;200", IF(B534&lt;=500, "200–500", "&gt;500"))</f>
        <v>200–500</v>
      </c>
    </row>
    <row r="535" spans="1:12">
      <c r="A535" t="s">
        <v>13581</v>
      </c>
      <c r="B535" s="6">
        <v>3999</v>
      </c>
      <c r="C535" s="3">
        <v>6999</v>
      </c>
      <c r="D535" s="3" t="str">
        <f>IF(Table1[[#This Row],[discount precentage]]&gt;=0.5, "Yes", "No")</f>
        <v>Yes</v>
      </c>
      <c r="E535" s="6">
        <f>(IF(C535=0,"",(C535-B535)/C535*100))</f>
        <v>42.863266180882981</v>
      </c>
      <c r="F535" s="6" t="str">
        <f>IF(E535&lt;=10, "0–10%", IF(E535&lt;=20, "11–20%", IF(E535&lt;=30, "21–30%", IF(E535&lt;=40, "31–40%", IF(E535&lt;=50, "41–50%", IF(E535&lt;=60, "51–60%", IF(E535&lt;=70, "61–70%", IF(E535&lt;=80, "71–80%", IF(E535&lt;=90, "81–90%", "91–100%")))))))))</f>
        <v>41–50%</v>
      </c>
      <c r="G535">
        <v>4.0999999999999996</v>
      </c>
      <c r="H535" s="4">
        <v>10229</v>
      </c>
      <c r="I535" s="28">
        <f>G535 + (H535 / 1000)</f>
        <v>14.328999999999999</v>
      </c>
      <c r="J535" t="s">
        <v>13080</v>
      </c>
      <c r="K535" s="3">
        <f>C535 * H535</f>
        <v>71592771</v>
      </c>
      <c r="L535" t="str">
        <f>IF(B535&lt;200, "&lt;200", IF(B535&lt;=500, "200–500", "&gt;500"))</f>
        <v>&gt;500</v>
      </c>
    </row>
    <row r="536" spans="1:12">
      <c r="A536" t="s">
        <v>9356</v>
      </c>
      <c r="B536" s="6">
        <v>3599</v>
      </c>
      <c r="C536" s="3">
        <v>7299</v>
      </c>
      <c r="D536" s="3" t="str">
        <f>IF(Table1[[#This Row],[discount precentage]]&gt;=0.5, "Yes", "No")</f>
        <v>Yes</v>
      </c>
      <c r="E536" s="6">
        <f>(IF(C536=0,"",(C536-B536)/C536*100))</f>
        <v>50.691875599397171</v>
      </c>
      <c r="F536" s="6" t="str">
        <f>IF(E536&lt;=10, "0–10%", IF(E536&lt;=20, "11–20%", IF(E536&lt;=30, "21–30%", IF(E536&lt;=40, "31–40%", IF(E536&lt;=50, "41–50%", IF(E536&lt;=60, "51–60%", IF(E536&lt;=70, "61–70%", IF(E536&lt;=80, "71–80%", IF(E536&lt;=90, "81–90%", "91–100%")))))))))</f>
        <v>51–60%</v>
      </c>
      <c r="G536">
        <v>4</v>
      </c>
      <c r="H536" s="4">
        <v>10324</v>
      </c>
      <c r="I536" s="28">
        <f>G536 + (H536 / 1000)</f>
        <v>14.324</v>
      </c>
      <c r="J536" t="s">
        <v>13083</v>
      </c>
      <c r="K536" s="3">
        <f>C536 * H536</f>
        <v>75354876</v>
      </c>
      <c r="L536" t="str">
        <f>IF(B536&lt;200, "&lt;200", IF(B536&lt;=500, "200–500", "&gt;500"))</f>
        <v>&gt;500</v>
      </c>
    </row>
    <row r="537" spans="1:12">
      <c r="A537" t="s">
        <v>13818</v>
      </c>
      <c r="B537" s="6">
        <v>199</v>
      </c>
      <c r="C537" s="3">
        <v>499</v>
      </c>
      <c r="D537" s="3" t="str">
        <f>IF(Table1[[#This Row],[discount precentage]]&gt;=0.5, "Yes", "No")</f>
        <v>Yes</v>
      </c>
      <c r="E537" s="6">
        <f>(IF(C537=0,"",(C537-B537)/C537*100))</f>
        <v>60.120240480961925</v>
      </c>
      <c r="F537" s="6" t="str">
        <f>IF(E537&lt;=10, "0–10%", IF(E537&lt;=20, "11–20%", IF(E537&lt;=30, "21–30%", IF(E537&lt;=40, "31–40%", IF(E537&lt;=50, "41–50%", IF(E537&lt;=60, "51–60%", IF(E537&lt;=70, "61–70%", IF(E537&lt;=80, "71–80%", IF(E537&lt;=90, "81–90%", "91–100%")))))))))</f>
        <v>61–70%</v>
      </c>
      <c r="G537">
        <v>4.3</v>
      </c>
      <c r="H537" s="4">
        <v>9998</v>
      </c>
      <c r="I537" s="28">
        <f>G537 + (H537 / 1000)</f>
        <v>14.297999999999998</v>
      </c>
      <c r="J537" t="s">
        <v>13079</v>
      </c>
      <c r="K537" s="3">
        <f>C537 * H537</f>
        <v>4989002</v>
      </c>
      <c r="L537" t="str">
        <f>IF(B537&lt;200, "&lt;200", IF(B537&lt;=500, "200–500", "&gt;500"))</f>
        <v>&lt;200</v>
      </c>
    </row>
    <row r="538" spans="1:12">
      <c r="A538" t="s">
        <v>6907</v>
      </c>
      <c r="B538" s="6">
        <v>179</v>
      </c>
      <c r="C538" s="3">
        <v>499</v>
      </c>
      <c r="D538" s="3" t="str">
        <f>IF(Table1[[#This Row],[discount precentage]]&gt;=0.5, "Yes", "No")</f>
        <v>Yes</v>
      </c>
      <c r="E538" s="6">
        <f>(IF(C538=0,"",(C538-B538)/C538*100))</f>
        <v>64.128256513026045</v>
      </c>
      <c r="F538" s="6" t="str">
        <f>IF(E538&lt;=10, "0–10%", IF(E538&lt;=20, "11–20%", IF(E538&lt;=30, "21–30%", IF(E538&lt;=40, "31–40%", IF(E538&lt;=50, "41–50%", IF(E538&lt;=60, "51–60%", IF(E538&lt;=70, "61–70%", IF(E538&lt;=80, "71–80%", IF(E538&lt;=90, "81–90%", "91–100%")))))))))</f>
        <v>61–70%</v>
      </c>
      <c r="G538">
        <v>4.0999999999999996</v>
      </c>
      <c r="H538" s="4">
        <v>10174</v>
      </c>
      <c r="I538" s="28">
        <f>G538 + (H538 / 1000)</f>
        <v>14.273999999999999</v>
      </c>
      <c r="J538" t="s">
        <v>13079</v>
      </c>
      <c r="K538" s="3">
        <f>C538 * H538</f>
        <v>5076826</v>
      </c>
      <c r="L538" t="str">
        <f>IF(B538&lt;200, "&lt;200", IF(B538&lt;=500, "200–500", "&gt;500"))</f>
        <v>&lt;200</v>
      </c>
    </row>
    <row r="539" spans="1:12">
      <c r="A539" t="s">
        <v>14102</v>
      </c>
      <c r="B539" s="6">
        <v>199</v>
      </c>
      <c r="C539" s="3">
        <v>499</v>
      </c>
      <c r="D539" s="3" t="str">
        <f>IF(Table1[[#This Row],[discount precentage]]&gt;=0.5, "Yes", "No")</f>
        <v>Yes</v>
      </c>
      <c r="E539" s="6">
        <f>(IF(C539=0,"",(C539-B539)/C539*100))</f>
        <v>60.120240480961925</v>
      </c>
      <c r="F539" s="6" t="str">
        <f>IF(E539&lt;=10, "0–10%", IF(E539&lt;=20, "11–20%", IF(E539&lt;=30, "21–30%", IF(E539&lt;=40, "31–40%", IF(E539&lt;=50, "41–50%", IF(E539&lt;=60, "51–60%", IF(E539&lt;=70, "61–70%", IF(E539&lt;=80, "71–80%", IF(E539&lt;=90, "81–90%", "91–100%")))))))))</f>
        <v>61–70%</v>
      </c>
      <c r="G539">
        <v>4</v>
      </c>
      <c r="H539" s="4">
        <v>10234</v>
      </c>
      <c r="I539" s="28">
        <f>G539 + (H539 / 1000)</f>
        <v>14.234</v>
      </c>
      <c r="J539" t="s">
        <v>13083</v>
      </c>
      <c r="K539" s="3">
        <f>C539 * H539</f>
        <v>5106766</v>
      </c>
      <c r="L539" t="str">
        <f>IF(B539&lt;200, "&lt;200", IF(B539&lt;=500, "200–500", "&gt;500"))</f>
        <v>&lt;200</v>
      </c>
    </row>
    <row r="540" spans="1:12">
      <c r="A540" t="s">
        <v>14271</v>
      </c>
      <c r="B540" s="6">
        <v>8599</v>
      </c>
      <c r="C540" s="3">
        <v>8995</v>
      </c>
      <c r="D540" s="3" t="str">
        <f>IF(Table1[[#This Row],[discount precentage]]&gt;=0.5, "Yes", "No")</f>
        <v>Yes</v>
      </c>
      <c r="E540" s="6">
        <f>(IF(C540=0,"",(C540-B540)/C540*100))</f>
        <v>4.4024458032240137</v>
      </c>
      <c r="F540" s="6" t="str">
        <f>IF(E540&lt;=10, "0–10%", IF(E540&lt;=20, "11–20%", IF(E540&lt;=30, "21–30%", IF(E540&lt;=40, "31–40%", IF(E540&lt;=50, "41–50%", IF(E540&lt;=60, "51–60%", IF(E540&lt;=70, "61–70%", IF(E540&lt;=80, "71–80%", IF(E540&lt;=90, "81–90%", "91–100%")))))))))</f>
        <v>0–10%</v>
      </c>
      <c r="G540">
        <v>4.4000000000000004</v>
      </c>
      <c r="H540" s="4">
        <v>9734</v>
      </c>
      <c r="I540" s="28">
        <f>G540 + (H540 / 1000)</f>
        <v>14.134</v>
      </c>
      <c r="J540" t="s">
        <v>13083</v>
      </c>
      <c r="K540" s="3">
        <f>C540 * H540</f>
        <v>87557330</v>
      </c>
      <c r="L540" t="str">
        <f>IF(B540&lt;200, "&lt;200", IF(B540&lt;=500, "200–500", "&gt;500"))</f>
        <v>&gt;500</v>
      </c>
    </row>
    <row r="541" spans="1:12">
      <c r="A541" t="s">
        <v>13868</v>
      </c>
      <c r="B541" s="6">
        <v>449</v>
      </c>
      <c r="C541" s="3">
        <v>999</v>
      </c>
      <c r="D541" s="3" t="str">
        <f>IF(Table1[[#This Row],[discount precentage]]&gt;=0.5, "Yes", "No")</f>
        <v>Yes</v>
      </c>
      <c r="E541" s="6">
        <f>(IF(C541=0,"",(C541-B541)/C541*100))</f>
        <v>55.055055055055057</v>
      </c>
      <c r="F541" s="6" t="str">
        <f>IF(E541&lt;=10, "0–10%", IF(E541&lt;=20, "11–20%", IF(E541&lt;=30, "21–30%", IF(E541&lt;=40, "31–40%", IF(E541&lt;=50, "41–50%", IF(E541&lt;=60, "51–60%", IF(E541&lt;=70, "61–70%", IF(E541&lt;=80, "71–80%", IF(E541&lt;=90, "81–90%", "91–100%")))))))))</f>
        <v>51–60%</v>
      </c>
      <c r="G541">
        <v>4.3</v>
      </c>
      <c r="H541" s="4">
        <v>9701</v>
      </c>
      <c r="I541" s="28">
        <f>G541 + (H541 / 1000)</f>
        <v>14.001000000000001</v>
      </c>
      <c r="J541" t="s">
        <v>13079</v>
      </c>
      <c r="K541" s="3">
        <f>C541 * H541</f>
        <v>9691299</v>
      </c>
      <c r="L541" t="str">
        <f>IF(B541&lt;200, "&lt;200", IF(B541&lt;=500, "200–500", "&gt;500"))</f>
        <v>200–500</v>
      </c>
    </row>
    <row r="542" spans="1:12">
      <c r="A542" t="s">
        <v>14002</v>
      </c>
      <c r="B542" s="6">
        <v>799</v>
      </c>
      <c r="C542" s="3">
        <v>1500</v>
      </c>
      <c r="D542" s="3" t="str">
        <f>IF(Table1[[#This Row],[discount precentage]]&gt;=0.5, "Yes", "No")</f>
        <v>Yes</v>
      </c>
      <c r="E542" s="6">
        <f>(IF(C542=0,"",(C542-B542)/C542*100))</f>
        <v>46.733333333333334</v>
      </c>
      <c r="F542" s="6" t="str">
        <f>IF(E542&lt;=10, "0–10%", IF(E542&lt;=20, "11–20%", IF(E542&lt;=30, "21–30%", IF(E542&lt;=40, "31–40%", IF(E542&lt;=50, "41–50%", IF(E542&lt;=60, "51–60%", IF(E542&lt;=70, "61–70%", IF(E542&lt;=80, "71–80%", IF(E542&lt;=90, "81–90%", "91–100%")))))))))</f>
        <v>41–50%</v>
      </c>
      <c r="G542">
        <v>4.3</v>
      </c>
      <c r="H542" s="4">
        <v>9695</v>
      </c>
      <c r="I542" s="28">
        <f>G542 + (H542 / 1000)</f>
        <v>13.995000000000001</v>
      </c>
      <c r="J542" t="s">
        <v>13083</v>
      </c>
      <c r="K542" s="3">
        <f>C542 * H542</f>
        <v>14542500</v>
      </c>
      <c r="L542" t="str">
        <f>IF(B542&lt;200, "&lt;200", IF(B542&lt;=500, "200–500", "&gt;500"))</f>
        <v>&gt;500</v>
      </c>
    </row>
    <row r="543" spans="1:12">
      <c r="A543" t="s">
        <v>14111</v>
      </c>
      <c r="B543" s="6">
        <v>1099</v>
      </c>
      <c r="C543" s="3">
        <v>1920</v>
      </c>
      <c r="D543" s="3" t="str">
        <f>IF(Table1[[#This Row],[discount precentage]]&gt;=0.5, "Yes", "No")</f>
        <v>Yes</v>
      </c>
      <c r="E543" s="6">
        <f>(IF(C543=0,"",(C543-B543)/C543*100))</f>
        <v>42.760416666666664</v>
      </c>
      <c r="F543" s="6" t="str">
        <f>IF(E543&lt;=10, "0–10%", IF(E543&lt;=20, "11–20%", IF(E543&lt;=30, "21–30%", IF(E543&lt;=40, "31–40%", IF(E543&lt;=50, "41–50%", IF(E543&lt;=60, "51–60%", IF(E543&lt;=70, "61–70%", IF(E543&lt;=80, "71–80%", IF(E543&lt;=90, "81–90%", "91–100%")))))))))</f>
        <v>41–50%</v>
      </c>
      <c r="G543">
        <v>4.2</v>
      </c>
      <c r="H543" s="4">
        <v>9772</v>
      </c>
      <c r="I543" s="28">
        <f>G543 + (H543 / 1000)</f>
        <v>13.972000000000001</v>
      </c>
      <c r="J543" t="s">
        <v>13083</v>
      </c>
      <c r="K543" s="3">
        <f>C543 * H543</f>
        <v>18762240</v>
      </c>
      <c r="L543" t="str">
        <f>IF(B543&lt;200, "&lt;200", IF(B543&lt;=500, "200–500", "&gt;500"))</f>
        <v>&gt;500</v>
      </c>
    </row>
    <row r="544" spans="1:12">
      <c r="A544" t="s">
        <v>14078</v>
      </c>
      <c r="B544" s="6">
        <v>2199</v>
      </c>
      <c r="C544" s="3">
        <v>3190</v>
      </c>
      <c r="D544" s="3" t="str">
        <f>IF(Table1[[#This Row],[discount precentage]]&gt;=0.5, "Yes", "No")</f>
        <v>Yes</v>
      </c>
      <c r="E544" s="6">
        <f>(IF(C544=0,"",(C544-B544)/C544*100))</f>
        <v>31.065830721003135</v>
      </c>
      <c r="F544" s="6" t="str">
        <f>IF(E544&lt;=10, "0–10%", IF(E544&lt;=20, "11–20%", IF(E544&lt;=30, "21–30%", IF(E544&lt;=40, "31–40%", IF(E544&lt;=50, "41–50%", IF(E544&lt;=60, "51–60%", IF(E544&lt;=70, "61–70%", IF(E544&lt;=80, "71–80%", IF(E544&lt;=90, "81–90%", "91–100%")))))))))</f>
        <v>31–40%</v>
      </c>
      <c r="G544">
        <v>4.3</v>
      </c>
      <c r="H544" s="4">
        <v>9650</v>
      </c>
      <c r="I544" s="28">
        <f>G544 + (H544 / 1000)</f>
        <v>13.95</v>
      </c>
      <c r="J544" t="s">
        <v>13083</v>
      </c>
      <c r="K544" s="3">
        <f>C544 * H544</f>
        <v>30783500</v>
      </c>
      <c r="L544" t="str">
        <f>IF(B544&lt;200, "&lt;200", IF(B544&lt;=500, "200–500", "&gt;500"))</f>
        <v>&gt;500</v>
      </c>
    </row>
    <row r="545" spans="1:12">
      <c r="A545" t="s">
        <v>13914</v>
      </c>
      <c r="B545" s="6">
        <v>230</v>
      </c>
      <c r="C545" s="3">
        <v>230</v>
      </c>
      <c r="D545" s="3" t="str">
        <f>IF(Table1[[#This Row],[discount precentage]]&gt;=0.5, "Yes", "No")</f>
        <v>No</v>
      </c>
      <c r="E545" s="6">
        <f>(IF(C545=0,"",(C545-B545)/C545*100))</f>
        <v>0</v>
      </c>
      <c r="F545" s="6" t="str">
        <f>IF(E545&lt;=10, "0–10%", IF(E545&lt;=20, "11–20%", IF(E545&lt;=30, "21–30%", IF(E545&lt;=40, "31–40%", IF(E545&lt;=50, "41–50%", IF(E545&lt;=60, "51–60%", IF(E545&lt;=70, "61–70%", IF(E545&lt;=80, "71–80%", IF(E545&lt;=90, "81–90%", "91–100%")))))))))</f>
        <v>0–10%</v>
      </c>
      <c r="G545">
        <v>4.5</v>
      </c>
      <c r="H545" s="4">
        <v>9427</v>
      </c>
      <c r="I545" s="28">
        <f>G545 + (H545 / 1000)</f>
        <v>13.927</v>
      </c>
      <c r="J545" t="s">
        <v>13083</v>
      </c>
      <c r="K545" s="3">
        <f>C545 * H545</f>
        <v>2168210</v>
      </c>
      <c r="L545" t="str">
        <f>IF(B545&lt;200, "&lt;200", IF(B545&lt;=500, "200–500", "&gt;500"))</f>
        <v>200–500</v>
      </c>
    </row>
    <row r="546" spans="1:12">
      <c r="A546" t="s">
        <v>13536</v>
      </c>
      <c r="B546" s="6">
        <v>19999</v>
      </c>
      <c r="C546" s="3">
        <v>27990</v>
      </c>
      <c r="D546" s="3" t="str">
        <f>IF(Table1[[#This Row],[discount precentage]]&gt;=0.5, "Yes", "No")</f>
        <v>Yes</v>
      </c>
      <c r="E546" s="6">
        <f>(IF(C546=0,"",(C546-B546)/C546*100))</f>
        <v>28.549481957842087</v>
      </c>
      <c r="F546" s="6" t="str">
        <f>IF(E546&lt;=10, "0–10%", IF(E546&lt;=20, "11–20%", IF(E546&lt;=30, "21–30%", IF(E546&lt;=40, "31–40%", IF(E546&lt;=50, "41–50%", IF(E546&lt;=60, "51–60%", IF(E546&lt;=70, "61–70%", IF(E546&lt;=80, "71–80%", IF(E546&lt;=90, "81–90%", "91–100%")))))))))</f>
        <v>21–30%</v>
      </c>
      <c r="G546">
        <v>4.3</v>
      </c>
      <c r="H546" s="4">
        <v>9499</v>
      </c>
      <c r="I546" s="28">
        <f>G546 + (H546 / 1000)</f>
        <v>13.798999999999999</v>
      </c>
      <c r="J546" t="s">
        <v>13080</v>
      </c>
      <c r="K546" s="3">
        <f>C546 * H546</f>
        <v>265877010</v>
      </c>
      <c r="L546" t="str">
        <f>IF(B546&lt;200, "&lt;200", IF(B546&lt;=500, "200–500", "&gt;500"))</f>
        <v>&gt;500</v>
      </c>
    </row>
    <row r="547" spans="1:12">
      <c r="A547" t="s">
        <v>13496</v>
      </c>
      <c r="B547" s="6">
        <v>20999</v>
      </c>
      <c r="C547" s="3">
        <v>29990</v>
      </c>
      <c r="D547" s="3" t="str">
        <f>IF(Table1[[#This Row],[discount precentage]]&gt;=0.5, "Yes", "No")</f>
        <v>Yes</v>
      </c>
      <c r="E547" s="6">
        <f>(IF(C547=0,"",(C547-B547)/C547*100))</f>
        <v>29.979993331110371</v>
      </c>
      <c r="F547" s="6" t="str">
        <f>IF(E547&lt;=10, "0–10%", IF(E547&lt;=20, "11–20%", IF(E547&lt;=30, "21–30%", IF(E547&lt;=40, "31–40%", IF(E547&lt;=50, "41–50%", IF(E547&lt;=60, "51–60%", IF(E547&lt;=70, "61–70%", IF(E547&lt;=80, "71–80%", IF(E547&lt;=90, "81–90%", "91–100%")))))))))</f>
        <v>21–30%</v>
      </c>
      <c r="G547">
        <v>4.3</v>
      </c>
      <c r="H547" s="4">
        <v>9499</v>
      </c>
      <c r="I547" s="28">
        <f>G547 + (H547 / 1000)</f>
        <v>13.798999999999999</v>
      </c>
      <c r="J547" t="s">
        <v>13080</v>
      </c>
      <c r="K547" s="3">
        <f>C547 * H547</f>
        <v>284875010</v>
      </c>
      <c r="L547" t="str">
        <f>IF(B547&lt;200, "&lt;200", IF(B547&lt;=500, "200–500", "&gt;500"))</f>
        <v>&gt;500</v>
      </c>
    </row>
    <row r="548" spans="1:12">
      <c r="A548" t="s">
        <v>13533</v>
      </c>
      <c r="B548" s="6">
        <v>20999</v>
      </c>
      <c r="C548" s="3">
        <v>29990</v>
      </c>
      <c r="D548" s="3" t="str">
        <f>IF(Table1[[#This Row],[discount precentage]]&gt;=0.5, "Yes", "No")</f>
        <v>Yes</v>
      </c>
      <c r="E548" s="6">
        <f>(IF(C548=0,"",(C548-B548)/C548*100))</f>
        <v>29.979993331110371</v>
      </c>
      <c r="F548" s="6" t="str">
        <f>IF(E548&lt;=10, "0–10%", IF(E548&lt;=20, "11–20%", IF(E548&lt;=30, "21–30%", IF(E548&lt;=40, "31–40%", IF(E548&lt;=50, "41–50%", IF(E548&lt;=60, "51–60%", IF(E548&lt;=70, "61–70%", IF(E548&lt;=80, "71–80%", IF(E548&lt;=90, "81–90%", "91–100%")))))))))</f>
        <v>21–30%</v>
      </c>
      <c r="G548">
        <v>4.3</v>
      </c>
      <c r="H548" s="4">
        <v>9499</v>
      </c>
      <c r="I548" s="28">
        <f>G548 + (H548 / 1000)</f>
        <v>13.798999999999999</v>
      </c>
      <c r="J548" t="s">
        <v>13080</v>
      </c>
      <c r="K548" s="3">
        <f>C548 * H548</f>
        <v>284875010</v>
      </c>
      <c r="L548" t="str">
        <f>IF(B548&lt;200, "&lt;200", IF(B548&lt;=500, "200–500", "&gt;500"))</f>
        <v>&gt;500</v>
      </c>
    </row>
    <row r="549" spans="1:12">
      <c r="A549" t="s">
        <v>13169</v>
      </c>
      <c r="B549" s="6">
        <v>269</v>
      </c>
      <c r="C549" s="3">
        <v>800</v>
      </c>
      <c r="D549" s="3" t="str">
        <f>IF(Table1[[#This Row],[discount precentage]]&gt;=0.5, "Yes", "No")</f>
        <v>Yes</v>
      </c>
      <c r="E549" s="6">
        <f>(IF(C549=0,"",(C549-B549)/C549*100))</f>
        <v>66.375</v>
      </c>
      <c r="F549" s="6" t="str">
        <f>IF(E549&lt;=10, "0–10%", IF(E549&lt;=20, "11–20%", IF(E549&lt;=30, "21–30%", IF(E549&lt;=40, "31–40%", IF(E549&lt;=50, "41–50%", IF(E549&lt;=60, "51–60%", IF(E549&lt;=70, "61–70%", IF(E549&lt;=80, "71–80%", IF(E549&lt;=90, "81–90%", "91–100%")))))))))</f>
        <v>61–70%</v>
      </c>
      <c r="G549">
        <v>3.6</v>
      </c>
      <c r="H549" s="4">
        <v>10134</v>
      </c>
      <c r="I549" s="28">
        <f>G549 + (H549 / 1000)</f>
        <v>13.734</v>
      </c>
      <c r="J549" t="s">
        <v>13079</v>
      </c>
      <c r="K549" s="3">
        <f>C549 * H549</f>
        <v>8107200</v>
      </c>
      <c r="L549" t="str">
        <f>IF(B549&lt;200, "&lt;200", IF(B549&lt;=500, "200–500", "&gt;500"))</f>
        <v>200–500</v>
      </c>
    </row>
    <row r="550" spans="1:12">
      <c r="A550" t="s">
        <v>13169</v>
      </c>
      <c r="B550" s="6">
        <v>269</v>
      </c>
      <c r="C550" s="3">
        <v>800</v>
      </c>
      <c r="D550" s="3" t="str">
        <f>IF(Table1[[#This Row],[discount precentage]]&gt;=0.5, "Yes", "No")</f>
        <v>Yes</v>
      </c>
      <c r="E550" s="6">
        <f>(IF(C550=0,"",(C550-B550)/C550*100))</f>
        <v>66.375</v>
      </c>
      <c r="F550" s="6" t="str">
        <f>IF(E550&lt;=10, "0–10%", IF(E550&lt;=20, "11–20%", IF(E550&lt;=30, "21–30%", IF(E550&lt;=40, "31–40%", IF(E550&lt;=50, "41–50%", IF(E550&lt;=60, "51–60%", IF(E550&lt;=70, "61–70%", IF(E550&lt;=80, "71–80%", IF(E550&lt;=90, "81–90%", "91–100%")))))))))</f>
        <v>61–70%</v>
      </c>
      <c r="G550">
        <v>3.6</v>
      </c>
      <c r="H550" s="4">
        <v>10134</v>
      </c>
      <c r="I550" s="28">
        <f>G550 + (H550 / 1000)</f>
        <v>13.734</v>
      </c>
      <c r="J550" t="s">
        <v>13079</v>
      </c>
      <c r="K550" s="3">
        <f>C550 * H550</f>
        <v>8107200</v>
      </c>
      <c r="L550" t="str">
        <f>IF(B550&lt;200, "&lt;200", IF(B550&lt;=500, "200–500", "&gt;500"))</f>
        <v>200–500</v>
      </c>
    </row>
    <row r="551" spans="1:12">
      <c r="A551" t="s">
        <v>13648</v>
      </c>
      <c r="B551" s="6">
        <v>569</v>
      </c>
      <c r="C551" s="3">
        <v>1299</v>
      </c>
      <c r="D551" s="3" t="str">
        <f>IF(Table1[[#This Row],[discount precentage]]&gt;=0.5, "Yes", "No")</f>
        <v>Yes</v>
      </c>
      <c r="E551" s="6">
        <f>(IF(C551=0,"",(C551-B551)/C551*100))</f>
        <v>56.197074672825252</v>
      </c>
      <c r="F551" s="6" t="str">
        <f>IF(E551&lt;=10, "0–10%", IF(E551&lt;=20, "11–20%", IF(E551&lt;=30, "21–30%", IF(E551&lt;=40, "31–40%", IF(E551&lt;=50, "41–50%", IF(E551&lt;=60, "51–60%", IF(E551&lt;=70, "61–70%", IF(E551&lt;=80, "71–80%", IF(E551&lt;=90, "81–90%", "91–100%")))))))))</f>
        <v>51–60%</v>
      </c>
      <c r="G551">
        <v>4.4000000000000004</v>
      </c>
      <c r="H551" s="4">
        <v>9275</v>
      </c>
      <c r="I551" s="28">
        <f>G551 + (H551 / 1000)</f>
        <v>13.675000000000001</v>
      </c>
      <c r="J551" t="s">
        <v>13079</v>
      </c>
      <c r="K551" s="3">
        <f>C551 * H551</f>
        <v>12048225</v>
      </c>
      <c r="L551" t="str">
        <f>IF(B551&lt;200, "&lt;200", IF(B551&lt;=500, "200–500", "&gt;500"))</f>
        <v>&gt;500</v>
      </c>
    </row>
    <row r="552" spans="1:12">
      <c r="A552" t="s">
        <v>14084</v>
      </c>
      <c r="B552" s="6">
        <v>1499</v>
      </c>
      <c r="C552" s="3">
        <v>1499</v>
      </c>
      <c r="D552" s="3" t="str">
        <f>IF(Table1[[#This Row],[discount precentage]]&gt;=0.5, "Yes", "No")</f>
        <v>No</v>
      </c>
      <c r="E552" s="6">
        <f>(IF(C552=0,"",(C552-B552)/C552*100))</f>
        <v>0</v>
      </c>
      <c r="F552" s="6" t="str">
        <f>IF(E552&lt;=10, "0–10%", IF(E552&lt;=20, "11–20%", IF(E552&lt;=30, "21–30%", IF(E552&lt;=40, "31–40%", IF(E552&lt;=50, "41–50%", IF(E552&lt;=60, "51–60%", IF(E552&lt;=70, "61–70%", IF(E552&lt;=80, "71–80%", IF(E552&lt;=90, "81–90%", "91–100%")))))))))</f>
        <v>0–10%</v>
      </c>
      <c r="G552">
        <v>4.3</v>
      </c>
      <c r="H552" s="4">
        <v>9331</v>
      </c>
      <c r="I552" s="28">
        <f>G552 + (H552 / 1000)</f>
        <v>13.631</v>
      </c>
      <c r="J552" t="s">
        <v>13083</v>
      </c>
      <c r="K552" s="3">
        <f>C552 * H552</f>
        <v>13987169</v>
      </c>
      <c r="L552" t="str">
        <f>IF(B552&lt;200, "&lt;200", IF(B552&lt;=500, "200–500", "&gt;500"))</f>
        <v>&gt;500</v>
      </c>
    </row>
    <row r="553" spans="1:12">
      <c r="A553" t="s">
        <v>13979</v>
      </c>
      <c r="B553" s="6">
        <v>1799</v>
      </c>
      <c r="C553" s="3">
        <v>3595</v>
      </c>
      <c r="D553" s="3" t="str">
        <f>IF(Table1[[#This Row],[discount precentage]]&gt;=0.5, "Yes", "No")</f>
        <v>Yes</v>
      </c>
      <c r="E553" s="6">
        <f>(IF(C553=0,"",(C553-B553)/C553*100))</f>
        <v>49.958275382475662</v>
      </c>
      <c r="F553" s="6" t="str">
        <f>IF(E553&lt;=10, "0–10%", IF(E553&lt;=20, "11–20%", IF(E553&lt;=30, "21–30%", IF(E553&lt;=40, "31–40%", IF(E553&lt;=50, "41–50%", IF(E553&lt;=60, "51–60%", IF(E553&lt;=70, "61–70%", IF(E553&lt;=80, "71–80%", IF(E553&lt;=90, "81–90%", "91–100%")))))))))</f>
        <v>41–50%</v>
      </c>
      <c r="G553">
        <v>3.8</v>
      </c>
      <c r="H553" s="4">
        <v>9791</v>
      </c>
      <c r="I553" s="28">
        <f>G553 + (H553 / 1000)</f>
        <v>13.591000000000001</v>
      </c>
      <c r="J553" t="s">
        <v>13083</v>
      </c>
      <c r="K553" s="3">
        <f>C553 * H553</f>
        <v>35198645</v>
      </c>
      <c r="L553" t="str">
        <f>IF(B553&lt;200, "&lt;200", IF(B553&lt;=500, "200–500", "&gt;500"))</f>
        <v>&gt;500</v>
      </c>
    </row>
    <row r="554" spans="1:12">
      <c r="A554" t="s">
        <v>14082</v>
      </c>
      <c r="B554" s="6">
        <v>1399</v>
      </c>
      <c r="C554" s="3">
        <v>2660</v>
      </c>
      <c r="D554" s="3" t="str">
        <f>IF(Table1[[#This Row],[discount precentage]]&gt;=0.5, "Yes", "No")</f>
        <v>Yes</v>
      </c>
      <c r="E554" s="6">
        <f>(IF(C554=0,"",(C554-B554)/C554*100))</f>
        <v>47.406015037593988</v>
      </c>
      <c r="F554" s="6" t="str">
        <f>IF(E554&lt;=10, "0–10%", IF(E554&lt;=20, "11–20%", IF(E554&lt;=30, "21–30%", IF(E554&lt;=40, "31–40%", IF(E554&lt;=50, "41–50%", IF(E554&lt;=60, "51–60%", IF(E554&lt;=70, "61–70%", IF(E554&lt;=80, "71–80%", IF(E554&lt;=90, "81–90%", "91–100%")))))))))</f>
        <v>41–50%</v>
      </c>
      <c r="G554">
        <v>4.0999999999999996</v>
      </c>
      <c r="H554" s="4">
        <v>9349</v>
      </c>
      <c r="I554" s="28">
        <f>G554 + (H554 / 1000)</f>
        <v>13.449</v>
      </c>
      <c r="J554" t="s">
        <v>13083</v>
      </c>
      <c r="K554" s="3">
        <f>C554 * H554</f>
        <v>24868340</v>
      </c>
      <c r="L554" t="str">
        <f>IF(B554&lt;200, "&lt;200", IF(B554&lt;=500, "200–500", "&gt;500"))</f>
        <v>&gt;500</v>
      </c>
    </row>
    <row r="555" spans="1:12">
      <c r="A555" t="s">
        <v>13687</v>
      </c>
      <c r="B555" s="6">
        <v>198</v>
      </c>
      <c r="C555" s="3">
        <v>800</v>
      </c>
      <c r="D555" s="3" t="str">
        <f>IF(Table1[[#This Row],[discount precentage]]&gt;=0.5, "Yes", "No")</f>
        <v>Yes</v>
      </c>
      <c r="E555" s="6">
        <f>(IF(C555=0,"",(C555-B555)/C555*100))</f>
        <v>75.25</v>
      </c>
      <c r="F555" s="6" t="str">
        <f>IF(E555&lt;=10, "0–10%", IF(E555&lt;=20, "11–20%", IF(E555&lt;=30, "21–30%", IF(E555&lt;=40, "31–40%", IF(E555&lt;=50, "41–50%", IF(E555&lt;=60, "51–60%", IF(E555&lt;=70, "61–70%", IF(E555&lt;=80, "71–80%", IF(E555&lt;=90, "81–90%", "91–100%")))))))))</f>
        <v>71–80%</v>
      </c>
      <c r="G555">
        <v>4.0999999999999996</v>
      </c>
      <c r="H555" s="4">
        <v>9344</v>
      </c>
      <c r="I555" s="28">
        <f>G555 + (H555 / 1000)</f>
        <v>13.443999999999999</v>
      </c>
      <c r="J555" t="s">
        <v>13082</v>
      </c>
      <c r="K555" s="3">
        <f>C555 * H555</f>
        <v>7475200</v>
      </c>
      <c r="L555" t="str">
        <f>IF(B555&lt;200, "&lt;200", IF(B555&lt;=500, "200–500", "&gt;500"))</f>
        <v>&lt;200</v>
      </c>
    </row>
    <row r="556" spans="1:12">
      <c r="A556" t="s">
        <v>13600</v>
      </c>
      <c r="B556" s="6">
        <v>89</v>
      </c>
      <c r="C556" s="3">
        <v>499</v>
      </c>
      <c r="D556" s="3" t="str">
        <f>IF(Table1[[#This Row],[discount precentage]]&gt;=0.5, "Yes", "No")</f>
        <v>Yes</v>
      </c>
      <c r="E556" s="6">
        <f>(IF(C556=0,"",(C556-B556)/C556*100))</f>
        <v>82.164328657314627</v>
      </c>
      <c r="F556" s="6" t="str">
        <f>IF(E556&lt;=10, "0–10%", IF(E556&lt;=20, "11–20%", IF(E556&lt;=30, "21–30%", IF(E556&lt;=40, "31–40%", IF(E556&lt;=50, "41–50%", IF(E556&lt;=60, "51–60%", IF(E556&lt;=70, "61–70%", IF(E556&lt;=80, "71–80%", IF(E556&lt;=90, "81–90%", "91–100%")))))))))</f>
        <v>81–90%</v>
      </c>
      <c r="G556">
        <v>4.0999999999999996</v>
      </c>
      <c r="H556" s="4">
        <v>9340</v>
      </c>
      <c r="I556" s="28">
        <f>G556 + (H556 / 1000)</f>
        <v>13.44</v>
      </c>
      <c r="J556" t="s">
        <v>13080</v>
      </c>
      <c r="K556" s="3">
        <f>C556 * H556</f>
        <v>4660660</v>
      </c>
      <c r="L556" t="str">
        <f>IF(B556&lt;200, "&lt;200", IF(B556&lt;=500, "200–500", "&gt;500"))</f>
        <v>&lt;200</v>
      </c>
    </row>
    <row r="557" spans="1:12">
      <c r="A557" t="s">
        <v>13637</v>
      </c>
      <c r="B557" s="6">
        <v>1399</v>
      </c>
      <c r="C557" s="3">
        <v>5499</v>
      </c>
      <c r="D557" s="3" t="str">
        <f>IF(Table1[[#This Row],[discount precentage]]&gt;=0.5, "Yes", "No")</f>
        <v>Yes</v>
      </c>
      <c r="E557" s="6">
        <f>(IF(C557=0,"",(C557-B557)/C557*100))</f>
        <v>74.559010729223502</v>
      </c>
      <c r="F557" s="6" t="str">
        <f>IF(E557&lt;=10, "0–10%", IF(E557&lt;=20, "11–20%", IF(E557&lt;=30, "21–30%", IF(E557&lt;=40, "31–40%", IF(E557&lt;=50, "41–50%", IF(E557&lt;=60, "51–60%", IF(E557&lt;=70, "61–70%", IF(E557&lt;=80, "71–80%", IF(E557&lt;=90, "81–90%", "91–100%")))))))))</f>
        <v>71–80%</v>
      </c>
      <c r="G557">
        <v>3.9</v>
      </c>
      <c r="H557" s="4">
        <v>9504</v>
      </c>
      <c r="I557" s="28">
        <f>G557 + (H557 / 1000)</f>
        <v>13.404</v>
      </c>
      <c r="J557" t="s">
        <v>13080</v>
      </c>
      <c r="K557" s="3">
        <f>C557 * H557</f>
        <v>52262496</v>
      </c>
      <c r="L557" t="str">
        <f>IF(B557&lt;200, "&lt;200", IF(B557&lt;=500, "200–500", "&gt;500"))</f>
        <v>&gt;500</v>
      </c>
    </row>
    <row r="558" spans="1:12">
      <c r="A558" t="s">
        <v>13254</v>
      </c>
      <c r="B558" s="6">
        <v>57.89</v>
      </c>
      <c r="C558" s="3">
        <v>199</v>
      </c>
      <c r="D558" s="3" t="str">
        <f>IF(Table1[[#This Row],[discount precentage]]&gt;=0.5, "Yes", "No")</f>
        <v>Yes</v>
      </c>
      <c r="E558" s="6">
        <f>(IF(C558=0,"",(C558-B558)/C558*100))</f>
        <v>70.909547738693476</v>
      </c>
      <c r="F558" s="6" t="str">
        <f>IF(E558&lt;=10, "0–10%", IF(E558&lt;=20, "11–20%", IF(E558&lt;=30, "21–30%", IF(E558&lt;=40, "31–40%", IF(E558&lt;=50, "41–50%", IF(E558&lt;=60, "51–60%", IF(E558&lt;=70, "61–70%", IF(E558&lt;=80, "71–80%", IF(E558&lt;=90, "81–90%", "91–100%")))))))))</f>
        <v>71–80%</v>
      </c>
      <c r="G558">
        <v>4</v>
      </c>
      <c r="H558" s="4">
        <v>9378</v>
      </c>
      <c r="I558" s="28">
        <f>G558 + (H558 / 1000)</f>
        <v>13.378</v>
      </c>
      <c r="J558" t="s">
        <v>13079</v>
      </c>
      <c r="K558" s="3">
        <f>C558 * H558</f>
        <v>1866222</v>
      </c>
      <c r="L558" t="str">
        <f>IF(B558&lt;200, "&lt;200", IF(B558&lt;=500, "200–500", "&gt;500"))</f>
        <v>&lt;200</v>
      </c>
    </row>
    <row r="559" spans="1:12">
      <c r="A559" t="s">
        <v>13131</v>
      </c>
      <c r="B559" s="6">
        <v>59</v>
      </c>
      <c r="C559" s="3">
        <v>199</v>
      </c>
      <c r="D559" s="3" t="str">
        <f>IF(Table1[[#This Row],[discount precentage]]&gt;=0.5, "Yes", "No")</f>
        <v>Yes</v>
      </c>
      <c r="E559" s="6">
        <f>(IF(C559=0,"",(C559-B559)/C559*100))</f>
        <v>70.35175879396985</v>
      </c>
      <c r="F559" s="6" t="str">
        <f>IF(E559&lt;=10, "0–10%", IF(E559&lt;=20, "11–20%", IF(E559&lt;=30, "21–30%", IF(E559&lt;=40, "31–40%", IF(E559&lt;=50, "41–50%", IF(E559&lt;=60, "51–60%", IF(E559&lt;=70, "61–70%", IF(E559&lt;=80, "71–80%", IF(E559&lt;=90, "81–90%", "91–100%")))))))))</f>
        <v>71–80%</v>
      </c>
      <c r="G559">
        <v>4</v>
      </c>
      <c r="H559" s="4">
        <v>9378</v>
      </c>
      <c r="I559" s="28">
        <f>G559 + (H559 / 1000)</f>
        <v>13.378</v>
      </c>
      <c r="J559" t="s">
        <v>13079</v>
      </c>
      <c r="K559" s="3">
        <f>C559 * H559</f>
        <v>1866222</v>
      </c>
      <c r="L559" t="str">
        <f>IF(B559&lt;200, "&lt;200", IF(B559&lt;=500, "200–500", "&gt;500"))</f>
        <v>&lt;200</v>
      </c>
    </row>
    <row r="560" spans="1:12">
      <c r="A560" t="s">
        <v>13252</v>
      </c>
      <c r="B560" s="6">
        <v>88</v>
      </c>
      <c r="C560" s="3">
        <v>299</v>
      </c>
      <c r="D560" s="3" t="str">
        <f>IF(Table1[[#This Row],[discount precentage]]&gt;=0.5, "Yes", "No")</f>
        <v>Yes</v>
      </c>
      <c r="E560" s="6">
        <f>(IF(C560=0,"",(C560-B560)/C560*100))</f>
        <v>70.568561872909697</v>
      </c>
      <c r="F560" s="6" t="str">
        <f>IF(E560&lt;=10, "0–10%", IF(E560&lt;=20, "11–20%", IF(E560&lt;=30, "21–30%", IF(E560&lt;=40, "31–40%", IF(E560&lt;=50, "41–50%", IF(E560&lt;=60, "51–60%", IF(E560&lt;=70, "61–70%", IF(E560&lt;=80, "71–80%", IF(E560&lt;=90, "81–90%", "91–100%")))))))))</f>
        <v>71–80%</v>
      </c>
      <c r="G560">
        <v>4</v>
      </c>
      <c r="H560" s="4">
        <v>9378</v>
      </c>
      <c r="I560" s="28">
        <f>G560 + (H560 / 1000)</f>
        <v>13.378</v>
      </c>
      <c r="J560" t="s">
        <v>13079</v>
      </c>
      <c r="K560" s="3">
        <f>C560 * H560</f>
        <v>2804022</v>
      </c>
      <c r="L560" t="str">
        <f>IF(B560&lt;200, "&lt;200", IF(B560&lt;=500, "200–500", "&gt;500"))</f>
        <v>&lt;200</v>
      </c>
    </row>
    <row r="561" spans="1:12">
      <c r="A561" t="s">
        <v>13325</v>
      </c>
      <c r="B561" s="6">
        <v>182</v>
      </c>
      <c r="C561" s="3">
        <v>599</v>
      </c>
      <c r="D561" s="3" t="str">
        <f>IF(Table1[[#This Row],[discount precentage]]&gt;=0.5, "Yes", "No")</f>
        <v>Yes</v>
      </c>
      <c r="E561" s="6">
        <f>(IF(C561=0,"",(C561-B561)/C561*100))</f>
        <v>69.616026711185313</v>
      </c>
      <c r="F561" s="6" t="str">
        <f>IF(E561&lt;=10, "0–10%", IF(E561&lt;=20, "11–20%", IF(E561&lt;=30, "21–30%", IF(E561&lt;=40, "31–40%", IF(E561&lt;=50, "41–50%", IF(E561&lt;=60, "51–60%", IF(E561&lt;=70, "61–70%", IF(E561&lt;=80, "71–80%", IF(E561&lt;=90, "81–90%", "91–100%")))))))))</f>
        <v>61–70%</v>
      </c>
      <c r="G561">
        <v>4</v>
      </c>
      <c r="H561" s="4">
        <v>9378</v>
      </c>
      <c r="I561" s="28">
        <f>G561 + (H561 / 1000)</f>
        <v>13.378</v>
      </c>
      <c r="J561" t="s">
        <v>13079</v>
      </c>
      <c r="K561" s="3">
        <f>C561 * H561</f>
        <v>5617422</v>
      </c>
      <c r="L561" t="str">
        <f>IF(B561&lt;200, "&lt;200", IF(B561&lt;=500, "200–500", "&gt;500"))</f>
        <v>&lt;200</v>
      </c>
    </row>
    <row r="562" spans="1:12">
      <c r="A562" t="s">
        <v>13271</v>
      </c>
      <c r="B562" s="6">
        <v>129</v>
      </c>
      <c r="C562" s="3">
        <v>249</v>
      </c>
      <c r="D562" s="3" t="str">
        <f>IF(Table1[[#This Row],[discount precentage]]&gt;=0.5, "Yes", "No")</f>
        <v>Yes</v>
      </c>
      <c r="E562" s="6">
        <f>(IF(C562=0,"",(C562-B562)/C562*100))</f>
        <v>48.192771084337352</v>
      </c>
      <c r="F562" s="6" t="str">
        <f>IF(E562&lt;=10, "0–10%", IF(E562&lt;=20, "11–20%", IF(E562&lt;=30, "21–30%", IF(E562&lt;=40, "31–40%", IF(E562&lt;=50, "41–50%", IF(E562&lt;=60, "51–60%", IF(E562&lt;=70, "61–70%", IF(E562&lt;=80, "71–80%", IF(E562&lt;=90, "81–90%", "91–100%")))))))))</f>
        <v>41–50%</v>
      </c>
      <c r="G562">
        <v>4</v>
      </c>
      <c r="H562" s="4">
        <v>9378</v>
      </c>
      <c r="I562" s="28">
        <f>G562 + (H562 / 1000)</f>
        <v>13.378</v>
      </c>
      <c r="J562" t="s">
        <v>13079</v>
      </c>
      <c r="K562" s="3">
        <f>C562 * H562</f>
        <v>2335122</v>
      </c>
      <c r="L562" t="str">
        <f>IF(B562&lt;200, "&lt;200", IF(B562&lt;=500, "200–500", "&gt;500"))</f>
        <v>&lt;200</v>
      </c>
    </row>
    <row r="563" spans="1:12">
      <c r="A563" t="s">
        <v>763</v>
      </c>
      <c r="B563" s="6">
        <v>139</v>
      </c>
      <c r="C563" s="3">
        <v>249</v>
      </c>
      <c r="D563" s="3" t="str">
        <f>IF(Table1[[#This Row],[discount precentage]]&gt;=0.5, "Yes", "No")</f>
        <v>Yes</v>
      </c>
      <c r="E563" s="6">
        <f>(IF(C563=0,"",(C563-B563)/C563*100))</f>
        <v>44.176706827309239</v>
      </c>
      <c r="F563" s="6" t="str">
        <f>IF(E563&lt;=10, "0–10%", IF(E563&lt;=20, "11–20%", IF(E563&lt;=30, "21–30%", IF(E563&lt;=40, "31–40%", IF(E563&lt;=50, "41–50%", IF(E563&lt;=60, "51–60%", IF(E563&lt;=70, "61–70%", IF(E563&lt;=80, "71–80%", IF(E563&lt;=90, "81–90%", "91–100%")))))))))</f>
        <v>41–50%</v>
      </c>
      <c r="G563">
        <v>4</v>
      </c>
      <c r="H563" s="4">
        <v>9378</v>
      </c>
      <c r="I563" s="28">
        <f>G563 + (H563 / 1000)</f>
        <v>13.378</v>
      </c>
      <c r="J563" t="s">
        <v>13079</v>
      </c>
      <c r="K563" s="3">
        <f>C563 * H563</f>
        <v>2335122</v>
      </c>
      <c r="L563" t="str">
        <f>IF(B563&lt;200, "&lt;200", IF(B563&lt;=500, "200–500", "&gt;500"))</f>
        <v>&lt;200</v>
      </c>
    </row>
    <row r="564" spans="1:12">
      <c r="A564" t="s">
        <v>234</v>
      </c>
      <c r="B564" s="6">
        <v>59</v>
      </c>
      <c r="C564" s="3">
        <v>199</v>
      </c>
      <c r="D564" s="3" t="str">
        <f>IF(Table1[[#This Row],[discount precentage]]&gt;=0.5, "Yes", "No")</f>
        <v>Yes</v>
      </c>
      <c r="E564" s="6">
        <f>(IF(C564=0,"",(C564-B564)/C564*100))</f>
        <v>70.35175879396985</v>
      </c>
      <c r="F564" s="6" t="str">
        <f>IF(E564&lt;=10, "0–10%", IF(E564&lt;=20, "11–20%", IF(E564&lt;=30, "21–30%", IF(E564&lt;=40, "31–40%", IF(E564&lt;=50, "41–50%", IF(E564&lt;=60, "51–60%", IF(E564&lt;=70, "61–70%", IF(E564&lt;=80, "71–80%", IF(E564&lt;=90, "81–90%", "91–100%")))))))))</f>
        <v>71–80%</v>
      </c>
      <c r="G564">
        <v>4</v>
      </c>
      <c r="H564" s="4">
        <v>9378</v>
      </c>
      <c r="I564" s="28">
        <f>G564 + (H564 / 1000)</f>
        <v>13.378</v>
      </c>
      <c r="J564" t="s">
        <v>13079</v>
      </c>
      <c r="K564" s="3">
        <f>C564 * H564</f>
        <v>1866222</v>
      </c>
      <c r="L564" t="str">
        <f>IF(B564&lt;200, "&lt;200", IF(B564&lt;=500, "200–500", "&gt;500"))</f>
        <v>&lt;200</v>
      </c>
    </row>
    <row r="565" spans="1:12">
      <c r="A565" t="s">
        <v>13547</v>
      </c>
      <c r="B565" s="6">
        <v>1399</v>
      </c>
      <c r="C565" s="3">
        <v>1630</v>
      </c>
      <c r="D565" s="3" t="str">
        <f>IF(Table1[[#This Row],[discount precentage]]&gt;=0.5, "Yes", "No")</f>
        <v>Yes</v>
      </c>
      <c r="E565" s="6">
        <f>(IF(C565=0,"",(C565-B565)/C565*100))</f>
        <v>14.171779141104293</v>
      </c>
      <c r="F565" s="6" t="str">
        <f>IF(E565&lt;=10, "0–10%", IF(E565&lt;=20, "11–20%", IF(E565&lt;=30, "21–30%", IF(E565&lt;=40, "31–40%", IF(E565&lt;=50, "41–50%", IF(E565&lt;=60, "51–60%", IF(E565&lt;=70, "61–70%", IF(E565&lt;=80, "71–80%", IF(E565&lt;=90, "81–90%", "91–100%")))))))))</f>
        <v>11–20%</v>
      </c>
      <c r="G565">
        <v>4</v>
      </c>
      <c r="H565" s="4">
        <v>9378</v>
      </c>
      <c r="I565" s="28">
        <f>G565 + (H565 / 1000)</f>
        <v>13.378</v>
      </c>
      <c r="J565" t="s">
        <v>13080</v>
      </c>
      <c r="K565" s="3">
        <f>C565 * H565</f>
        <v>15286140</v>
      </c>
      <c r="L565" t="str">
        <f>IF(B565&lt;200, "&lt;200", IF(B565&lt;=500, "200–500", "&gt;500"))</f>
        <v>&gt;500</v>
      </c>
    </row>
    <row r="566" spans="1:12">
      <c r="A566" t="s">
        <v>13500</v>
      </c>
      <c r="B566" s="6">
        <v>1399</v>
      </c>
      <c r="C566" s="3">
        <v>1630</v>
      </c>
      <c r="D566" s="3" t="str">
        <f>IF(Table1[[#This Row],[discount precentage]]&gt;=0.5, "Yes", "No")</f>
        <v>Yes</v>
      </c>
      <c r="E566" s="6">
        <f>(IF(C566=0,"",(C566-B566)/C566*100))</f>
        <v>14.171779141104293</v>
      </c>
      <c r="F566" s="6" t="str">
        <f>IF(E566&lt;=10, "0–10%", IF(E566&lt;=20, "11–20%", IF(E566&lt;=30, "21–30%", IF(E566&lt;=40, "31–40%", IF(E566&lt;=50, "41–50%", IF(E566&lt;=60, "51–60%", IF(E566&lt;=70, "61–70%", IF(E566&lt;=80, "71–80%", IF(E566&lt;=90, "81–90%", "91–100%")))))))))</f>
        <v>11–20%</v>
      </c>
      <c r="G566">
        <v>4</v>
      </c>
      <c r="H566" s="4">
        <v>9378</v>
      </c>
      <c r="I566" s="28">
        <f>G566 + (H566 / 1000)</f>
        <v>13.378</v>
      </c>
      <c r="J566" t="s">
        <v>13080</v>
      </c>
      <c r="K566" s="3">
        <f>C566 * H566</f>
        <v>15286140</v>
      </c>
      <c r="L566" t="str">
        <f>IF(B566&lt;200, "&lt;200", IF(B566&lt;=500, "200–500", "&gt;500"))</f>
        <v>&gt;500</v>
      </c>
    </row>
    <row r="567" spans="1:12">
      <c r="A567" t="s">
        <v>13522</v>
      </c>
      <c r="B567" s="6">
        <v>139</v>
      </c>
      <c r="C567" s="3">
        <v>249</v>
      </c>
      <c r="D567" s="3" t="str">
        <f>IF(Table1[[#This Row],[discount precentage]]&gt;=0.5, "Yes", "No")</f>
        <v>Yes</v>
      </c>
      <c r="E567" s="6">
        <f>(IF(C567=0,"",(C567-B567)/C567*100))</f>
        <v>44.176706827309239</v>
      </c>
      <c r="F567" s="6" t="str">
        <f>IF(E567&lt;=10, "0–10%", IF(E567&lt;=20, "11–20%", IF(E567&lt;=30, "21–30%", IF(E567&lt;=40, "31–40%", IF(E567&lt;=50, "41–50%", IF(E567&lt;=60, "51–60%", IF(E567&lt;=70, "61–70%", IF(E567&lt;=80, "71–80%", IF(E567&lt;=90, "81–90%", "91–100%")))))))))</f>
        <v>41–50%</v>
      </c>
      <c r="G567">
        <v>4</v>
      </c>
      <c r="H567" s="4">
        <v>9377</v>
      </c>
      <c r="I567" s="28">
        <f>G567 + (H567 / 1000)</f>
        <v>13.377000000000001</v>
      </c>
      <c r="J567" t="s">
        <v>13079</v>
      </c>
      <c r="K567" s="3">
        <f>C567 * H567</f>
        <v>2334873</v>
      </c>
      <c r="L567" t="str">
        <f>IF(B567&lt;200, "&lt;200", IF(B567&lt;=500, "200–500", "&gt;500"))</f>
        <v>&lt;200</v>
      </c>
    </row>
    <row r="568" spans="1:12">
      <c r="A568" t="s">
        <v>234</v>
      </c>
      <c r="B568" s="6">
        <v>59</v>
      </c>
      <c r="C568" s="3">
        <v>199</v>
      </c>
      <c r="D568" s="3" t="str">
        <f>IF(Table1[[#This Row],[discount precentage]]&gt;=0.5, "Yes", "No")</f>
        <v>Yes</v>
      </c>
      <c r="E568" s="6">
        <f>(IF(C568=0,"",(C568-B568)/C568*100))</f>
        <v>70.35175879396985</v>
      </c>
      <c r="F568" s="6" t="str">
        <f>IF(E568&lt;=10, "0–10%", IF(E568&lt;=20, "11–20%", IF(E568&lt;=30, "21–30%", IF(E568&lt;=40, "31–40%", IF(E568&lt;=50, "41–50%", IF(E568&lt;=60, "51–60%", IF(E568&lt;=70, "61–70%", IF(E568&lt;=80, "71–80%", IF(E568&lt;=90, "81–90%", "91–100%")))))))))</f>
        <v>71–80%</v>
      </c>
      <c r="G568">
        <v>4</v>
      </c>
      <c r="H568" s="4">
        <v>9377</v>
      </c>
      <c r="I568" s="28">
        <f>G568 + (H568 / 1000)</f>
        <v>13.377000000000001</v>
      </c>
      <c r="J568" t="s">
        <v>13079</v>
      </c>
      <c r="K568" s="3">
        <f>C568 * H568</f>
        <v>1866023</v>
      </c>
      <c r="L568" t="str">
        <f>IF(B568&lt;200, "&lt;200", IF(B568&lt;=500, "200–500", "&gt;500"))</f>
        <v>&lt;200</v>
      </c>
    </row>
    <row r="569" spans="1:12">
      <c r="A569" t="s">
        <v>234</v>
      </c>
      <c r="B569" s="6">
        <v>59</v>
      </c>
      <c r="C569" s="3">
        <v>199</v>
      </c>
      <c r="D569" s="3" t="str">
        <f>IF(Table1[[#This Row],[discount precentage]]&gt;=0.5, "Yes", "No")</f>
        <v>Yes</v>
      </c>
      <c r="E569" s="6">
        <f>(IF(C569=0,"",(C569-B569)/C569*100))</f>
        <v>70.35175879396985</v>
      </c>
      <c r="F569" s="6" t="str">
        <f>IF(E569&lt;=10, "0–10%", IF(E569&lt;=20, "11–20%", IF(E569&lt;=30, "21–30%", IF(E569&lt;=40, "31–40%", IF(E569&lt;=50, "41–50%", IF(E569&lt;=60, "51–60%", IF(E569&lt;=70, "61–70%", IF(E569&lt;=80, "71–80%", IF(E569&lt;=90, "81–90%", "91–100%")))))))))</f>
        <v>71–80%</v>
      </c>
      <c r="G569">
        <v>4</v>
      </c>
      <c r="H569" s="4">
        <v>9377</v>
      </c>
      <c r="I569" s="28">
        <f>G569 + (H569 / 1000)</f>
        <v>13.377000000000001</v>
      </c>
      <c r="J569" t="s">
        <v>13079</v>
      </c>
      <c r="K569" s="3">
        <f>C569 * H569</f>
        <v>1866023</v>
      </c>
      <c r="L569" t="str">
        <f>IF(B569&lt;200, "&lt;200", IF(B569&lt;=500, "200–500", "&gt;500"))</f>
        <v>&lt;200</v>
      </c>
    </row>
    <row r="570" spans="1:12">
      <c r="A570" t="s">
        <v>14151</v>
      </c>
      <c r="B570" s="6">
        <v>999</v>
      </c>
      <c r="C570" s="3">
        <v>1075</v>
      </c>
      <c r="D570" s="3" t="str">
        <f>IF(Table1[[#This Row],[discount precentage]]&gt;=0.5, "Yes", "No")</f>
        <v>Yes</v>
      </c>
      <c r="E570" s="6">
        <f>(IF(C570=0,"",(C570-B570)/C570*100))</f>
        <v>7.0697674418604652</v>
      </c>
      <c r="F570" s="6" t="str">
        <f>IF(E570&lt;=10, "0–10%", IF(E570&lt;=20, "11–20%", IF(E570&lt;=30, "21–30%", IF(E570&lt;=40, "31–40%", IF(E570&lt;=50, "41–50%", IF(E570&lt;=60, "51–60%", IF(E570&lt;=70, "61–70%", IF(E570&lt;=80, "71–80%", IF(E570&lt;=90, "81–90%", "91–100%")))))))))</f>
        <v>0–10%</v>
      </c>
      <c r="G570">
        <v>4.0999999999999996</v>
      </c>
      <c r="H570" s="4">
        <v>9275</v>
      </c>
      <c r="I570" s="28">
        <f>G570 + (H570 / 1000)</f>
        <v>13.375</v>
      </c>
      <c r="J570" t="s">
        <v>13083</v>
      </c>
      <c r="K570" s="3">
        <f>C570 * H570</f>
        <v>9970625</v>
      </c>
      <c r="L570" t="str">
        <f>IF(B570&lt;200, "&lt;200", IF(B570&lt;=500, "200–500", "&gt;500"))</f>
        <v>&gt;500</v>
      </c>
    </row>
    <row r="571" spans="1:12">
      <c r="A571" t="s">
        <v>14192</v>
      </c>
      <c r="B571" s="6">
        <v>13999</v>
      </c>
      <c r="C571" s="3">
        <v>24850</v>
      </c>
      <c r="D571" s="3" t="str">
        <f>IF(Table1[[#This Row],[discount precentage]]&gt;=0.5, "Yes", "No")</f>
        <v>Yes</v>
      </c>
      <c r="E571" s="6">
        <f>(IF(C571=0,"",(C571-B571)/C571*100))</f>
        <v>43.665995975855132</v>
      </c>
      <c r="F571" s="6" t="str">
        <f>IF(E571&lt;=10, "0–10%", IF(E571&lt;=20, "11–20%", IF(E571&lt;=30, "21–30%", IF(E571&lt;=40, "31–40%", IF(E571&lt;=50, "41–50%", IF(E571&lt;=60, "51–60%", IF(E571&lt;=70, "61–70%", IF(E571&lt;=80, "71–80%", IF(E571&lt;=90, "81–90%", "91–100%")))))))))</f>
        <v>41–50%</v>
      </c>
      <c r="G571">
        <v>4.4000000000000004</v>
      </c>
      <c r="H571" s="4">
        <v>8948</v>
      </c>
      <c r="I571" s="28">
        <f>G571 + (H571 / 1000)</f>
        <v>13.348000000000001</v>
      </c>
      <c r="J571" t="s">
        <v>13083</v>
      </c>
      <c r="K571" s="3">
        <f>C571 * H571</f>
        <v>222357800</v>
      </c>
      <c r="L571" t="str">
        <f>IF(B571&lt;200, "&lt;200", IF(B571&lt;=500, "200–500", "&gt;500"))</f>
        <v>&gt;500</v>
      </c>
    </row>
    <row r="572" spans="1:12">
      <c r="A572" t="s">
        <v>13424</v>
      </c>
      <c r="B572" s="6">
        <v>1219</v>
      </c>
      <c r="C572" s="3">
        <v>1699</v>
      </c>
      <c r="D572" s="3" t="str">
        <f>IF(Table1[[#This Row],[discount precentage]]&gt;=0.5, "Yes", "No")</f>
        <v>Yes</v>
      </c>
      <c r="E572" s="6">
        <f>(IF(C572=0,"",(C572-B572)/C572*100))</f>
        <v>28.251912889935255</v>
      </c>
      <c r="F572" s="6" t="str">
        <f>IF(E572&lt;=10, "0–10%", IF(E572&lt;=20, "11–20%", IF(E572&lt;=30, "21–30%", IF(E572&lt;=40, "31–40%", IF(E572&lt;=50, "41–50%", IF(E572&lt;=60, "51–60%", IF(E572&lt;=70, "61–70%", IF(E572&lt;=80, "71–80%", IF(E572&lt;=90, "81–90%", "91–100%")))))))))</f>
        <v>21–30%</v>
      </c>
      <c r="G572">
        <v>4.4000000000000004</v>
      </c>
      <c r="H572" s="4">
        <v>8891</v>
      </c>
      <c r="I572" s="28">
        <f>G572 + (H572 / 1000)</f>
        <v>13.291</v>
      </c>
      <c r="J572" t="s">
        <v>13080</v>
      </c>
      <c r="K572" s="3">
        <f>C572 * H572</f>
        <v>15105809</v>
      </c>
      <c r="L572" t="str">
        <f>IF(B572&lt;200, "&lt;200", IF(B572&lt;=500, "200–500", "&gt;500"))</f>
        <v>&gt;500</v>
      </c>
    </row>
    <row r="573" spans="1:12">
      <c r="A573" t="s">
        <v>13558</v>
      </c>
      <c r="B573" s="6">
        <v>299</v>
      </c>
      <c r="C573" s="3">
        <v>999</v>
      </c>
      <c r="D573" s="3" t="str">
        <f>IF(Table1[[#This Row],[discount precentage]]&gt;=0.5, "Yes", "No")</f>
        <v>Yes</v>
      </c>
      <c r="E573" s="6">
        <f>(IF(C573=0,"",(C573-B573)/C573*100))</f>
        <v>70.070070070070074</v>
      </c>
      <c r="F573" s="6" t="str">
        <f>IF(E573&lt;=10, "0–10%", IF(E573&lt;=20, "11–20%", IF(E573&lt;=30, "21–30%", IF(E573&lt;=40, "31–40%", IF(E573&lt;=50, "41–50%", IF(E573&lt;=60, "51–60%", IF(E573&lt;=70, "61–70%", IF(E573&lt;=80, "71–80%", IF(E573&lt;=90, "81–90%", "91–100%")))))))))</f>
        <v>71–80%</v>
      </c>
      <c r="G573">
        <v>4.3</v>
      </c>
      <c r="H573" s="4">
        <v>8891</v>
      </c>
      <c r="I573" s="28">
        <f>G573 + (H573 / 1000)</f>
        <v>13.190999999999999</v>
      </c>
      <c r="J573" t="s">
        <v>13080</v>
      </c>
      <c r="K573" s="3">
        <f>C573 * H573</f>
        <v>8882109</v>
      </c>
      <c r="L573" t="str">
        <f>IF(B573&lt;200, "&lt;200", IF(B573&lt;=500, "200–500", "&gt;500"))</f>
        <v>200–500</v>
      </c>
    </row>
    <row r="574" spans="1:12">
      <c r="A574" t="s">
        <v>13777</v>
      </c>
      <c r="B574" s="6">
        <v>1499</v>
      </c>
      <c r="C574" s="3">
        <v>2999</v>
      </c>
      <c r="D574" s="3" t="str">
        <f>IF(Table1[[#This Row],[discount precentage]]&gt;=0.5, "Yes", "No")</f>
        <v>Yes</v>
      </c>
      <c r="E574" s="6">
        <f>(IF(C574=0,"",(C574-B574)/C574*100))</f>
        <v>50.016672224074689</v>
      </c>
      <c r="F574" s="6" t="str">
        <f>IF(E574&lt;=10, "0–10%", IF(E574&lt;=20, "11–20%", IF(E574&lt;=30, "21–30%", IF(E574&lt;=40, "31–40%", IF(E574&lt;=50, "41–50%", IF(E574&lt;=60, "51–60%", IF(E574&lt;=70, "61–70%", IF(E574&lt;=80, "71–80%", IF(E574&lt;=90, "81–90%", "91–100%")))))))))</f>
        <v>51–60%</v>
      </c>
      <c r="G574">
        <v>4.5</v>
      </c>
      <c r="H574" s="4">
        <v>8656</v>
      </c>
      <c r="I574" s="28">
        <f>G574 + (H574 / 1000)</f>
        <v>13.156000000000001</v>
      </c>
      <c r="J574" t="s">
        <v>13079</v>
      </c>
      <c r="K574" s="3">
        <f>C574 * H574</f>
        <v>25959344</v>
      </c>
      <c r="L574" t="str">
        <f>IF(B574&lt;200, "&lt;200", IF(B574&lt;=500, "200–500", "&gt;500"))</f>
        <v>&gt;500</v>
      </c>
    </row>
    <row r="575" spans="1:12">
      <c r="A575" t="s">
        <v>13810</v>
      </c>
      <c r="B575" s="6">
        <v>114</v>
      </c>
      <c r="C575" s="3">
        <v>120</v>
      </c>
      <c r="D575" s="3" t="str">
        <f>IF(Table1[[#This Row],[discount precentage]]&gt;=0.5, "Yes", "No")</f>
        <v>Yes</v>
      </c>
      <c r="E575" s="6">
        <f>(IF(C575=0,"",(C575-B575)/C575*100))</f>
        <v>5</v>
      </c>
      <c r="F575" s="6" t="str">
        <f>IF(E575&lt;=10, "0–10%", IF(E575&lt;=20, "11–20%", IF(E575&lt;=30, "21–30%", IF(E575&lt;=40, "31–40%", IF(E575&lt;=50, "41–50%", IF(E575&lt;=60, "51–60%", IF(E575&lt;=70, "61–70%", IF(E575&lt;=80, "71–80%", IF(E575&lt;=90, "81–90%", "91–100%")))))))))</f>
        <v>0–10%</v>
      </c>
      <c r="G575">
        <v>4.2</v>
      </c>
      <c r="H575" s="4">
        <v>8938</v>
      </c>
      <c r="I575" s="28">
        <f>G575 + (H575 / 1000)</f>
        <v>13.138000000000002</v>
      </c>
      <c r="J575" t="s">
        <v>13082</v>
      </c>
      <c r="K575" s="3">
        <f>C575 * H575</f>
        <v>1072560</v>
      </c>
      <c r="L575" t="str">
        <f>IF(B575&lt;200, "&lt;200", IF(B575&lt;=500, "200–500", "&gt;500"))</f>
        <v>&lt;200</v>
      </c>
    </row>
    <row r="576" spans="1:12">
      <c r="A576" t="s">
        <v>13664</v>
      </c>
      <c r="B576" s="6">
        <v>100</v>
      </c>
      <c r="C576" s="3">
        <v>499</v>
      </c>
      <c r="D576" s="3" t="str">
        <f>IF(Table1[[#This Row],[discount precentage]]&gt;=0.5, "Yes", "No")</f>
        <v>Yes</v>
      </c>
      <c r="E576" s="6">
        <f>(IF(C576=0,"",(C576-B576)/C576*100))</f>
        <v>79.959919839679358</v>
      </c>
      <c r="F576" s="6" t="str">
        <f>IF(E576&lt;=10, "0–10%", IF(E576&lt;=20, "11–20%", IF(E576&lt;=30, "21–30%", IF(E576&lt;=40, "31–40%", IF(E576&lt;=50, "41–50%", IF(E576&lt;=60, "51–60%", IF(E576&lt;=70, "61–70%", IF(E576&lt;=80, "71–80%", IF(E576&lt;=90, "81–90%", "91–100%")))))))))</f>
        <v>71–80%</v>
      </c>
      <c r="G576">
        <v>3.5</v>
      </c>
      <c r="H576" s="4">
        <v>9638</v>
      </c>
      <c r="I576" s="28">
        <f>G576 + (H576 / 1000)</f>
        <v>13.138</v>
      </c>
      <c r="J576" t="s">
        <v>13079</v>
      </c>
      <c r="K576" s="3">
        <f>C576 * H576</f>
        <v>4809362</v>
      </c>
      <c r="L576" t="str">
        <f>IF(B576&lt;200, "&lt;200", IF(B576&lt;=500, "200–500", "&gt;500"))</f>
        <v>&lt;200</v>
      </c>
    </row>
    <row r="577" spans="1:12">
      <c r="A577" t="s">
        <v>5622</v>
      </c>
      <c r="B577" s="6">
        <v>157</v>
      </c>
      <c r="C577" s="3">
        <v>160</v>
      </c>
      <c r="D577" s="3" t="str">
        <f>IF(Table1[[#This Row],[discount precentage]]&gt;=0.5, "Yes", "No")</f>
        <v>Yes</v>
      </c>
      <c r="E577" s="6">
        <f>(IF(C577=0,"",(C577-B577)/C577*100))</f>
        <v>1.875</v>
      </c>
      <c r="F577" s="6" t="str">
        <f>IF(E577&lt;=10, "0–10%", IF(E577&lt;=20, "11–20%", IF(E577&lt;=30, "21–30%", IF(E577&lt;=40, "31–40%", IF(E577&lt;=50, "41–50%", IF(E577&lt;=60, "51–60%", IF(E577&lt;=70, "61–70%", IF(E577&lt;=80, "71–80%", IF(E577&lt;=90, "81–90%", "91–100%")))))))))</f>
        <v>0–10%</v>
      </c>
      <c r="G577">
        <v>4.5</v>
      </c>
      <c r="H577" s="4">
        <v>8618</v>
      </c>
      <c r="I577" s="28">
        <f>G577 + (H577 / 1000)</f>
        <v>13.118</v>
      </c>
      <c r="J577" t="s">
        <v>13082</v>
      </c>
      <c r="K577" s="3">
        <f>C577 * H577</f>
        <v>1378880</v>
      </c>
      <c r="L577" t="str">
        <f>IF(B577&lt;200, "&lt;200", IF(B577&lt;=500, "200–500", "&gt;500"))</f>
        <v>&lt;200</v>
      </c>
    </row>
    <row r="578" spans="1:12">
      <c r="A578" t="s">
        <v>13332</v>
      </c>
      <c r="B578" s="6">
        <v>299</v>
      </c>
      <c r="C578" s="3">
        <v>700</v>
      </c>
      <c r="D578" s="3" t="str">
        <f>IF(Table1[[#This Row],[discount precentage]]&gt;=0.5, "Yes", "No")</f>
        <v>Yes</v>
      </c>
      <c r="E578" s="6">
        <f>(IF(C578=0,"",(C578-B578)/C578*100))</f>
        <v>57.285714285714285</v>
      </c>
      <c r="F578" s="6" t="str">
        <f>IF(E578&lt;=10, "0–10%", IF(E578&lt;=20, "11–20%", IF(E578&lt;=30, "21–30%", IF(E578&lt;=40, "31–40%", IF(E578&lt;=50, "41–50%", IF(E578&lt;=60, "51–60%", IF(E578&lt;=70, "61–70%", IF(E578&lt;=80, "71–80%", IF(E578&lt;=90, "81–90%", "91–100%")))))))))</f>
        <v>51–60%</v>
      </c>
      <c r="G578">
        <v>4.4000000000000004</v>
      </c>
      <c r="H578" s="4">
        <v>8714</v>
      </c>
      <c r="I578" s="28">
        <f>G578 + (H578 / 1000)</f>
        <v>13.114000000000001</v>
      </c>
      <c r="J578" t="s">
        <v>13080</v>
      </c>
      <c r="K578" s="3">
        <f>C578 * H578</f>
        <v>6099800</v>
      </c>
      <c r="L578" t="str">
        <f>IF(B578&lt;200, "&lt;200", IF(B578&lt;=500, "200–500", "&gt;500"))</f>
        <v>200–500</v>
      </c>
    </row>
    <row r="579" spans="1:12">
      <c r="A579" t="s">
        <v>13715</v>
      </c>
      <c r="B579" s="6">
        <v>440</v>
      </c>
      <c r="C579" s="3">
        <v>440</v>
      </c>
      <c r="D579" s="3" t="str">
        <f>IF(Table1[[#This Row],[discount precentage]]&gt;=0.5, "Yes", "No")</f>
        <v>No</v>
      </c>
      <c r="E579" s="6">
        <f>(IF(C579=0,"",(C579-B579)/C579*100))</f>
        <v>0</v>
      </c>
      <c r="F579" s="6" t="str">
        <f>IF(E579&lt;=10, "0–10%", IF(E579&lt;=20, "11–20%", IF(E579&lt;=30, "21–30%", IF(E579&lt;=40, "31–40%", IF(E579&lt;=50, "41–50%", IF(E579&lt;=60, "51–60%", IF(E579&lt;=70, "61–70%", IF(E579&lt;=80, "71–80%", IF(E579&lt;=90, "81–90%", "91–100%")))))))))</f>
        <v>0–10%</v>
      </c>
      <c r="G579">
        <v>4.5</v>
      </c>
      <c r="H579" s="4">
        <v>8610</v>
      </c>
      <c r="I579" s="28">
        <f>G579 + (H579 / 1000)</f>
        <v>13.11</v>
      </c>
      <c r="J579" t="s">
        <v>13082</v>
      </c>
      <c r="K579" s="3">
        <f>C579 * H579</f>
        <v>3788400</v>
      </c>
      <c r="L579" t="str">
        <f>IF(B579&lt;200, "&lt;200", IF(B579&lt;=500, "200–500", "&gt;500"))</f>
        <v>200–500</v>
      </c>
    </row>
    <row r="580" spans="1:12">
      <c r="A580" t="s">
        <v>436</v>
      </c>
      <c r="B580" s="6">
        <v>333</v>
      </c>
      <c r="C580" s="3">
        <v>999</v>
      </c>
      <c r="D580" s="3" t="str">
        <f>IF(Table1[[#This Row],[discount precentage]]&gt;=0.5, "Yes", "No")</f>
        <v>Yes</v>
      </c>
      <c r="E580" s="6">
        <f>(IF(C580=0,"",(C580-B580)/C580*100))</f>
        <v>66.666666666666657</v>
      </c>
      <c r="F580" s="6" t="str">
        <f>IF(E580&lt;=10, "0–10%", IF(E580&lt;=20, "11–20%", IF(E580&lt;=30, "21–30%", IF(E580&lt;=40, "31–40%", IF(E580&lt;=50, "41–50%", IF(E580&lt;=60, "51–60%", IF(E580&lt;=70, "61–70%", IF(E580&lt;=80, "71–80%", IF(E580&lt;=90, "81–90%", "91–100%")))))))))</f>
        <v>61–70%</v>
      </c>
      <c r="G580">
        <v>3.3</v>
      </c>
      <c r="H580" s="4">
        <v>9792</v>
      </c>
      <c r="I580" s="28">
        <f>G580 + (H580 / 1000)</f>
        <v>13.091999999999999</v>
      </c>
      <c r="J580" t="s">
        <v>13079</v>
      </c>
      <c r="K580" s="3">
        <f>C580 * H580</f>
        <v>9782208</v>
      </c>
      <c r="L580" t="str">
        <f>IF(B580&lt;200, "&lt;200", IF(B580&lt;=500, "200–500", "&gt;500"))</f>
        <v>200–500</v>
      </c>
    </row>
    <row r="581" spans="1:12">
      <c r="A581" t="s">
        <v>436</v>
      </c>
      <c r="B581" s="6">
        <v>333</v>
      </c>
      <c r="C581" s="3">
        <v>999</v>
      </c>
      <c r="D581" s="3" t="str">
        <f>IF(Table1[[#This Row],[discount precentage]]&gt;=0.5, "Yes", "No")</f>
        <v>Yes</v>
      </c>
      <c r="E581" s="6">
        <f>(IF(C581=0,"",(C581-B581)/C581*100))</f>
        <v>66.666666666666657</v>
      </c>
      <c r="F581" s="6" t="str">
        <f>IF(E581&lt;=10, "0–10%", IF(E581&lt;=20, "11–20%", IF(E581&lt;=30, "21–30%", IF(E581&lt;=40, "31–40%", IF(E581&lt;=50, "41–50%", IF(E581&lt;=60, "51–60%", IF(E581&lt;=70, "61–70%", IF(E581&lt;=80, "71–80%", IF(E581&lt;=90, "81–90%", "91–100%")))))))))</f>
        <v>61–70%</v>
      </c>
      <c r="G581">
        <v>3.3</v>
      </c>
      <c r="H581" s="4">
        <v>9792</v>
      </c>
      <c r="I581" s="28">
        <f>G581 + (H581 / 1000)</f>
        <v>13.091999999999999</v>
      </c>
      <c r="J581" t="s">
        <v>13079</v>
      </c>
      <c r="K581" s="3">
        <f>C581 * H581</f>
        <v>9782208</v>
      </c>
      <c r="L581" t="str">
        <f>IF(B581&lt;200, "&lt;200", IF(B581&lt;=500, "200–500", "&gt;500"))</f>
        <v>200–500</v>
      </c>
    </row>
    <row r="582" spans="1:12">
      <c r="A582" t="s">
        <v>13822</v>
      </c>
      <c r="B582" s="6">
        <v>2499</v>
      </c>
      <c r="C582" s="3">
        <v>9999</v>
      </c>
      <c r="D582" s="3" t="str">
        <f>IF(Table1[[#This Row],[discount precentage]]&gt;=0.5, "Yes", "No")</f>
        <v>Yes</v>
      </c>
      <c r="E582" s="6">
        <f>(IF(C582=0,"",(C582-B582)/C582*100))</f>
        <v>75.00750075007501</v>
      </c>
      <c r="F582" s="6" t="str">
        <f>IF(E582&lt;=10, "0–10%", IF(E582&lt;=20, "11–20%", IF(E582&lt;=30, "21–30%", IF(E582&lt;=40, "31–40%", IF(E582&lt;=50, "41–50%", IF(E582&lt;=60, "51–60%", IF(E582&lt;=70, "61–70%", IF(E582&lt;=80, "71–80%", IF(E582&lt;=90, "81–90%", "91–100%")))))))))</f>
        <v>71–80%</v>
      </c>
      <c r="G582">
        <v>4</v>
      </c>
      <c r="H582" s="4">
        <v>9090</v>
      </c>
      <c r="I582" s="28">
        <f>G582 + (H582 / 1000)</f>
        <v>13.09</v>
      </c>
      <c r="J582" t="s">
        <v>13080</v>
      </c>
      <c r="K582" s="3">
        <f>C582 * H582</f>
        <v>90890910</v>
      </c>
      <c r="L582" t="str">
        <f>IF(B582&lt;200, "&lt;200", IF(B582&lt;=500, "200–500", "&gt;500"))</f>
        <v>&gt;500</v>
      </c>
    </row>
    <row r="583" spans="1:12">
      <c r="A583" t="s">
        <v>13673</v>
      </c>
      <c r="B583" s="6">
        <v>309</v>
      </c>
      <c r="C583" s="3">
        <v>404</v>
      </c>
      <c r="D583" s="3" t="str">
        <f>IF(Table1[[#This Row],[discount precentage]]&gt;=0.5, "Yes", "No")</f>
        <v>Yes</v>
      </c>
      <c r="E583" s="6">
        <f>(IF(C583=0,"",(C583-B583)/C583*100))</f>
        <v>23.514851485148512</v>
      </c>
      <c r="F583" s="6" t="str">
        <f>IF(E583&lt;=10, "0–10%", IF(E583&lt;=20, "11–20%", IF(E583&lt;=30, "21–30%", IF(E583&lt;=40, "31–40%", IF(E583&lt;=50, "41–50%", IF(E583&lt;=60, "51–60%", IF(E583&lt;=70, "61–70%", IF(E583&lt;=80, "71–80%", IF(E583&lt;=90, "81–90%", "91–100%")))))))))</f>
        <v>21–30%</v>
      </c>
      <c r="G583">
        <v>4.4000000000000004</v>
      </c>
      <c r="H583" s="4">
        <v>8614</v>
      </c>
      <c r="I583" s="28">
        <f>G583 + (H583 / 1000)</f>
        <v>13.014000000000001</v>
      </c>
      <c r="J583" t="s">
        <v>13079</v>
      </c>
      <c r="K583" s="3">
        <f>C583 * H583</f>
        <v>3480056</v>
      </c>
      <c r="L583" t="str">
        <f>IF(B583&lt;200, "&lt;200", IF(B583&lt;=500, "200–500", "&gt;500"))</f>
        <v>200–500</v>
      </c>
    </row>
    <row r="584" spans="1:12">
      <c r="A584" t="s">
        <v>14108</v>
      </c>
      <c r="B584" s="6">
        <v>1699</v>
      </c>
      <c r="C584" s="3">
        <v>1999</v>
      </c>
      <c r="D584" s="3" t="str">
        <f>IF(Table1[[#This Row],[discount precentage]]&gt;=0.5, "Yes", "No")</f>
        <v>Yes</v>
      </c>
      <c r="E584" s="6">
        <f>(IF(C584=0,"",(C584-B584)/C584*100))</f>
        <v>15.007503751875939</v>
      </c>
      <c r="F584" s="6" t="str">
        <f>IF(E584&lt;=10, "0–10%", IF(E584&lt;=20, "11–20%", IF(E584&lt;=30, "21–30%", IF(E584&lt;=40, "31–40%", IF(E584&lt;=50, "41–50%", IF(E584&lt;=60, "51–60%", IF(E584&lt;=70, "61–70%", IF(E584&lt;=80, "71–80%", IF(E584&lt;=90, "81–90%", "91–100%")))))))))</f>
        <v>11–20%</v>
      </c>
      <c r="G584">
        <v>4.0999999999999996</v>
      </c>
      <c r="H584" s="4">
        <v>8873</v>
      </c>
      <c r="I584" s="28">
        <f>G584 + (H584 / 1000)</f>
        <v>12.972999999999999</v>
      </c>
      <c r="J584" t="s">
        <v>13083</v>
      </c>
      <c r="K584" s="3">
        <f>C584 * H584</f>
        <v>17737127</v>
      </c>
      <c r="L584" t="str">
        <f>IF(B584&lt;200, "&lt;200", IF(B584&lt;=500, "200–500", "&gt;500"))</f>
        <v>&gt;500</v>
      </c>
    </row>
    <row r="585" spans="1:12">
      <c r="A585" t="s">
        <v>9785</v>
      </c>
      <c r="B585" s="6">
        <v>2464</v>
      </c>
      <c r="C585" s="3">
        <v>6000</v>
      </c>
      <c r="D585" s="3" t="str">
        <f>IF(Table1[[#This Row],[discount precentage]]&gt;=0.5, "Yes", "No")</f>
        <v>Yes</v>
      </c>
      <c r="E585" s="6">
        <f>(IF(C585=0,"",(C585-B585)/C585*100))</f>
        <v>58.933333333333337</v>
      </c>
      <c r="F585" s="6" t="str">
        <f>IF(E585&lt;=10, "0–10%", IF(E585&lt;=20, "11–20%", IF(E585&lt;=30, "21–30%", IF(E585&lt;=40, "31–40%", IF(E585&lt;=50, "41–50%", IF(E585&lt;=60, "51–60%", IF(E585&lt;=70, "61–70%", IF(E585&lt;=80, "71–80%", IF(E585&lt;=90, "81–90%", "91–100%")))))))))</f>
        <v>51–60%</v>
      </c>
      <c r="G585">
        <v>4.0999999999999996</v>
      </c>
      <c r="H585" s="4">
        <v>8866</v>
      </c>
      <c r="I585" s="28">
        <f>G585 + (H585 / 1000)</f>
        <v>12.965999999999999</v>
      </c>
      <c r="J585" t="s">
        <v>13083</v>
      </c>
      <c r="K585" s="3">
        <f>C585 * H585</f>
        <v>53196000</v>
      </c>
      <c r="L585" t="str">
        <f>IF(B585&lt;200, "&lt;200", IF(B585&lt;=500, "200–500", "&gt;500"))</f>
        <v>&gt;500</v>
      </c>
    </row>
    <row r="586" spans="1:12">
      <c r="A586" t="s">
        <v>14101</v>
      </c>
      <c r="B586" s="6">
        <v>1449</v>
      </c>
      <c r="C586" s="3">
        <v>2349</v>
      </c>
      <c r="D586" s="3" t="str">
        <f>IF(Table1[[#This Row],[discount precentage]]&gt;=0.5, "Yes", "No")</f>
        <v>Yes</v>
      </c>
      <c r="E586" s="6">
        <f>(IF(C586=0,"",(C586-B586)/C586*100))</f>
        <v>38.314176245210732</v>
      </c>
      <c r="F586" s="6" t="str">
        <f>IF(E586&lt;=10, "0–10%", IF(E586&lt;=20, "11–20%", IF(E586&lt;=30, "21–30%", IF(E586&lt;=40, "31–40%", IF(E586&lt;=50, "41–50%", IF(E586&lt;=60, "51–60%", IF(E586&lt;=70, "61–70%", IF(E586&lt;=80, "71–80%", IF(E586&lt;=90, "81–90%", "91–100%")))))))))</f>
        <v>31–40%</v>
      </c>
      <c r="G586">
        <v>3.9</v>
      </c>
      <c r="H586" s="4">
        <v>9019</v>
      </c>
      <c r="I586" s="28">
        <f>G586 + (H586 / 1000)</f>
        <v>12.919</v>
      </c>
      <c r="J586" t="s">
        <v>13083</v>
      </c>
      <c r="K586" s="3">
        <f>C586 * H586</f>
        <v>21185631</v>
      </c>
      <c r="L586" t="str">
        <f>IF(B586&lt;200, "&lt;200", IF(B586&lt;=500, "200–500", "&gt;500"))</f>
        <v>&gt;500</v>
      </c>
    </row>
    <row r="587" spans="1:12">
      <c r="A587" t="s">
        <v>13618</v>
      </c>
      <c r="B587" s="6">
        <v>99</v>
      </c>
      <c r="C587" s="3">
        <v>999</v>
      </c>
      <c r="D587" s="3" t="str">
        <f>IF(Table1[[#This Row],[discount precentage]]&gt;=0.5, "Yes", "No")</f>
        <v>Yes</v>
      </c>
      <c r="E587" s="6">
        <f>(IF(C587=0,"",(C587-B587)/C587*100))</f>
        <v>90.090090090090087</v>
      </c>
      <c r="F587" s="6" t="str">
        <f>IF(E587&lt;=10, "0–10%", IF(E587&lt;=20, "11–20%", IF(E587&lt;=30, "21–30%", IF(E587&lt;=40, "31–40%", IF(E587&lt;=50, "41–50%", IF(E587&lt;=60, "51–60%", IF(E587&lt;=70, "61–70%", IF(E587&lt;=80, "71–80%", IF(E587&lt;=90, "81–90%", "91–100%")))))))))</f>
        <v>91–100%</v>
      </c>
      <c r="G587">
        <v>4.0999999999999996</v>
      </c>
      <c r="H587" s="4">
        <v>8751</v>
      </c>
      <c r="I587" s="28">
        <f>G587 + (H587 / 1000)</f>
        <v>12.850999999999999</v>
      </c>
      <c r="J587" t="s">
        <v>13079</v>
      </c>
      <c r="K587" s="3">
        <f>C587 * H587</f>
        <v>8742249</v>
      </c>
      <c r="L587" t="str">
        <f>IF(B587&lt;200, "&lt;200", IF(B587&lt;=500, "200–500", "&gt;500"))</f>
        <v>&lt;200</v>
      </c>
    </row>
    <row r="588" spans="1:12">
      <c r="A588" t="s">
        <v>13719</v>
      </c>
      <c r="B588" s="6">
        <v>179</v>
      </c>
      <c r="C588" s="3">
        <v>499</v>
      </c>
      <c r="D588" s="3" t="str">
        <f>IF(Table1[[#This Row],[discount precentage]]&gt;=0.5, "Yes", "No")</f>
        <v>Yes</v>
      </c>
      <c r="E588" s="6">
        <f>(IF(C588=0,"",(C588-B588)/C588*100))</f>
        <v>64.128256513026045</v>
      </c>
      <c r="F588" s="6" t="str">
        <f>IF(E588&lt;=10, "0–10%", IF(E588&lt;=20, "11–20%", IF(E588&lt;=30, "21–30%", IF(E588&lt;=40, "31–40%", IF(E588&lt;=50, "41–50%", IF(E588&lt;=60, "51–60%", IF(E588&lt;=70, "61–70%", IF(E588&lt;=80, "71–80%", IF(E588&lt;=90, "81–90%", "91–100%")))))))))</f>
        <v>61–70%</v>
      </c>
      <c r="G588">
        <v>3.4</v>
      </c>
      <c r="H588" s="4">
        <v>9385</v>
      </c>
      <c r="I588" s="28">
        <f>G588 + (H588 / 1000)</f>
        <v>12.785</v>
      </c>
      <c r="J588" t="s">
        <v>13079</v>
      </c>
      <c r="K588" s="3">
        <f>C588 * H588</f>
        <v>4683115</v>
      </c>
      <c r="L588" t="str">
        <f>IF(B588&lt;200, "&lt;200", IF(B588&lt;=500, "200–500", "&gt;500"))</f>
        <v>&lt;200</v>
      </c>
    </row>
    <row r="589" spans="1:12">
      <c r="A589" t="s">
        <v>13288</v>
      </c>
      <c r="B589" s="6">
        <v>799</v>
      </c>
      <c r="C589" s="3">
        <v>1999</v>
      </c>
      <c r="D589" s="3" t="str">
        <f>IF(Table1[[#This Row],[discount precentage]]&gt;=0.5, "Yes", "No")</f>
        <v>Yes</v>
      </c>
      <c r="E589" s="6">
        <f>(IF(C589=0,"",(C589-B589)/C589*100))</f>
        <v>60.030015007503756</v>
      </c>
      <c r="F589" s="6" t="str">
        <f>IF(E589&lt;=10, "0–10%", IF(E589&lt;=20, "11–20%", IF(E589&lt;=30, "21–30%", IF(E589&lt;=40, "31–40%", IF(E589&lt;=50, "41–50%", IF(E589&lt;=60, "51–60%", IF(E589&lt;=70, "61–70%", IF(E589&lt;=80, "71–80%", IF(E589&lt;=90, "81–90%", "91–100%")))))))))</f>
        <v>61–70%</v>
      </c>
      <c r="G589">
        <v>4.2</v>
      </c>
      <c r="H589" s="4">
        <v>8583</v>
      </c>
      <c r="I589" s="28">
        <f>G589 + (H589 / 1000)</f>
        <v>12.783000000000001</v>
      </c>
      <c r="J589" t="s">
        <v>13079</v>
      </c>
      <c r="K589" s="3">
        <f>C589 * H589</f>
        <v>17157417</v>
      </c>
      <c r="L589" t="str">
        <f>IF(B589&lt;200, "&lt;200", IF(B589&lt;=500, "200–500", "&gt;500"))</f>
        <v>&gt;500</v>
      </c>
    </row>
    <row r="590" spans="1:12">
      <c r="A590" t="s">
        <v>13740</v>
      </c>
      <c r="B590" s="6">
        <v>238</v>
      </c>
      <c r="C590" s="3">
        <v>699</v>
      </c>
      <c r="D590" s="3" t="str">
        <f>IF(Table1[[#This Row],[discount precentage]]&gt;=0.5, "Yes", "No")</f>
        <v>Yes</v>
      </c>
      <c r="E590" s="6">
        <f>(IF(C590=0,"",(C590-B590)/C590*100))</f>
        <v>65.951359084406292</v>
      </c>
      <c r="F590" s="6" t="str">
        <f>IF(E590&lt;=10, "0–10%", IF(E590&lt;=20, "11–20%", IF(E590&lt;=30, "21–30%", IF(E590&lt;=40, "31–40%", IF(E590&lt;=50, "41–50%", IF(E590&lt;=60, "51–60%", IF(E590&lt;=70, "61–70%", IF(E590&lt;=80, "71–80%", IF(E590&lt;=90, "81–90%", "91–100%")))))))))</f>
        <v>61–70%</v>
      </c>
      <c r="G590">
        <v>4.4000000000000004</v>
      </c>
      <c r="H590" s="4">
        <v>8372</v>
      </c>
      <c r="I590" s="28">
        <f>G590 + (H590 / 1000)</f>
        <v>12.772</v>
      </c>
      <c r="J590" t="s">
        <v>13079</v>
      </c>
      <c r="K590" s="3">
        <f>C590 * H590</f>
        <v>5852028</v>
      </c>
      <c r="L590" t="str">
        <f>IF(B590&lt;200, "&lt;200", IF(B590&lt;=500, "200–500", "&gt;500"))</f>
        <v>200–500</v>
      </c>
    </row>
    <row r="591" spans="1:12">
      <c r="A591" t="s">
        <v>13781</v>
      </c>
      <c r="B591" s="6">
        <v>499</v>
      </c>
      <c r="C591" s="3">
        <v>1499</v>
      </c>
      <c r="D591" s="3" t="str">
        <f>IF(Table1[[#This Row],[discount precentage]]&gt;=0.5, "Yes", "No")</f>
        <v>Yes</v>
      </c>
      <c r="E591" s="6">
        <f>(IF(C591=0,"",(C591-B591)/C591*100))</f>
        <v>66.711140760507007</v>
      </c>
      <c r="F591" s="6" t="str">
        <f>IF(E591&lt;=10, "0–10%", IF(E591&lt;=20, "11–20%", IF(E591&lt;=30, "21–30%", IF(E591&lt;=40, "31–40%", IF(E591&lt;=50, "41–50%", IF(E591&lt;=60, "51–60%", IF(E591&lt;=70, "61–70%", IF(E591&lt;=80, "71–80%", IF(E591&lt;=90, "81–90%", "91–100%")))))))))</f>
        <v>61–70%</v>
      </c>
      <c r="G591">
        <v>3.6</v>
      </c>
      <c r="H591" s="4">
        <v>9169</v>
      </c>
      <c r="I591" s="28">
        <f>G591 + (H591 / 1000)</f>
        <v>12.769</v>
      </c>
      <c r="J591" t="s">
        <v>13080</v>
      </c>
      <c r="K591" s="3">
        <f>C591 * H591</f>
        <v>13744331</v>
      </c>
      <c r="L591" t="str">
        <f>IF(B591&lt;200, "&lt;200", IF(B591&lt;=500, "200–500", "&gt;500"))</f>
        <v>200–500</v>
      </c>
    </row>
    <row r="592" spans="1:12">
      <c r="A592" t="s">
        <v>13571</v>
      </c>
      <c r="B592" s="6">
        <v>23999</v>
      </c>
      <c r="C592" s="3">
        <v>32999</v>
      </c>
      <c r="D592" s="3" t="str">
        <f>IF(Table1[[#This Row],[discount precentage]]&gt;=0.5, "Yes", "No")</f>
        <v>Yes</v>
      </c>
      <c r="E592" s="6">
        <f>(IF(C592=0,"",(C592-B592)/C592*100))</f>
        <v>27.273553744052847</v>
      </c>
      <c r="F592" s="6" t="str">
        <f>IF(E592&lt;=10, "0–10%", IF(E592&lt;=20, "11–20%", IF(E592&lt;=30, "21–30%", IF(E592&lt;=40, "31–40%", IF(E592&lt;=50, "41–50%", IF(E592&lt;=60, "51–60%", IF(E592&lt;=70, "61–70%", IF(E592&lt;=80, "71–80%", IF(E592&lt;=90, "81–90%", "91–100%")))))))))</f>
        <v>21–30%</v>
      </c>
      <c r="G592">
        <v>3.9</v>
      </c>
      <c r="H592" s="4">
        <v>8866</v>
      </c>
      <c r="I592" s="28">
        <f>G592 + (H592 / 1000)</f>
        <v>12.766</v>
      </c>
      <c r="J592" t="s">
        <v>13080</v>
      </c>
      <c r="K592" s="3">
        <f>C592 * H592</f>
        <v>292569134</v>
      </c>
      <c r="L592" t="str">
        <f>IF(B592&lt;200, "&lt;200", IF(B592&lt;=500, "200–500", "&gt;500"))</f>
        <v>&gt;500</v>
      </c>
    </row>
    <row r="593" spans="1:12">
      <c r="A593" t="s">
        <v>14138</v>
      </c>
      <c r="B593" s="6">
        <v>2899</v>
      </c>
      <c r="C593" s="3">
        <v>5500</v>
      </c>
      <c r="D593" s="3" t="str">
        <f>IF(Table1[[#This Row],[discount precentage]]&gt;=0.5, "Yes", "No")</f>
        <v>Yes</v>
      </c>
      <c r="E593" s="6">
        <f>(IF(C593=0,"",(C593-B593)/C593*100))</f>
        <v>47.290909090909089</v>
      </c>
      <c r="F593" s="6" t="str">
        <f>IF(E593&lt;=10, "0–10%", IF(E593&lt;=20, "11–20%", IF(E593&lt;=30, "21–30%", IF(E593&lt;=40, "31–40%", IF(E593&lt;=50, "41–50%", IF(E593&lt;=60, "51–60%", IF(E593&lt;=70, "61–70%", IF(E593&lt;=80, "71–80%", IF(E593&lt;=90, "81–90%", "91–100%")))))))))</f>
        <v>41–50%</v>
      </c>
      <c r="G593">
        <v>3.8</v>
      </c>
      <c r="H593" s="4">
        <v>8958</v>
      </c>
      <c r="I593" s="28">
        <f>G593 + (H593 / 1000)</f>
        <v>12.757999999999999</v>
      </c>
      <c r="J593" t="s">
        <v>13083</v>
      </c>
      <c r="K593" s="3">
        <f>C593 * H593</f>
        <v>49269000</v>
      </c>
      <c r="L593" t="str">
        <f>IF(B593&lt;200, "&lt;200", IF(B593&lt;=500, "200–500", "&gt;500"))</f>
        <v>&gt;500</v>
      </c>
    </row>
    <row r="594" spans="1:12">
      <c r="A594" t="s">
        <v>13815</v>
      </c>
      <c r="B594" s="6">
        <v>575</v>
      </c>
      <c r="C594" s="3">
        <v>2799</v>
      </c>
      <c r="D594" s="3" t="str">
        <f>IF(Table1[[#This Row],[discount precentage]]&gt;=0.5, "Yes", "No")</f>
        <v>Yes</v>
      </c>
      <c r="E594" s="6">
        <f>(IF(C594=0,"",(C594-B594)/C594*100))</f>
        <v>79.456948910325124</v>
      </c>
      <c r="F594" s="6" t="str">
        <f>IF(E594&lt;=10, "0–10%", IF(E594&lt;=20, "11–20%", IF(E594&lt;=30, "21–30%", IF(E594&lt;=40, "31–40%", IF(E594&lt;=50, "41–50%", IF(E594&lt;=60, "51–60%", IF(E594&lt;=70, "61–70%", IF(E594&lt;=80, "71–80%", IF(E594&lt;=90, "81–90%", "91–100%")))))))))</f>
        <v>71–80%</v>
      </c>
      <c r="G594">
        <v>4.2</v>
      </c>
      <c r="H594" s="4">
        <v>8537</v>
      </c>
      <c r="I594" s="28">
        <f>G594 + (H594 / 1000)</f>
        <v>12.737000000000002</v>
      </c>
      <c r="J594" t="s">
        <v>13079</v>
      </c>
      <c r="K594" s="3">
        <f>C594 * H594</f>
        <v>23895063</v>
      </c>
      <c r="L594" t="str">
        <f>IF(B594&lt;200, "&lt;200", IF(B594&lt;=500, "200–500", "&gt;500"))</f>
        <v>&gt;500</v>
      </c>
    </row>
    <row r="595" spans="1:12">
      <c r="A595" t="s">
        <v>13454</v>
      </c>
      <c r="B595" s="6">
        <v>529</v>
      </c>
      <c r="C595" s="3">
        <v>1499</v>
      </c>
      <c r="D595" s="3" t="str">
        <f>IF(Table1[[#This Row],[discount precentage]]&gt;=0.5, "Yes", "No")</f>
        <v>Yes</v>
      </c>
      <c r="E595" s="6">
        <f>(IF(C595=0,"",(C595-B595)/C595*100))</f>
        <v>64.70980653769179</v>
      </c>
      <c r="F595" s="6" t="str">
        <f>IF(E595&lt;=10, "0–10%", IF(E595&lt;=20, "11–20%", IF(E595&lt;=30, "21–30%", IF(E595&lt;=40, "31–40%", IF(E595&lt;=50, "41–50%", IF(E595&lt;=60, "51–60%", IF(E595&lt;=70, "61–70%", IF(E595&lt;=80, "71–80%", IF(E595&lt;=90, "81–90%", "91–100%")))))))))</f>
        <v>61–70%</v>
      </c>
      <c r="G595">
        <v>4.0999999999999996</v>
      </c>
      <c r="H595" s="4">
        <v>8599</v>
      </c>
      <c r="I595" s="28">
        <f>G595 + (H595 / 1000)</f>
        <v>12.699</v>
      </c>
      <c r="J595" t="s">
        <v>13080</v>
      </c>
      <c r="K595" s="3">
        <f>C595 * H595</f>
        <v>12889901</v>
      </c>
      <c r="L595" t="str">
        <f>IF(B595&lt;200, "&lt;200", IF(B595&lt;=500, "200–500", "&gt;500"))</f>
        <v>&gt;500</v>
      </c>
    </row>
    <row r="596" spans="1:12">
      <c r="A596" t="s">
        <v>13572</v>
      </c>
      <c r="B596" s="6">
        <v>29990</v>
      </c>
      <c r="C596" s="3">
        <v>39990</v>
      </c>
      <c r="D596" s="3" t="str">
        <f>IF(Table1[[#This Row],[discount precentage]]&gt;=0.5, "Yes", "No")</f>
        <v>Yes</v>
      </c>
      <c r="E596" s="6">
        <f>(IF(C596=0,"",(C596-B596)/C596*100))</f>
        <v>25.006251562890725</v>
      </c>
      <c r="F596" s="6" t="str">
        <f>IF(E596&lt;=10, "0–10%", IF(E596&lt;=20, "11–20%", IF(E596&lt;=30, "21–30%", IF(E596&lt;=40, "31–40%", IF(E596&lt;=50, "41–50%", IF(E596&lt;=60, "51–60%", IF(E596&lt;=70, "61–70%", IF(E596&lt;=80, "71–80%", IF(E596&lt;=90, "81–90%", "91–100%")))))))))</f>
        <v>21–30%</v>
      </c>
      <c r="G596">
        <v>4.3</v>
      </c>
      <c r="H596" s="4">
        <v>8399</v>
      </c>
      <c r="I596" s="28">
        <f>G596 + (H596 / 1000)</f>
        <v>12.698999999999998</v>
      </c>
      <c r="J596" t="s">
        <v>13080</v>
      </c>
      <c r="K596" s="3">
        <f>C596 * H596</f>
        <v>335876010</v>
      </c>
      <c r="L596" t="str">
        <f>IF(B596&lt;200, "&lt;200", IF(B596&lt;=500, "200–500", "&gt;500"))</f>
        <v>&gt;500</v>
      </c>
    </row>
    <row r="597" spans="1:12">
      <c r="A597" t="s">
        <v>13137</v>
      </c>
      <c r="B597" s="6">
        <v>799</v>
      </c>
      <c r="C597" s="3">
        <v>2100</v>
      </c>
      <c r="D597" s="3" t="str">
        <f>IF(Table1[[#This Row],[discount precentage]]&gt;=0.5, "Yes", "No")</f>
        <v>Yes</v>
      </c>
      <c r="E597" s="6">
        <f>(IF(C597=0,"",(C597-B597)/C597*100))</f>
        <v>61.952380952380949</v>
      </c>
      <c r="F597" s="6" t="str">
        <f>IF(E597&lt;=10, "0–10%", IF(E597&lt;=20, "11–20%", IF(E597&lt;=30, "21–30%", IF(E597&lt;=40, "31–40%", IF(E597&lt;=50, "41–50%", IF(E597&lt;=60, "51–60%", IF(E597&lt;=70, "61–70%", IF(E597&lt;=80, "71–80%", IF(E597&lt;=90, "81–90%", "91–100%")))))))))</f>
        <v>61–70%</v>
      </c>
      <c r="G597">
        <v>4.3</v>
      </c>
      <c r="H597" s="4">
        <v>8188</v>
      </c>
      <c r="I597" s="28">
        <f>G597 + (H597 / 1000)</f>
        <v>12.488</v>
      </c>
      <c r="J597" t="s">
        <v>13079</v>
      </c>
      <c r="K597" s="3">
        <f>C597 * H597</f>
        <v>17194800</v>
      </c>
      <c r="L597" t="str">
        <f>IF(B597&lt;200, "&lt;200", IF(B597&lt;=500, "200–500", "&gt;500"))</f>
        <v>&gt;500</v>
      </c>
    </row>
    <row r="598" spans="1:12">
      <c r="A598" t="s">
        <v>13137</v>
      </c>
      <c r="B598" s="6">
        <v>799</v>
      </c>
      <c r="C598" s="3">
        <v>2100</v>
      </c>
      <c r="D598" s="3" t="str">
        <f>IF(Table1[[#This Row],[discount precentage]]&gt;=0.5, "Yes", "No")</f>
        <v>Yes</v>
      </c>
      <c r="E598" s="6">
        <f>(IF(C598=0,"",(C598-B598)/C598*100))</f>
        <v>61.952380952380949</v>
      </c>
      <c r="F598" s="6" t="str">
        <f>IF(E598&lt;=10, "0–10%", IF(E598&lt;=20, "11–20%", IF(E598&lt;=30, "21–30%", IF(E598&lt;=40, "31–40%", IF(E598&lt;=50, "41–50%", IF(E598&lt;=60, "51–60%", IF(E598&lt;=70, "61–70%", IF(E598&lt;=80, "71–80%", IF(E598&lt;=90, "81–90%", "91–100%")))))))))</f>
        <v>61–70%</v>
      </c>
      <c r="G598">
        <v>4.3</v>
      </c>
      <c r="H598" s="4">
        <v>8188</v>
      </c>
      <c r="I598" s="28">
        <f>G598 + (H598 / 1000)</f>
        <v>12.488</v>
      </c>
      <c r="J598" t="s">
        <v>13079</v>
      </c>
      <c r="K598" s="3">
        <f>C598 * H598</f>
        <v>17194800</v>
      </c>
      <c r="L598" t="str">
        <f>IF(B598&lt;200, "&lt;200", IF(B598&lt;=500, "200–500", "&gt;500"))</f>
        <v>&gt;500</v>
      </c>
    </row>
    <row r="599" spans="1:12">
      <c r="A599" t="s">
        <v>13137</v>
      </c>
      <c r="B599" s="6">
        <v>799</v>
      </c>
      <c r="C599" s="3">
        <v>2100</v>
      </c>
      <c r="D599" s="3" t="str">
        <f>IF(Table1[[#This Row],[discount precentage]]&gt;=0.5, "Yes", "No")</f>
        <v>Yes</v>
      </c>
      <c r="E599" s="6">
        <f>(IF(C599=0,"",(C599-B599)/C599*100))</f>
        <v>61.952380952380949</v>
      </c>
      <c r="F599" s="6" t="str">
        <f>IF(E599&lt;=10, "0–10%", IF(E599&lt;=20, "11–20%", IF(E599&lt;=30, "21–30%", IF(E599&lt;=40, "31–40%", IF(E599&lt;=50, "41–50%", IF(E599&lt;=60, "51–60%", IF(E599&lt;=70, "61–70%", IF(E599&lt;=80, "71–80%", IF(E599&lt;=90, "81–90%", "91–100%")))))))))</f>
        <v>61–70%</v>
      </c>
      <c r="G599">
        <v>4.3</v>
      </c>
      <c r="H599" s="4">
        <v>8188</v>
      </c>
      <c r="I599" s="28">
        <f>G599 + (H599 / 1000)</f>
        <v>12.488</v>
      </c>
      <c r="J599" t="s">
        <v>13079</v>
      </c>
      <c r="K599" s="3">
        <f>C599 * H599</f>
        <v>17194800</v>
      </c>
      <c r="L599" t="str">
        <f>IF(B599&lt;200, "&lt;200", IF(B599&lt;=500, "200–500", "&gt;500"))</f>
        <v>&gt;500</v>
      </c>
    </row>
    <row r="600" spans="1:12">
      <c r="A600" t="s">
        <v>13503</v>
      </c>
      <c r="B600" s="6">
        <v>999</v>
      </c>
      <c r="C600" s="3">
        <v>2899</v>
      </c>
      <c r="D600" s="3" t="str">
        <f>IF(Table1[[#This Row],[discount precentage]]&gt;=0.5, "Yes", "No")</f>
        <v>Yes</v>
      </c>
      <c r="E600" s="6">
        <f>(IF(C600=0,"",(C600-B600)/C600*100))</f>
        <v>65.53984132459469</v>
      </c>
      <c r="F600" s="6" t="str">
        <f>IF(E600&lt;=10, "0–10%", IF(E600&lt;=20, "11–20%", IF(E600&lt;=30, "21–30%", IF(E600&lt;=40, "31–40%", IF(E600&lt;=50, "41–50%", IF(E600&lt;=60, "51–60%", IF(E600&lt;=70, "61–70%", IF(E600&lt;=80, "71–80%", IF(E600&lt;=90, "81–90%", "91–100%")))))))))</f>
        <v>61–70%</v>
      </c>
      <c r="G600">
        <v>4.7</v>
      </c>
      <c r="H600" s="4">
        <v>7779</v>
      </c>
      <c r="I600" s="28">
        <f>G600 + (H600 / 1000)</f>
        <v>12.478999999999999</v>
      </c>
      <c r="J600" t="s">
        <v>13080</v>
      </c>
      <c r="K600" s="3">
        <f>C600 * H600</f>
        <v>22551321</v>
      </c>
      <c r="L600" t="str">
        <f>IF(B600&lt;200, "&lt;200", IF(B600&lt;=500, "200–500", "&gt;500"))</f>
        <v>&gt;500</v>
      </c>
    </row>
    <row r="601" spans="1:12">
      <c r="A601" t="s">
        <v>13797</v>
      </c>
      <c r="B601" s="6">
        <v>287</v>
      </c>
      <c r="C601" s="3">
        <v>499</v>
      </c>
      <c r="D601" s="3" t="str">
        <f>IF(Table1[[#This Row],[discount precentage]]&gt;=0.5, "Yes", "No")</f>
        <v>Yes</v>
      </c>
      <c r="E601" s="6">
        <f>(IF(C601=0,"",(C601-B601)/C601*100))</f>
        <v>42.484969939879761</v>
      </c>
      <c r="F601" s="6" t="str">
        <f>IF(E601&lt;=10, "0–10%", IF(E601&lt;=20, "11–20%", IF(E601&lt;=30, "21–30%", IF(E601&lt;=40, "31–40%", IF(E601&lt;=50, "41–50%", IF(E601&lt;=60, "51–60%", IF(E601&lt;=70, "61–70%", IF(E601&lt;=80, "71–80%", IF(E601&lt;=90, "81–90%", "91–100%")))))))))</f>
        <v>41–50%</v>
      </c>
      <c r="G601">
        <v>4.4000000000000004</v>
      </c>
      <c r="H601" s="4">
        <v>8076</v>
      </c>
      <c r="I601" s="28">
        <f>G601 + (H601 / 1000)</f>
        <v>12.476000000000001</v>
      </c>
      <c r="J601" t="s">
        <v>13079</v>
      </c>
      <c r="K601" s="3">
        <f>C601 * H601</f>
        <v>4029924</v>
      </c>
      <c r="L601" t="str">
        <f>IF(B601&lt;200, "&lt;200", IF(B601&lt;=500, "200–500", "&gt;500"))</f>
        <v>200–500</v>
      </c>
    </row>
    <row r="602" spans="1:12">
      <c r="A602" t="s">
        <v>13659</v>
      </c>
      <c r="B602" s="6">
        <v>681</v>
      </c>
      <c r="C602" s="3">
        <v>1199</v>
      </c>
      <c r="D602" s="3" t="str">
        <f>IF(Table1[[#This Row],[discount precentage]]&gt;=0.5, "Yes", "No")</f>
        <v>Yes</v>
      </c>
      <c r="E602" s="6">
        <f>(IF(C602=0,"",(C602-B602)/C602*100))</f>
        <v>43.202668890742288</v>
      </c>
      <c r="F602" s="6" t="str">
        <f>IF(E602&lt;=10, "0–10%", IF(E602&lt;=20, "11–20%", IF(E602&lt;=30, "21–30%", IF(E602&lt;=40, "31–40%", IF(E602&lt;=50, "41–50%", IF(E602&lt;=60, "51–60%", IF(E602&lt;=70, "61–70%", IF(E602&lt;=80, "71–80%", IF(E602&lt;=90, "81–90%", "91–100%")))))))))</f>
        <v>41–50%</v>
      </c>
      <c r="G602">
        <v>4.2</v>
      </c>
      <c r="H602" s="4">
        <v>8258</v>
      </c>
      <c r="I602" s="28">
        <f>G602 + (H602 / 1000)</f>
        <v>12.457999999999998</v>
      </c>
      <c r="J602" t="s">
        <v>13079</v>
      </c>
      <c r="K602" s="3">
        <f>C602 * H602</f>
        <v>9901342</v>
      </c>
      <c r="L602" t="str">
        <f>IF(B602&lt;200, "&lt;200", IF(B602&lt;=500, "200–500", "&gt;500"))</f>
        <v>&gt;500</v>
      </c>
    </row>
    <row r="603" spans="1:12">
      <c r="A603" t="s">
        <v>13748</v>
      </c>
      <c r="B603" s="6">
        <v>125</v>
      </c>
      <c r="C603" s="3">
        <v>180</v>
      </c>
      <c r="D603" s="3" t="str">
        <f>IF(Table1[[#This Row],[discount precentage]]&gt;=0.5, "Yes", "No")</f>
        <v>Yes</v>
      </c>
      <c r="E603" s="6">
        <f>(IF(C603=0,"",(C603-B603)/C603*100))</f>
        <v>30.555555555555557</v>
      </c>
      <c r="F603" s="6" t="str">
        <f>IF(E603&lt;=10, "0–10%", IF(E603&lt;=20, "11–20%", IF(E603&lt;=30, "21–30%", IF(E603&lt;=40, "31–40%", IF(E603&lt;=50, "41–50%", IF(E603&lt;=60, "51–60%", IF(E603&lt;=70, "61–70%", IF(E603&lt;=80, "71–80%", IF(E603&lt;=90, "81–90%", "91–100%")))))))))</f>
        <v>31–40%</v>
      </c>
      <c r="G603">
        <v>4.4000000000000004</v>
      </c>
      <c r="H603" s="4">
        <v>8053</v>
      </c>
      <c r="I603" s="28">
        <f>G603 + (H603 / 1000)</f>
        <v>12.453000000000001</v>
      </c>
      <c r="J603" t="s">
        <v>13082</v>
      </c>
      <c r="K603" s="3">
        <f>C603 * H603</f>
        <v>1449540</v>
      </c>
      <c r="L603" t="str">
        <f>IF(B603&lt;200, "&lt;200", IF(B603&lt;=500, "200–500", "&gt;500"))</f>
        <v>&lt;200</v>
      </c>
    </row>
    <row r="604" spans="1:12">
      <c r="A604" t="s">
        <v>14021</v>
      </c>
      <c r="B604" s="6">
        <v>2095</v>
      </c>
      <c r="C604" s="3">
        <v>2095</v>
      </c>
      <c r="D604" s="3" t="str">
        <f>IF(Table1[[#This Row],[discount precentage]]&gt;=0.5, "Yes", "No")</f>
        <v>No</v>
      </c>
      <c r="E604" s="6">
        <f>(IF(C604=0,"",(C604-B604)/C604*100))</f>
        <v>0</v>
      </c>
      <c r="F604" s="6" t="str">
        <f>IF(E604&lt;=10, "0–10%", IF(E604&lt;=20, "11–20%", IF(E604&lt;=30, "21–30%", IF(E604&lt;=40, "31–40%", IF(E604&lt;=50, "41–50%", IF(E604&lt;=60, "51–60%", IF(E604&lt;=70, "61–70%", IF(E604&lt;=80, "71–80%", IF(E604&lt;=90, "81–90%", "91–100%")))))))))</f>
        <v>0–10%</v>
      </c>
      <c r="G604">
        <v>4.5</v>
      </c>
      <c r="H604" s="4">
        <v>7949</v>
      </c>
      <c r="I604" s="28">
        <f>G604 + (H604 / 1000)</f>
        <v>12.449</v>
      </c>
      <c r="J604" t="s">
        <v>13083</v>
      </c>
      <c r="K604" s="3">
        <f>C604 * H604</f>
        <v>16653155</v>
      </c>
      <c r="L604" t="str">
        <f>IF(B604&lt;200, "&lt;200", IF(B604&lt;=500, "200–500", "&gt;500"))</f>
        <v>&gt;500</v>
      </c>
    </row>
    <row r="605" spans="1:12">
      <c r="A605" t="s">
        <v>13561</v>
      </c>
      <c r="B605" s="6">
        <v>2179</v>
      </c>
      <c r="C605" s="3">
        <v>3999</v>
      </c>
      <c r="D605" s="3" t="str">
        <f>IF(Table1[[#This Row],[discount precentage]]&gt;=0.5, "Yes", "No")</f>
        <v>Yes</v>
      </c>
      <c r="E605" s="6">
        <f>(IF(C605=0,"",(C605-B605)/C605*100))</f>
        <v>45.511377844461116</v>
      </c>
      <c r="F605" s="6" t="str">
        <f>IF(E605&lt;=10, "0–10%", IF(E605&lt;=20, "11–20%", IF(E605&lt;=30, "21–30%", IF(E605&lt;=40, "31–40%", IF(E605&lt;=50, "41–50%", IF(E605&lt;=60, "51–60%", IF(E605&lt;=70, "61–70%", IF(E605&lt;=80, "71–80%", IF(E605&lt;=90, "81–90%", "91–100%")))))))))</f>
        <v>41–50%</v>
      </c>
      <c r="G605">
        <v>4</v>
      </c>
      <c r="H605" s="4">
        <v>8380</v>
      </c>
      <c r="I605" s="28">
        <f>G605 + (H605 / 1000)</f>
        <v>12.38</v>
      </c>
      <c r="J605" t="s">
        <v>13080</v>
      </c>
      <c r="K605" s="3">
        <f>C605 * H605</f>
        <v>33511620</v>
      </c>
      <c r="L605" t="str">
        <f>IF(B605&lt;200, "&lt;200", IF(B605&lt;=500, "200–500", "&gt;500"))</f>
        <v>&gt;500</v>
      </c>
    </row>
    <row r="606" spans="1:12">
      <c r="A606" t="s">
        <v>14060</v>
      </c>
      <c r="B606" s="6">
        <v>699</v>
      </c>
      <c r="C606" s="3">
        <v>1345</v>
      </c>
      <c r="D606" s="3" t="str">
        <f>IF(Table1[[#This Row],[discount precentage]]&gt;=0.5, "Yes", "No")</f>
        <v>Yes</v>
      </c>
      <c r="E606" s="6">
        <f>(IF(C606=0,"",(C606-B606)/C606*100))</f>
        <v>48.029739776951672</v>
      </c>
      <c r="F606" s="6" t="str">
        <f>IF(E606&lt;=10, "0–10%", IF(E606&lt;=20, "11–20%", IF(E606&lt;=30, "21–30%", IF(E606&lt;=40, "31–40%", IF(E606&lt;=50, "41–50%", IF(E606&lt;=60, "51–60%", IF(E606&lt;=70, "61–70%", IF(E606&lt;=80, "71–80%", IF(E606&lt;=90, "81–90%", "91–100%")))))))))</f>
        <v>41–50%</v>
      </c>
      <c r="G606">
        <v>3.9</v>
      </c>
      <c r="H606" s="4">
        <v>8446</v>
      </c>
      <c r="I606" s="28">
        <f>G606 + (H606 / 1000)</f>
        <v>12.346</v>
      </c>
      <c r="J606" t="s">
        <v>13083</v>
      </c>
      <c r="K606" s="3">
        <f>C606 * H606</f>
        <v>11359870</v>
      </c>
      <c r="L606" t="str">
        <f>IF(B606&lt;200, "&lt;200", IF(B606&lt;=500, "200–500", "&gt;500"))</f>
        <v>&gt;500</v>
      </c>
    </row>
    <row r="607" spans="1:12">
      <c r="A607" t="s">
        <v>13997</v>
      </c>
      <c r="B607" s="6">
        <v>1819</v>
      </c>
      <c r="C607" s="3">
        <v>2490</v>
      </c>
      <c r="D607" s="3" t="str">
        <f>IF(Table1[[#This Row],[discount precentage]]&gt;=0.5, "Yes", "No")</f>
        <v>Yes</v>
      </c>
      <c r="E607" s="6">
        <f>(IF(C607=0,"",(C607-B607)/C607*100))</f>
        <v>26.947791164658636</v>
      </c>
      <c r="F607" s="6" t="str">
        <f>IF(E607&lt;=10, "0–10%", IF(E607&lt;=20, "11–20%", IF(E607&lt;=30, "21–30%", IF(E607&lt;=40, "31–40%", IF(E607&lt;=50, "41–50%", IF(E607&lt;=60, "51–60%", IF(E607&lt;=70, "61–70%", IF(E607&lt;=80, "71–80%", IF(E607&lt;=90, "81–90%", "91–100%")))))))))</f>
        <v>21–30%</v>
      </c>
      <c r="G607">
        <v>4.4000000000000004</v>
      </c>
      <c r="H607" s="4">
        <v>7946</v>
      </c>
      <c r="I607" s="28">
        <f>G607 + (H607 / 1000)</f>
        <v>12.346</v>
      </c>
      <c r="J607" t="s">
        <v>13083</v>
      </c>
      <c r="K607" s="3">
        <f>C607 * H607</f>
        <v>19785540</v>
      </c>
      <c r="L607" t="str">
        <f>IF(B607&lt;200, "&lt;200", IF(B607&lt;=500, "200–500", "&gt;500"))</f>
        <v>&gt;500</v>
      </c>
    </row>
    <row r="608" spans="1:12">
      <c r="A608" t="s">
        <v>13862</v>
      </c>
      <c r="B608" s="6">
        <v>330</v>
      </c>
      <c r="C608" s="3">
        <v>499</v>
      </c>
      <c r="D608" s="3" t="str">
        <f>IF(Table1[[#This Row],[discount precentage]]&gt;=0.5, "Yes", "No")</f>
        <v>Yes</v>
      </c>
      <c r="E608" s="6">
        <f>(IF(C608=0,"",(C608-B608)/C608*100))</f>
        <v>33.867735470941881</v>
      </c>
      <c r="F608" s="6" t="str">
        <f>IF(E608&lt;=10, "0–10%", IF(E608&lt;=20, "11–20%", IF(E608&lt;=30, "21–30%", IF(E608&lt;=40, "31–40%", IF(E608&lt;=50, "41–50%", IF(E608&lt;=60, "51–60%", IF(E608&lt;=70, "61–70%", IF(E608&lt;=80, "71–80%", IF(E608&lt;=90, "81–90%", "91–100%")))))))))</f>
        <v>31–40%</v>
      </c>
      <c r="G608">
        <v>3.7</v>
      </c>
      <c r="H608" s="4">
        <v>8566</v>
      </c>
      <c r="I608" s="28">
        <f>G608 + (H608 / 1000)</f>
        <v>12.266000000000002</v>
      </c>
      <c r="J608" t="s">
        <v>13079</v>
      </c>
      <c r="K608" s="3">
        <f>C608 * H608</f>
        <v>4274434</v>
      </c>
      <c r="L608" t="str">
        <f>IF(B608&lt;200, "&lt;200", IF(B608&lt;=500, "200–500", "&gt;500"))</f>
        <v>200–500</v>
      </c>
    </row>
    <row r="609" spans="1:12">
      <c r="A609" t="s">
        <v>13132</v>
      </c>
      <c r="B609" s="6">
        <v>507</v>
      </c>
      <c r="C609" s="3">
        <v>1208</v>
      </c>
      <c r="D609" s="3" t="str">
        <f>IF(Table1[[#This Row],[discount precentage]]&gt;=0.5, "Yes", "No")</f>
        <v>Yes</v>
      </c>
      <c r="E609" s="6">
        <f>(IF(C609=0,"",(C609-B609)/C609*100))</f>
        <v>58.029801324503318</v>
      </c>
      <c r="F609" s="6" t="str">
        <f>IF(E609&lt;=10, "0–10%", IF(E609&lt;=20, "11–20%", IF(E609&lt;=30, "21–30%", IF(E609&lt;=40, "31–40%", IF(E609&lt;=50, "41–50%", IF(E609&lt;=60, "51–60%", IF(E609&lt;=70, "61–70%", IF(E609&lt;=80, "71–80%", IF(E609&lt;=90, "81–90%", "91–100%")))))))))</f>
        <v>51–60%</v>
      </c>
      <c r="G609">
        <v>4.0999999999999996</v>
      </c>
      <c r="H609" s="4">
        <v>8131</v>
      </c>
      <c r="I609" s="28">
        <f>G609 + (H609 / 1000)</f>
        <v>12.231</v>
      </c>
      <c r="J609" t="s">
        <v>13079</v>
      </c>
      <c r="K609" s="3">
        <f>C609 * H609</f>
        <v>9822248</v>
      </c>
      <c r="L609" t="str">
        <f>IF(B609&lt;200, "&lt;200", IF(B609&lt;=500, "200–500", "&gt;500"))</f>
        <v>&gt;500</v>
      </c>
    </row>
    <row r="610" spans="1:12">
      <c r="A610" t="s">
        <v>13132</v>
      </c>
      <c r="B610" s="6">
        <v>507</v>
      </c>
      <c r="C610" s="3">
        <v>1208</v>
      </c>
      <c r="D610" s="3" t="str">
        <f>IF(Table1[[#This Row],[discount precentage]]&gt;=0.5, "Yes", "No")</f>
        <v>Yes</v>
      </c>
      <c r="E610" s="6">
        <f>(IF(C610=0,"",(C610-B610)/C610*100))</f>
        <v>58.029801324503318</v>
      </c>
      <c r="F610" s="6" t="str">
        <f>IF(E610&lt;=10, "0–10%", IF(E610&lt;=20, "11–20%", IF(E610&lt;=30, "21–30%", IF(E610&lt;=40, "31–40%", IF(E610&lt;=50, "41–50%", IF(E610&lt;=60, "51–60%", IF(E610&lt;=70, "61–70%", IF(E610&lt;=80, "71–80%", IF(E610&lt;=90, "81–90%", "91–100%")))))))))</f>
        <v>51–60%</v>
      </c>
      <c r="G610">
        <v>4.0999999999999996</v>
      </c>
      <c r="H610" s="4">
        <v>8131</v>
      </c>
      <c r="I610" s="28">
        <f>G610 + (H610 / 1000)</f>
        <v>12.231</v>
      </c>
      <c r="J610" t="s">
        <v>13079</v>
      </c>
      <c r="K610" s="3">
        <f>C610 * H610</f>
        <v>9822248</v>
      </c>
      <c r="L610" t="str">
        <f>IF(B610&lt;200, "&lt;200", IF(B610&lt;=500, "200–500", "&gt;500"))</f>
        <v>&gt;500</v>
      </c>
    </row>
    <row r="611" spans="1:12">
      <c r="A611" t="s">
        <v>13282</v>
      </c>
      <c r="B611" s="6">
        <v>350</v>
      </c>
      <c r="C611" s="3">
        <v>599</v>
      </c>
      <c r="D611" s="3" t="str">
        <f>IF(Table1[[#This Row],[discount precentage]]&gt;=0.5, "Yes", "No")</f>
        <v>Yes</v>
      </c>
      <c r="E611" s="6">
        <f>(IF(C611=0,"",(C611-B611)/C611*100))</f>
        <v>41.569282136894827</v>
      </c>
      <c r="F611" s="6" t="str">
        <f>IF(E611&lt;=10, "0–10%", IF(E611&lt;=20, "11–20%", IF(E611&lt;=30, "21–30%", IF(E611&lt;=40, "31–40%", IF(E611&lt;=50, "41–50%", IF(E611&lt;=60, "51–60%", IF(E611&lt;=70, "61–70%", IF(E611&lt;=80, "71–80%", IF(E611&lt;=90, "81–90%", "91–100%")))))))))</f>
        <v>41–50%</v>
      </c>
      <c r="G611">
        <v>3.9</v>
      </c>
      <c r="H611" s="4">
        <v>8314</v>
      </c>
      <c r="I611" s="28">
        <f>G611 + (H611 / 1000)</f>
        <v>12.214</v>
      </c>
      <c r="J611" t="s">
        <v>13079</v>
      </c>
      <c r="K611" s="3">
        <f>C611 * H611</f>
        <v>4980086</v>
      </c>
      <c r="L611" t="str">
        <f>IF(B611&lt;200, "&lt;200", IF(B611&lt;=500, "200–500", "&gt;500"))</f>
        <v>200–500</v>
      </c>
    </row>
    <row r="612" spans="1:12">
      <c r="A612" t="s">
        <v>13967</v>
      </c>
      <c r="B612" s="6">
        <v>699</v>
      </c>
      <c r="C612" s="3">
        <v>1595</v>
      </c>
      <c r="D612" s="3" t="str">
        <f>IF(Table1[[#This Row],[discount precentage]]&gt;=0.5, "Yes", "No")</f>
        <v>Yes</v>
      </c>
      <c r="E612" s="6">
        <f>(IF(C612=0,"",(C612-B612)/C612*100))</f>
        <v>56.175548589341695</v>
      </c>
      <c r="F612" s="6" t="str">
        <f>IF(E612&lt;=10, "0–10%", IF(E612&lt;=20, "11–20%", IF(E612&lt;=30, "21–30%", IF(E612&lt;=40, "31–40%", IF(E612&lt;=50, "41–50%", IF(E612&lt;=60, "51–60%", IF(E612&lt;=70, "61–70%", IF(E612&lt;=80, "71–80%", IF(E612&lt;=90, "81–90%", "91–100%")))))))))</f>
        <v>51–60%</v>
      </c>
      <c r="G612">
        <v>4.0999999999999996</v>
      </c>
      <c r="H612" s="4">
        <v>8090</v>
      </c>
      <c r="I612" s="28">
        <f>G612 + (H612 / 1000)</f>
        <v>12.19</v>
      </c>
      <c r="J612" t="s">
        <v>13083</v>
      </c>
      <c r="K612" s="3">
        <f>C612 * H612</f>
        <v>12903550</v>
      </c>
      <c r="L612" t="str">
        <f>IF(B612&lt;200, "&lt;200", IF(B612&lt;=500, "200–500", "&gt;500"))</f>
        <v>&gt;500</v>
      </c>
    </row>
    <row r="613" spans="1:12">
      <c r="A613" t="s">
        <v>13902</v>
      </c>
      <c r="B613" s="6">
        <v>5299</v>
      </c>
      <c r="C613" s="3">
        <v>6355</v>
      </c>
      <c r="D613" s="3" t="str">
        <f>IF(Table1[[#This Row],[discount precentage]]&gt;=0.5, "Yes", "No")</f>
        <v>Yes</v>
      </c>
      <c r="E613" s="6">
        <f>(IF(C613=0,"",(C613-B613)/C613*100))</f>
        <v>16.616837136113297</v>
      </c>
      <c r="F613" s="6" t="str">
        <f>IF(E613&lt;=10, "0–10%", IF(E613&lt;=20, "11–20%", IF(E613&lt;=30, "21–30%", IF(E613&lt;=40, "31–40%", IF(E613&lt;=50, "41–50%", IF(E613&lt;=60, "51–60%", IF(E613&lt;=70, "61–70%", IF(E613&lt;=80, "71–80%", IF(E613&lt;=90, "81–90%", "91–100%")))))))))</f>
        <v>11–20%</v>
      </c>
      <c r="G613">
        <v>3.9</v>
      </c>
      <c r="H613" s="4">
        <v>8280</v>
      </c>
      <c r="I613" s="28">
        <f>G613 + (H613 / 1000)</f>
        <v>12.18</v>
      </c>
      <c r="J613" t="s">
        <v>13079</v>
      </c>
      <c r="K613" s="3">
        <f>C613 * H613</f>
        <v>52619400</v>
      </c>
      <c r="L613" t="str">
        <f>IF(B613&lt;200, "&lt;200", IF(B613&lt;=500, "200–500", "&gt;500"))</f>
        <v>&gt;500</v>
      </c>
    </row>
    <row r="614" spans="1:12">
      <c r="A614" t="s">
        <v>14251</v>
      </c>
      <c r="B614" s="6">
        <v>2949</v>
      </c>
      <c r="C614" s="3">
        <v>4849</v>
      </c>
      <c r="D614" s="3" t="str">
        <f>IF(Table1[[#This Row],[discount precentage]]&gt;=0.5, "Yes", "No")</f>
        <v>Yes</v>
      </c>
      <c r="E614" s="6">
        <f>(IF(C614=0,"",(C614-B614)/C614*100))</f>
        <v>39.183336770468138</v>
      </c>
      <c r="F614" s="6" t="str">
        <f>IF(E614&lt;=10, "0–10%", IF(E614&lt;=20, "11–20%", IF(E614&lt;=30, "21–30%", IF(E614&lt;=40, "31–40%", IF(E614&lt;=50, "41–50%", IF(E614&lt;=60, "51–60%", IF(E614&lt;=70, "61–70%", IF(E614&lt;=80, "71–80%", IF(E614&lt;=90, "81–90%", "91–100%")))))))))</f>
        <v>31–40%</v>
      </c>
      <c r="G614">
        <v>4.2</v>
      </c>
      <c r="H614" s="4">
        <v>7968</v>
      </c>
      <c r="I614" s="28">
        <f>G614 + (H614 / 1000)</f>
        <v>12.167999999999999</v>
      </c>
      <c r="J614" t="s">
        <v>13083</v>
      </c>
      <c r="K614" s="3">
        <f>C614 * H614</f>
        <v>38636832</v>
      </c>
      <c r="L614" t="str">
        <f>IF(B614&lt;200, "&lt;200", IF(B614&lt;=500, "200–500", "&gt;500"))</f>
        <v>&gt;500</v>
      </c>
    </row>
    <row r="615" spans="1:12">
      <c r="A615" t="s">
        <v>13730</v>
      </c>
      <c r="B615" s="6">
        <v>549</v>
      </c>
      <c r="C615" s="3">
        <v>999</v>
      </c>
      <c r="D615" s="3" t="str">
        <f>IF(Table1[[#This Row],[discount precentage]]&gt;=0.5, "Yes", "No")</f>
        <v>Yes</v>
      </c>
      <c r="E615" s="6">
        <f>(IF(C615=0,"",(C615-B615)/C615*100))</f>
        <v>45.045045045045043</v>
      </c>
      <c r="F615" s="6" t="str">
        <f>IF(E615&lt;=10, "0–10%", IF(E615&lt;=20, "11–20%", IF(E615&lt;=30, "21–30%", IF(E615&lt;=40, "31–40%", IF(E615&lt;=50, "41–50%", IF(E615&lt;=60, "51–60%", IF(E615&lt;=70, "61–70%", IF(E615&lt;=80, "71–80%", IF(E615&lt;=90, "81–90%", "91–100%")))))))))</f>
        <v>41–50%</v>
      </c>
      <c r="G615">
        <v>4.3</v>
      </c>
      <c r="H615" s="4">
        <v>7758</v>
      </c>
      <c r="I615" s="28">
        <f>G615 + (H615 / 1000)</f>
        <v>12.058</v>
      </c>
      <c r="J615" t="s">
        <v>13079</v>
      </c>
      <c r="K615" s="3">
        <f>C615 * H615</f>
        <v>7750242</v>
      </c>
      <c r="L615" t="str">
        <f>IF(B615&lt;200, "&lt;200", IF(B615&lt;=500, "200–500", "&gt;500"))</f>
        <v>&gt;500</v>
      </c>
    </row>
    <row r="616" spans="1:12">
      <c r="A616" t="s">
        <v>14343</v>
      </c>
      <c r="B616" s="6">
        <v>1399</v>
      </c>
      <c r="C616" s="3">
        <v>1890</v>
      </c>
      <c r="D616" s="3" t="str">
        <f>IF(Table1[[#This Row],[discount precentage]]&gt;=0.5, "Yes", "No")</f>
        <v>Yes</v>
      </c>
      <c r="E616" s="6">
        <f>(IF(C616=0,"",(C616-B616)/C616*100))</f>
        <v>25.978835978835978</v>
      </c>
      <c r="F616" s="6" t="str">
        <f>IF(E616&lt;=10, "0–10%", IF(E616&lt;=20, "11–20%", IF(E616&lt;=30, "21–30%", IF(E616&lt;=40, "31–40%", IF(E616&lt;=50, "41–50%", IF(E616&lt;=60, "51–60%", IF(E616&lt;=70, "61–70%", IF(E616&lt;=80, "71–80%", IF(E616&lt;=90, "81–90%", "91–100%")))))))))</f>
        <v>21–30%</v>
      </c>
      <c r="G616">
        <v>4</v>
      </c>
      <c r="H616" s="4">
        <v>8031</v>
      </c>
      <c r="I616" s="28">
        <f>G616 + (H616 / 1000)</f>
        <v>12.031000000000001</v>
      </c>
      <c r="J616" t="s">
        <v>13083</v>
      </c>
      <c r="K616" s="3">
        <f>C616 * H616</f>
        <v>15178590</v>
      </c>
      <c r="L616" t="str">
        <f>IF(B616&lt;200, "&lt;200", IF(B616&lt;=500, "200–500", "&gt;500"))</f>
        <v>&gt;500</v>
      </c>
    </row>
    <row r="617" spans="1:12">
      <c r="A617" t="s">
        <v>14313</v>
      </c>
      <c r="B617" s="6">
        <v>1999</v>
      </c>
      <c r="C617" s="3">
        <v>2360</v>
      </c>
      <c r="D617" s="3" t="str">
        <f>IF(Table1[[#This Row],[discount precentage]]&gt;=0.5, "Yes", "No")</f>
        <v>Yes</v>
      </c>
      <c r="E617" s="6">
        <f>(IF(C617=0,"",(C617-B617)/C617*100))</f>
        <v>15.296610169491526</v>
      </c>
      <c r="F617" s="6" t="str">
        <f>IF(E617&lt;=10, "0–10%", IF(E617&lt;=20, "11–20%", IF(E617&lt;=30, "21–30%", IF(E617&lt;=40, "31–40%", IF(E617&lt;=50, "41–50%", IF(E617&lt;=60, "51–60%", IF(E617&lt;=70, "61–70%", IF(E617&lt;=80, "71–80%", IF(E617&lt;=90, "81–90%", "91–100%")))))))))</f>
        <v>11–20%</v>
      </c>
      <c r="G617">
        <v>4.2</v>
      </c>
      <c r="H617" s="4">
        <v>7801</v>
      </c>
      <c r="I617" s="28">
        <f>G617 + (H617 / 1000)</f>
        <v>12.001000000000001</v>
      </c>
      <c r="J617" t="s">
        <v>13083</v>
      </c>
      <c r="K617" s="3">
        <f>C617 * H617</f>
        <v>18410360</v>
      </c>
      <c r="L617" t="str">
        <f>IF(B617&lt;200, "&lt;200", IF(B617&lt;=500, "200–500", "&gt;500"))</f>
        <v>&gt;500</v>
      </c>
    </row>
    <row r="618" spans="1:12">
      <c r="A618" t="s">
        <v>14177</v>
      </c>
      <c r="B618" s="6">
        <v>3859</v>
      </c>
      <c r="C618" s="3">
        <v>10295</v>
      </c>
      <c r="D618" s="3" t="str">
        <f>IF(Table1[[#This Row],[discount precentage]]&gt;=0.5, "Yes", "No")</f>
        <v>Yes</v>
      </c>
      <c r="E618" s="6">
        <f>(IF(C618=0,"",(C618-B618)/C618*100))</f>
        <v>62.515784361340451</v>
      </c>
      <c r="F618" s="6" t="str">
        <f>IF(E618&lt;=10, "0–10%", IF(E618&lt;=20, "11–20%", IF(E618&lt;=30, "21–30%", IF(E618&lt;=40, "31–40%", IF(E618&lt;=50, "41–50%", IF(E618&lt;=60, "51–60%", IF(E618&lt;=70, "61–70%", IF(E618&lt;=80, "71–80%", IF(E618&lt;=90, "81–90%", "91–100%")))))))))</f>
        <v>61–70%</v>
      </c>
      <c r="G618">
        <v>3.9</v>
      </c>
      <c r="H618" s="4">
        <v>8095</v>
      </c>
      <c r="I618" s="28">
        <f>G618 + (H618 / 1000)</f>
        <v>11.995000000000001</v>
      </c>
      <c r="J618" t="s">
        <v>13083</v>
      </c>
      <c r="K618" s="3">
        <f>C618 * H618</f>
        <v>83338025</v>
      </c>
      <c r="L618" t="str">
        <f>IF(B618&lt;200, "&lt;200", IF(B618&lt;=500, "200–500", "&gt;500"))</f>
        <v>&gt;500</v>
      </c>
    </row>
    <row r="619" spans="1:12">
      <c r="A619" t="s">
        <v>14109</v>
      </c>
      <c r="B619" s="6">
        <v>1849</v>
      </c>
      <c r="C619" s="3">
        <v>2095</v>
      </c>
      <c r="D619" s="3" t="str">
        <f>IF(Table1[[#This Row],[discount precentage]]&gt;=0.5, "Yes", "No")</f>
        <v>Yes</v>
      </c>
      <c r="E619" s="6">
        <f>(IF(C619=0,"",(C619-B619)/C619*100))</f>
        <v>11.742243436754176</v>
      </c>
      <c r="F619" s="6" t="str">
        <f>IF(E619&lt;=10, "0–10%", IF(E619&lt;=20, "11–20%", IF(E619&lt;=30, "21–30%", IF(E619&lt;=40, "31–40%", IF(E619&lt;=50, "41–50%", IF(E619&lt;=60, "51–60%", IF(E619&lt;=70, "61–70%", IF(E619&lt;=80, "71–80%", IF(E619&lt;=90, "81–90%", "91–100%")))))))))</f>
        <v>11–20%</v>
      </c>
      <c r="G619">
        <v>4.3</v>
      </c>
      <c r="H619" s="4">
        <v>7681</v>
      </c>
      <c r="I619" s="28">
        <f>G619 + (H619 / 1000)</f>
        <v>11.981</v>
      </c>
      <c r="J619" t="s">
        <v>13083</v>
      </c>
      <c r="K619" s="3">
        <f>C619 * H619</f>
        <v>16091695</v>
      </c>
      <c r="L619" t="str">
        <f>IF(B619&lt;200, "&lt;200", IF(B619&lt;=500, "200–500", "&gt;500"))</f>
        <v>&gt;500</v>
      </c>
    </row>
    <row r="620" spans="1:12">
      <c r="A620" t="s">
        <v>13298</v>
      </c>
      <c r="B620" s="6">
        <v>1249</v>
      </c>
      <c r="C620" s="3">
        <v>2299</v>
      </c>
      <c r="D620" s="3" t="str">
        <f>IF(Table1[[#This Row],[discount precentage]]&gt;=0.5, "Yes", "No")</f>
        <v>Yes</v>
      </c>
      <c r="E620" s="6">
        <f>(IF(C620=0,"",(C620-B620)/C620*100))</f>
        <v>45.672031317964333</v>
      </c>
      <c r="F620" s="6" t="str">
        <f>IF(E620&lt;=10, "0–10%", IF(E620&lt;=20, "11–20%", IF(E620&lt;=30, "21–30%", IF(E620&lt;=40, "31–40%", IF(E620&lt;=50, "41–50%", IF(E620&lt;=60, "51–60%", IF(E620&lt;=70, "61–70%", IF(E620&lt;=80, "71–80%", IF(E620&lt;=90, "81–90%", "91–100%")))))))))</f>
        <v>41–50%</v>
      </c>
      <c r="G620">
        <v>4.3</v>
      </c>
      <c r="H620" s="4">
        <v>7636</v>
      </c>
      <c r="I620" s="28">
        <f>G620 + (H620 / 1000)</f>
        <v>11.936</v>
      </c>
      <c r="J620" t="s">
        <v>13080</v>
      </c>
      <c r="K620" s="3">
        <f>C620 * H620</f>
        <v>17555164</v>
      </c>
      <c r="L620" t="str">
        <f>IF(B620&lt;200, "&lt;200", IF(B620&lt;=500, "200–500", "&gt;500"))</f>
        <v>&gt;500</v>
      </c>
    </row>
    <row r="621" spans="1:12">
      <c r="A621" t="s">
        <v>11438</v>
      </c>
      <c r="B621" s="6">
        <v>649</v>
      </c>
      <c r="C621" s="3">
        <v>670</v>
      </c>
      <c r="D621" s="3" t="str">
        <f>IF(Table1[[#This Row],[discount precentage]]&gt;=0.5, "Yes", "No")</f>
        <v>Yes</v>
      </c>
      <c r="E621" s="6">
        <f>(IF(C621=0,"",(C621-B621)/C621*100))</f>
        <v>3.1343283582089549</v>
      </c>
      <c r="F621" s="6" t="str">
        <f>IF(E621&lt;=10, "0–10%", IF(E621&lt;=20, "11–20%", IF(E621&lt;=30, "21–30%", IF(E621&lt;=40, "31–40%", IF(E621&lt;=50, "41–50%", IF(E621&lt;=60, "51–60%", IF(E621&lt;=70, "61–70%", IF(E621&lt;=80, "71–80%", IF(E621&lt;=90, "81–90%", "91–100%")))))))))</f>
        <v>0–10%</v>
      </c>
      <c r="G621">
        <v>4.0999999999999996</v>
      </c>
      <c r="H621" s="4">
        <v>7786</v>
      </c>
      <c r="I621" s="28">
        <f>G621 + (H621 / 1000)</f>
        <v>11.885999999999999</v>
      </c>
      <c r="J621" t="s">
        <v>13083</v>
      </c>
      <c r="K621" s="3">
        <f>C621 * H621</f>
        <v>5216620</v>
      </c>
      <c r="L621" t="str">
        <f>IF(B621&lt;200, "&lt;200", IF(B621&lt;=500, "200–500", "&gt;500"))</f>
        <v>&gt;500</v>
      </c>
    </row>
    <row r="622" spans="1:12">
      <c r="A622" t="s">
        <v>13446</v>
      </c>
      <c r="B622" s="6">
        <v>1075</v>
      </c>
      <c r="C622" s="3">
        <v>1699</v>
      </c>
      <c r="D622" s="3" t="str">
        <f>IF(Table1[[#This Row],[discount precentage]]&gt;=0.5, "Yes", "No")</f>
        <v>Yes</v>
      </c>
      <c r="E622" s="6">
        <f>(IF(C622=0,"",(C622-B622)/C622*100))</f>
        <v>36.72748675691583</v>
      </c>
      <c r="F622" s="6" t="str">
        <f>IF(E622&lt;=10, "0–10%", IF(E622&lt;=20, "11–20%", IF(E622&lt;=30, "21–30%", IF(E622&lt;=40, "31–40%", IF(E622&lt;=50, "41–50%", IF(E622&lt;=60, "51–60%", IF(E622&lt;=70, "61–70%", IF(E622&lt;=80, "71–80%", IF(E622&lt;=90, "81–90%", "91–100%")))))))))</f>
        <v>31–40%</v>
      </c>
      <c r="G622">
        <v>4.4000000000000004</v>
      </c>
      <c r="H622" s="4">
        <v>7462</v>
      </c>
      <c r="I622" s="28">
        <f>G622 + (H622 / 1000)</f>
        <v>11.862</v>
      </c>
      <c r="J622" t="s">
        <v>13080</v>
      </c>
      <c r="K622" s="3">
        <f>C622 * H622</f>
        <v>12677938</v>
      </c>
      <c r="L622" t="str">
        <f>IF(B622&lt;200, "&lt;200", IF(B622&lt;=500, "200–500", "&gt;500"))</f>
        <v>&gt;500</v>
      </c>
    </row>
    <row r="623" spans="1:12">
      <c r="A623" t="s">
        <v>13791</v>
      </c>
      <c r="B623" s="6">
        <v>90</v>
      </c>
      <c r="C623" s="3">
        <v>175</v>
      </c>
      <c r="D623" s="3" t="str">
        <f>IF(Table1[[#This Row],[discount precentage]]&gt;=0.5, "Yes", "No")</f>
        <v>Yes</v>
      </c>
      <c r="E623" s="6">
        <f>(IF(C623=0,"",(C623-B623)/C623*100))</f>
        <v>48.571428571428569</v>
      </c>
      <c r="F623" s="6" t="str">
        <f>IF(E623&lt;=10, "0–10%", IF(E623&lt;=20, "11–20%", IF(E623&lt;=30, "21–30%", IF(E623&lt;=40, "31–40%", IF(E623&lt;=50, "41–50%", IF(E623&lt;=60, "51–60%", IF(E623&lt;=70, "61–70%", IF(E623&lt;=80, "71–80%", IF(E623&lt;=90, "81–90%", "91–100%")))))))))</f>
        <v>41–50%</v>
      </c>
      <c r="G623">
        <v>4.4000000000000004</v>
      </c>
      <c r="H623" s="4">
        <v>7429</v>
      </c>
      <c r="I623" s="28">
        <f>G623 + (H623 / 1000)</f>
        <v>11.829000000000001</v>
      </c>
      <c r="J623" t="s">
        <v>13082</v>
      </c>
      <c r="K623" s="3">
        <f>C623 * H623</f>
        <v>1300075</v>
      </c>
      <c r="L623" t="str">
        <f>IF(B623&lt;200, "&lt;200", IF(B623&lt;=500, "200–500", "&gt;500"))</f>
        <v>&lt;200</v>
      </c>
    </row>
    <row r="624" spans="1:12">
      <c r="A624" t="s">
        <v>13091</v>
      </c>
      <c r="B624" s="6">
        <v>199</v>
      </c>
      <c r="C624" s="3">
        <v>1899</v>
      </c>
      <c r="D624" s="3" t="str">
        <f>IF(Table1[[#This Row],[discount precentage]]&gt;=0.5, "Yes", "No")</f>
        <v>Yes</v>
      </c>
      <c r="E624" s="6">
        <f>(IF(C624=0,"",(C624-B624)/C624*100))</f>
        <v>89.520800421274359</v>
      </c>
      <c r="F624" s="6" t="str">
        <f>IF(E624&lt;=10, "0–10%", IF(E624&lt;=20, "11–20%", IF(E624&lt;=30, "21–30%", IF(E624&lt;=40, "31–40%", IF(E624&lt;=50, "41–50%", IF(E624&lt;=60, "51–60%", IF(E624&lt;=70, "61–70%", IF(E624&lt;=80, "71–80%", IF(E624&lt;=90, "81–90%", "91–100%")))))))))</f>
        <v>81–90%</v>
      </c>
      <c r="G624">
        <v>3.9</v>
      </c>
      <c r="H624" s="4">
        <v>7928</v>
      </c>
      <c r="I624" s="28">
        <f>G624 + (H624 / 1000)</f>
        <v>11.827999999999999</v>
      </c>
      <c r="J624" t="s">
        <v>13079</v>
      </c>
      <c r="K624" s="3">
        <f>C624 * H624</f>
        <v>15055272</v>
      </c>
      <c r="L624" t="str">
        <f>IF(B624&lt;200, "&lt;200", IF(B624&lt;=500, "200–500", "&gt;500"))</f>
        <v>&lt;200</v>
      </c>
    </row>
    <row r="625" spans="1:12">
      <c r="A625" t="s">
        <v>13091</v>
      </c>
      <c r="B625" s="6">
        <v>199</v>
      </c>
      <c r="C625" s="3">
        <v>999</v>
      </c>
      <c r="D625" s="3" t="str">
        <f>IF(Table1[[#This Row],[discount precentage]]&gt;=0.5, "Yes", "No")</f>
        <v>Yes</v>
      </c>
      <c r="E625" s="6">
        <f>(IF(C625=0,"",(C625-B625)/C625*100))</f>
        <v>80.08008008008008</v>
      </c>
      <c r="F625" s="6" t="str">
        <f>IF(E625&lt;=10, "0–10%", IF(E625&lt;=20, "11–20%", IF(E625&lt;=30, "21–30%", IF(E625&lt;=40, "31–40%", IF(E625&lt;=50, "41–50%", IF(E625&lt;=60, "51–60%", IF(E625&lt;=70, "61–70%", IF(E625&lt;=80, "71–80%", IF(E625&lt;=90, "81–90%", "91–100%")))))))))</f>
        <v>81–90%</v>
      </c>
      <c r="G625">
        <v>3.9</v>
      </c>
      <c r="H625" s="4">
        <v>7928</v>
      </c>
      <c r="I625" s="28">
        <f>G625 + (H625 / 1000)</f>
        <v>11.827999999999999</v>
      </c>
      <c r="J625" t="s">
        <v>13079</v>
      </c>
      <c r="K625" s="3">
        <f>C625 * H625</f>
        <v>7920072</v>
      </c>
      <c r="L625" t="str">
        <f>IF(B625&lt;200, "&lt;200", IF(B625&lt;=500, "200–500", "&gt;500"))</f>
        <v>&lt;200</v>
      </c>
    </row>
    <row r="626" spans="1:12">
      <c r="A626" t="s">
        <v>13091</v>
      </c>
      <c r="B626" s="6">
        <v>199</v>
      </c>
      <c r="C626" s="3">
        <v>999</v>
      </c>
      <c r="D626" s="3" t="str">
        <f>IF(Table1[[#This Row],[discount precentage]]&gt;=0.5, "Yes", "No")</f>
        <v>Yes</v>
      </c>
      <c r="E626" s="6">
        <f>(IF(C626=0,"",(C626-B626)/C626*100))</f>
        <v>80.08008008008008</v>
      </c>
      <c r="F626" s="6" t="str">
        <f>IF(E626&lt;=10, "0–10%", IF(E626&lt;=20, "11–20%", IF(E626&lt;=30, "21–30%", IF(E626&lt;=40, "31–40%", IF(E626&lt;=50, "41–50%", IF(E626&lt;=60, "51–60%", IF(E626&lt;=70, "61–70%", IF(E626&lt;=80, "71–80%", IF(E626&lt;=90, "81–90%", "91–100%")))))))))</f>
        <v>81–90%</v>
      </c>
      <c r="G626">
        <v>3.9</v>
      </c>
      <c r="H626" s="4">
        <v>7928</v>
      </c>
      <c r="I626" s="28">
        <f>G626 + (H626 / 1000)</f>
        <v>11.827999999999999</v>
      </c>
      <c r="J626" t="s">
        <v>13079</v>
      </c>
      <c r="K626" s="3">
        <f>C626 * H626</f>
        <v>7920072</v>
      </c>
      <c r="L626" t="str">
        <f>IF(B626&lt;200, "&lt;200", IF(B626&lt;=500, "200–500", "&gt;500"))</f>
        <v>&lt;200</v>
      </c>
    </row>
    <row r="627" spans="1:12">
      <c r="A627" t="s">
        <v>13891</v>
      </c>
      <c r="B627" s="6">
        <v>999</v>
      </c>
      <c r="C627" s="3">
        <v>1995</v>
      </c>
      <c r="D627" s="3" t="str">
        <f>IF(Table1[[#This Row],[discount precentage]]&gt;=0.5, "Yes", "No")</f>
        <v>Yes</v>
      </c>
      <c r="E627" s="6">
        <f>(IF(C627=0,"",(C627-B627)/C627*100))</f>
        <v>49.924812030075188</v>
      </c>
      <c r="F627" s="6" t="str">
        <f>IF(E627&lt;=10, "0–10%", IF(E627&lt;=20, "11–20%", IF(E627&lt;=30, "21–30%", IF(E627&lt;=40, "31–40%", IF(E627&lt;=50, "41–50%", IF(E627&lt;=60, "51–60%", IF(E627&lt;=70, "61–70%", IF(E627&lt;=80, "71–80%", IF(E627&lt;=90, "81–90%", "91–100%")))))))))</f>
        <v>41–50%</v>
      </c>
      <c r="G627">
        <v>4.5</v>
      </c>
      <c r="H627" s="4">
        <v>7317</v>
      </c>
      <c r="I627" s="28">
        <f>G627 + (H627 / 1000)</f>
        <v>11.817</v>
      </c>
      <c r="J627" t="s">
        <v>13079</v>
      </c>
      <c r="K627" s="3">
        <f>C627 * H627</f>
        <v>14597415</v>
      </c>
      <c r="L627" t="str">
        <f>IF(B627&lt;200, "&lt;200", IF(B627&lt;=500, "200–500", "&gt;500"))</f>
        <v>&gt;500</v>
      </c>
    </row>
    <row r="628" spans="1:12">
      <c r="A628" t="s">
        <v>13407</v>
      </c>
      <c r="B628" s="6">
        <v>6499</v>
      </c>
      <c r="C628" s="3">
        <v>8999</v>
      </c>
      <c r="D628" s="3" t="str">
        <f>IF(Table1[[#This Row],[discount precentage]]&gt;=0.5, "Yes", "No")</f>
        <v>Yes</v>
      </c>
      <c r="E628" s="6">
        <f>(IF(C628=0,"",(C628-B628)/C628*100))</f>
        <v>27.780864540504503</v>
      </c>
      <c r="F628" s="6" t="str">
        <f>IF(E628&lt;=10, "0–10%", IF(E628&lt;=20, "11–20%", IF(E628&lt;=30, "21–30%", IF(E628&lt;=40, "31–40%", IF(E628&lt;=50, "41–50%", IF(E628&lt;=60, "51–60%", IF(E628&lt;=70, "61–70%", IF(E628&lt;=80, "71–80%", IF(E628&lt;=90, "81–90%", "91–100%")))))))))</f>
        <v>21–30%</v>
      </c>
      <c r="G628">
        <v>4</v>
      </c>
      <c r="H628" s="4">
        <v>7807</v>
      </c>
      <c r="I628" s="28">
        <f>G628 + (H628 / 1000)</f>
        <v>11.807</v>
      </c>
      <c r="J628" t="s">
        <v>13080</v>
      </c>
      <c r="K628" s="3">
        <f>C628 * H628</f>
        <v>70255193</v>
      </c>
      <c r="L628" t="str">
        <f>IF(B628&lt;200, "&lt;200", IF(B628&lt;=500, "200–500", "&gt;500"))</f>
        <v>&gt;500</v>
      </c>
    </row>
    <row r="629" spans="1:12">
      <c r="A629" t="s">
        <v>13404</v>
      </c>
      <c r="B629" s="6">
        <v>6499</v>
      </c>
      <c r="C629" s="3">
        <v>8999</v>
      </c>
      <c r="D629" s="3" t="str">
        <f>IF(Table1[[#This Row],[discount precentage]]&gt;=0.5, "Yes", "No")</f>
        <v>Yes</v>
      </c>
      <c r="E629" s="6">
        <f>(IF(C629=0,"",(C629-B629)/C629*100))</f>
        <v>27.780864540504503</v>
      </c>
      <c r="F629" s="6" t="str">
        <f>IF(E629&lt;=10, "0–10%", IF(E629&lt;=20, "11–20%", IF(E629&lt;=30, "21–30%", IF(E629&lt;=40, "31–40%", IF(E629&lt;=50, "41–50%", IF(E629&lt;=60, "51–60%", IF(E629&lt;=70, "61–70%", IF(E629&lt;=80, "71–80%", IF(E629&lt;=90, "81–90%", "91–100%")))))))))</f>
        <v>21–30%</v>
      </c>
      <c r="G629">
        <v>4</v>
      </c>
      <c r="H629" s="4">
        <v>7807</v>
      </c>
      <c r="I629" s="28">
        <f>G629 + (H629 / 1000)</f>
        <v>11.807</v>
      </c>
      <c r="J629" t="s">
        <v>13080</v>
      </c>
      <c r="K629" s="3">
        <f>C629 * H629</f>
        <v>70255193</v>
      </c>
      <c r="L629" t="str">
        <f>IF(B629&lt;200, "&lt;200", IF(B629&lt;=500, "200–500", "&gt;500"))</f>
        <v>&gt;500</v>
      </c>
    </row>
    <row r="630" spans="1:12">
      <c r="A630" t="s">
        <v>13408</v>
      </c>
      <c r="B630" s="6">
        <v>6499</v>
      </c>
      <c r="C630" s="3">
        <v>8999</v>
      </c>
      <c r="D630" s="3" t="str">
        <f>IF(Table1[[#This Row],[discount precentage]]&gt;=0.5, "Yes", "No")</f>
        <v>Yes</v>
      </c>
      <c r="E630" s="6">
        <f>(IF(C630=0,"",(C630-B630)/C630*100))</f>
        <v>27.780864540504503</v>
      </c>
      <c r="F630" s="6" t="str">
        <f>IF(E630&lt;=10, "0–10%", IF(E630&lt;=20, "11–20%", IF(E630&lt;=30, "21–30%", IF(E630&lt;=40, "31–40%", IF(E630&lt;=50, "41–50%", IF(E630&lt;=60, "51–60%", IF(E630&lt;=70, "61–70%", IF(E630&lt;=80, "71–80%", IF(E630&lt;=90, "81–90%", "91–100%")))))))))</f>
        <v>21–30%</v>
      </c>
      <c r="G630">
        <v>4</v>
      </c>
      <c r="H630" s="4">
        <v>7807</v>
      </c>
      <c r="I630" s="28">
        <f>G630 + (H630 / 1000)</f>
        <v>11.807</v>
      </c>
      <c r="J630" t="s">
        <v>13080</v>
      </c>
      <c r="K630" s="3">
        <f>C630 * H630</f>
        <v>70255193</v>
      </c>
      <c r="L630" t="str">
        <f>IF(B630&lt;200, "&lt;200", IF(B630&lt;=500, "200–500", "&gt;500"))</f>
        <v>&gt;500</v>
      </c>
    </row>
    <row r="631" spans="1:12">
      <c r="A631" t="s">
        <v>14156</v>
      </c>
      <c r="B631" s="6">
        <v>1699</v>
      </c>
      <c r="C631" s="3">
        <v>3398</v>
      </c>
      <c r="D631" s="3" t="str">
        <f>IF(Table1[[#This Row],[discount precentage]]&gt;=0.5, "Yes", "No")</f>
        <v>Yes</v>
      </c>
      <c r="E631" s="6">
        <f>(IF(C631=0,"",(C631-B631)/C631*100))</f>
        <v>50</v>
      </c>
      <c r="F631" s="6" t="str">
        <f>IF(E631&lt;=10, "0–10%", IF(E631&lt;=20, "11–20%", IF(E631&lt;=30, "21–30%", IF(E631&lt;=40, "31–40%", IF(E631&lt;=50, "41–50%", IF(E631&lt;=60, "51–60%", IF(E631&lt;=70, "61–70%", IF(E631&lt;=80, "71–80%", IF(E631&lt;=90, "81–90%", "91–100%")))))))))</f>
        <v>41–50%</v>
      </c>
      <c r="G631">
        <v>3.8</v>
      </c>
      <c r="H631" s="4">
        <v>7988</v>
      </c>
      <c r="I631" s="28">
        <f>G631 + (H631 / 1000)</f>
        <v>11.788</v>
      </c>
      <c r="J631" t="s">
        <v>13083</v>
      </c>
      <c r="K631" s="3">
        <f>C631 * H631</f>
        <v>27143224</v>
      </c>
      <c r="L631" t="str">
        <f>IF(B631&lt;200, "&lt;200", IF(B631&lt;=500, "200–500", "&gt;500"))</f>
        <v>&gt;500</v>
      </c>
    </row>
    <row r="632" spans="1:12">
      <c r="A632" t="s">
        <v>10800</v>
      </c>
      <c r="B632" s="6">
        <v>5890</v>
      </c>
      <c r="C632" s="3">
        <v>7506</v>
      </c>
      <c r="D632" s="3" t="str">
        <f>IF(Table1[[#This Row],[discount precentage]]&gt;=0.5, "Yes", "No")</f>
        <v>Yes</v>
      </c>
      <c r="E632" s="6">
        <f>(IF(C632=0,"",(C632-B632)/C632*100))</f>
        <v>21.529443112176924</v>
      </c>
      <c r="F632" s="6" t="str">
        <f>IF(E632&lt;=10, "0–10%", IF(E632&lt;=20, "11–20%", IF(E632&lt;=30, "21–30%", IF(E632&lt;=40, "31–40%", IF(E632&lt;=50, "41–50%", IF(E632&lt;=60, "51–60%", IF(E632&lt;=70, "61–70%", IF(E632&lt;=80, "71–80%", IF(E632&lt;=90, "81–90%", "91–100%")))))))))</f>
        <v>21–30%</v>
      </c>
      <c r="G632">
        <v>4.5</v>
      </c>
      <c r="H632" s="4">
        <v>7241</v>
      </c>
      <c r="I632" s="28">
        <f>G632 + (H632 / 1000)</f>
        <v>11.741</v>
      </c>
      <c r="J632" t="s">
        <v>13083</v>
      </c>
      <c r="K632" s="3">
        <f>C632 * H632</f>
        <v>54350946</v>
      </c>
      <c r="L632" t="str">
        <f>IF(B632&lt;200, "&lt;200", IF(B632&lt;=500, "200–500", "&gt;500"))</f>
        <v>&gt;500</v>
      </c>
    </row>
    <row r="633" spans="1:12">
      <c r="A633" t="s">
        <v>13157</v>
      </c>
      <c r="B633" s="6">
        <v>115</v>
      </c>
      <c r="C633" s="3">
        <v>499</v>
      </c>
      <c r="D633" s="3" t="str">
        <f>IF(Table1[[#This Row],[discount precentage]]&gt;=0.5, "Yes", "No")</f>
        <v>Yes</v>
      </c>
      <c r="E633" s="6">
        <f>(IF(C633=0,"",(C633-B633)/C633*100))</f>
        <v>76.953907815631268</v>
      </c>
      <c r="F633" s="6" t="str">
        <f>IF(E633&lt;=10, "0–10%", IF(E633&lt;=20, "11–20%", IF(E633&lt;=30, "21–30%", IF(E633&lt;=40, "31–40%", IF(E633&lt;=50, "41–50%", IF(E633&lt;=60, "51–60%", IF(E633&lt;=70, "61–70%", IF(E633&lt;=80, "71–80%", IF(E633&lt;=90, "81–90%", "91–100%")))))))))</f>
        <v>71–80%</v>
      </c>
      <c r="G633">
        <v>4</v>
      </c>
      <c r="H633" s="4">
        <v>7732</v>
      </c>
      <c r="I633" s="28">
        <f>G633 + (H633 / 1000)</f>
        <v>11.731999999999999</v>
      </c>
      <c r="J633" t="s">
        <v>13079</v>
      </c>
      <c r="K633" s="3">
        <f>C633 * H633</f>
        <v>3858268</v>
      </c>
      <c r="L633" t="str">
        <f>IF(B633&lt;200, "&lt;200", IF(B633&lt;=500, "200–500", "&gt;500"))</f>
        <v>&lt;200</v>
      </c>
    </row>
    <row r="634" spans="1:12">
      <c r="A634" t="s">
        <v>13157</v>
      </c>
      <c r="B634" s="6">
        <v>115</v>
      </c>
      <c r="C634" s="3">
        <v>499</v>
      </c>
      <c r="D634" s="3" t="str">
        <f>IF(Table1[[#This Row],[discount precentage]]&gt;=0.5, "Yes", "No")</f>
        <v>Yes</v>
      </c>
      <c r="E634" s="6">
        <f>(IF(C634=0,"",(C634-B634)/C634*100))</f>
        <v>76.953907815631268</v>
      </c>
      <c r="F634" s="6" t="str">
        <f>IF(E634&lt;=10, "0–10%", IF(E634&lt;=20, "11–20%", IF(E634&lt;=30, "21–30%", IF(E634&lt;=40, "31–40%", IF(E634&lt;=50, "41–50%", IF(E634&lt;=60, "51–60%", IF(E634&lt;=70, "61–70%", IF(E634&lt;=80, "71–80%", IF(E634&lt;=90, "81–90%", "91–100%")))))))))</f>
        <v>71–80%</v>
      </c>
      <c r="G634">
        <v>4</v>
      </c>
      <c r="H634" s="4">
        <v>7732</v>
      </c>
      <c r="I634" s="28">
        <f>G634 + (H634 / 1000)</f>
        <v>11.731999999999999</v>
      </c>
      <c r="J634" t="s">
        <v>13079</v>
      </c>
      <c r="K634" s="3">
        <f>C634 * H634</f>
        <v>3858268</v>
      </c>
      <c r="L634" t="str">
        <f>IF(B634&lt;200, "&lt;200", IF(B634&lt;=500, "200–500", "&gt;500"))</f>
        <v>&lt;200</v>
      </c>
    </row>
    <row r="635" spans="1:12">
      <c r="A635" t="s">
        <v>13157</v>
      </c>
      <c r="B635" s="6">
        <v>115</v>
      </c>
      <c r="C635" s="3">
        <v>499</v>
      </c>
      <c r="D635" s="3" t="str">
        <f>IF(Table1[[#This Row],[discount precentage]]&gt;=0.5, "Yes", "No")</f>
        <v>Yes</v>
      </c>
      <c r="E635" s="6">
        <f>(IF(C635=0,"",(C635-B635)/C635*100))</f>
        <v>76.953907815631268</v>
      </c>
      <c r="F635" s="6" t="str">
        <f>IF(E635&lt;=10, "0–10%", IF(E635&lt;=20, "11–20%", IF(E635&lt;=30, "21–30%", IF(E635&lt;=40, "31–40%", IF(E635&lt;=50, "41–50%", IF(E635&lt;=60, "51–60%", IF(E635&lt;=70, "61–70%", IF(E635&lt;=80, "71–80%", IF(E635&lt;=90, "81–90%", "91–100%")))))))))</f>
        <v>71–80%</v>
      </c>
      <c r="G635">
        <v>4</v>
      </c>
      <c r="H635" s="4">
        <v>7732</v>
      </c>
      <c r="I635" s="28">
        <f>G635 + (H635 / 1000)</f>
        <v>11.731999999999999</v>
      </c>
      <c r="J635" t="s">
        <v>13079</v>
      </c>
      <c r="K635" s="3">
        <f>C635 * H635</f>
        <v>3858268</v>
      </c>
      <c r="L635" t="str">
        <f>IF(B635&lt;200, "&lt;200", IF(B635&lt;=500, "200–500", "&gt;500"))</f>
        <v>&lt;200</v>
      </c>
    </row>
    <row r="636" spans="1:12">
      <c r="A636" t="s">
        <v>13238</v>
      </c>
      <c r="B636" s="6">
        <v>149</v>
      </c>
      <c r="C636" s="3">
        <v>499</v>
      </c>
      <c r="D636" s="3" t="str">
        <f>IF(Table1[[#This Row],[discount precentage]]&gt;=0.5, "Yes", "No")</f>
        <v>Yes</v>
      </c>
      <c r="E636" s="6">
        <f>(IF(C636=0,"",(C636-B636)/C636*100))</f>
        <v>70.140280561122253</v>
      </c>
      <c r="F636" s="6" t="str">
        <f>IF(E636&lt;=10, "0–10%", IF(E636&lt;=20, "11–20%", IF(E636&lt;=30, "21–30%", IF(E636&lt;=40, "31–40%", IF(E636&lt;=50, "41–50%", IF(E636&lt;=60, "51–60%", IF(E636&lt;=70, "61–70%", IF(E636&lt;=80, "71–80%", IF(E636&lt;=90, "81–90%", "91–100%")))))))))</f>
        <v>71–80%</v>
      </c>
      <c r="G636">
        <v>4</v>
      </c>
      <c r="H636" s="4">
        <v>7732</v>
      </c>
      <c r="I636" s="28">
        <f>G636 + (H636 / 1000)</f>
        <v>11.731999999999999</v>
      </c>
      <c r="J636" t="s">
        <v>13079</v>
      </c>
      <c r="K636" s="3">
        <f>C636 * H636</f>
        <v>3858268</v>
      </c>
      <c r="L636" t="str">
        <f>IF(B636&lt;200, "&lt;200", IF(B636&lt;=500, "200–500", "&gt;500"))</f>
        <v>&lt;200</v>
      </c>
    </row>
    <row r="637" spans="1:12">
      <c r="A637" t="s">
        <v>13953</v>
      </c>
      <c r="B637" s="6">
        <v>249</v>
      </c>
      <c r="C637" s="3">
        <v>499</v>
      </c>
      <c r="D637" s="3" t="str">
        <f>IF(Table1[[#This Row],[discount precentage]]&gt;=0.5, "Yes", "No")</f>
        <v>Yes</v>
      </c>
      <c r="E637" s="6">
        <f>(IF(C637=0,"",(C637-B637)/C637*100))</f>
        <v>50.100200400801597</v>
      </c>
      <c r="F637" s="6" t="str">
        <f>IF(E637&lt;=10, "0–10%", IF(E637&lt;=20, "11–20%", IF(E637&lt;=30, "21–30%", IF(E637&lt;=40, "31–40%", IF(E637&lt;=50, "41–50%", IF(E637&lt;=60, "51–60%", IF(E637&lt;=70, "61–70%", IF(E637&lt;=80, "71–80%", IF(E637&lt;=90, "81–90%", "91–100%")))))))))</f>
        <v>51–60%</v>
      </c>
      <c r="G637">
        <v>3.3</v>
      </c>
      <c r="H637" s="4">
        <v>8427</v>
      </c>
      <c r="I637" s="28">
        <f>G637 + (H637 / 1000)</f>
        <v>11.727</v>
      </c>
      <c r="J637" t="s">
        <v>13083</v>
      </c>
      <c r="K637" s="3">
        <f>C637 * H637</f>
        <v>4205073</v>
      </c>
      <c r="L637" t="str">
        <f>IF(B637&lt;200, "&lt;200", IF(B637&lt;=500, "200–500", "&gt;500"))</f>
        <v>200–500</v>
      </c>
    </row>
    <row r="638" spans="1:12">
      <c r="A638" t="s">
        <v>14159</v>
      </c>
      <c r="B638" s="6">
        <v>850</v>
      </c>
      <c r="C638" s="3">
        <v>1000</v>
      </c>
      <c r="D638" s="3" t="str">
        <f>IF(Table1[[#This Row],[discount precentage]]&gt;=0.5, "Yes", "No")</f>
        <v>Yes</v>
      </c>
      <c r="E638" s="6">
        <f>(IF(C638=0,"",(C638-B638)/C638*100))</f>
        <v>15</v>
      </c>
      <c r="F638" s="6" t="str">
        <f>IF(E638&lt;=10, "0–10%", IF(E638&lt;=20, "11–20%", IF(E638&lt;=30, "21–30%", IF(E638&lt;=40, "31–40%", IF(E638&lt;=50, "41–50%", IF(E638&lt;=60, "51–60%", IF(E638&lt;=70, "61–70%", IF(E638&lt;=80, "71–80%", IF(E638&lt;=90, "81–90%", "91–100%")))))))))</f>
        <v>11–20%</v>
      </c>
      <c r="G638">
        <v>4.0999999999999996</v>
      </c>
      <c r="H638" s="4">
        <v>7619</v>
      </c>
      <c r="I638" s="28">
        <f>G638 + (H638 / 1000)</f>
        <v>11.718999999999999</v>
      </c>
      <c r="J638" t="s">
        <v>13083</v>
      </c>
      <c r="K638" s="3">
        <f>C638 * H638</f>
        <v>7619000</v>
      </c>
      <c r="L638" t="str">
        <f>IF(B638&lt;200, "&lt;200", IF(B638&lt;=500, "200–500", "&gt;500"))</f>
        <v>&gt;500</v>
      </c>
    </row>
    <row r="639" spans="1:12">
      <c r="A639" t="s">
        <v>13273</v>
      </c>
      <c r="B639" s="6">
        <v>999</v>
      </c>
      <c r="C639" s="3">
        <v>1699</v>
      </c>
      <c r="D639" s="3" t="str">
        <f>IF(Table1[[#This Row],[discount precentage]]&gt;=0.5, "Yes", "No")</f>
        <v>Yes</v>
      </c>
      <c r="E639" s="6">
        <f>(IF(C639=0,"",(C639-B639)/C639*100))</f>
        <v>41.200706297822251</v>
      </c>
      <c r="F639" s="6" t="str">
        <f>IF(E639&lt;=10, "0–10%", IF(E639&lt;=20, "11–20%", IF(E639&lt;=30, "21–30%", IF(E639&lt;=40, "31–40%", IF(E639&lt;=50, "41–50%", IF(E639&lt;=60, "51–60%", IF(E639&lt;=70, "61–70%", IF(E639&lt;=80, "71–80%", IF(E639&lt;=90, "81–90%", "91–100%")))))))))</f>
        <v>41–50%</v>
      </c>
      <c r="G639">
        <v>4.4000000000000004</v>
      </c>
      <c r="H639" s="4">
        <v>7318</v>
      </c>
      <c r="I639" s="28">
        <f>G639 + (H639 / 1000)</f>
        <v>11.718</v>
      </c>
      <c r="J639" t="s">
        <v>13079</v>
      </c>
      <c r="K639" s="3">
        <f>C639 * H639</f>
        <v>12433282</v>
      </c>
      <c r="L639" t="str">
        <f>IF(B639&lt;200, "&lt;200", IF(B639&lt;=500, "200–500", "&gt;500"))</f>
        <v>&gt;500</v>
      </c>
    </row>
    <row r="640" spans="1:12">
      <c r="A640" t="s">
        <v>13333</v>
      </c>
      <c r="B640" s="6">
        <v>1299</v>
      </c>
      <c r="C640" s="3">
        <v>1999</v>
      </c>
      <c r="D640" s="3" t="str">
        <f>IF(Table1[[#This Row],[discount precentage]]&gt;=0.5, "Yes", "No")</f>
        <v>Yes</v>
      </c>
      <c r="E640" s="6">
        <f>(IF(C640=0,"",(C640-B640)/C640*100))</f>
        <v>35.017508754377189</v>
      </c>
      <c r="F640" s="6" t="str">
        <f>IF(E640&lt;=10, "0–10%", IF(E640&lt;=20, "11–20%", IF(E640&lt;=30, "21–30%", IF(E640&lt;=40, "31–40%", IF(E640&lt;=50, "41–50%", IF(E640&lt;=60, "51–60%", IF(E640&lt;=70, "61–70%", IF(E640&lt;=80, "71–80%", IF(E640&lt;=90, "81–90%", "91–100%")))))))))</f>
        <v>31–40%</v>
      </c>
      <c r="G640">
        <v>4.4000000000000004</v>
      </c>
      <c r="H640" s="4">
        <v>7318</v>
      </c>
      <c r="I640" s="28">
        <f>G640 + (H640 / 1000)</f>
        <v>11.718</v>
      </c>
      <c r="J640" t="s">
        <v>13079</v>
      </c>
      <c r="K640" s="3">
        <f>C640 * H640</f>
        <v>14628682</v>
      </c>
      <c r="L640" t="str">
        <f>IF(B640&lt;200, "&lt;200", IF(B640&lt;=500, "200–500", "&gt;500"))</f>
        <v>&gt;500</v>
      </c>
    </row>
    <row r="641" spans="1:12">
      <c r="A641" t="s">
        <v>14277</v>
      </c>
      <c r="B641" s="6">
        <v>199</v>
      </c>
      <c r="C641" s="3">
        <v>399</v>
      </c>
      <c r="D641" s="3" t="str">
        <f>IF(Table1[[#This Row],[discount precentage]]&gt;=0.5, "Yes", "No")</f>
        <v>Yes</v>
      </c>
      <c r="E641" s="6">
        <f>(IF(C641=0,"",(C641-B641)/C641*100))</f>
        <v>50.125313283208015</v>
      </c>
      <c r="F641" s="6" t="str">
        <f>IF(E641&lt;=10, "0–10%", IF(E641&lt;=20, "11–20%", IF(E641&lt;=30, "21–30%", IF(E641&lt;=40, "31–40%", IF(E641&lt;=50, "41–50%", IF(E641&lt;=60, "51–60%", IF(E641&lt;=70, "61–70%", IF(E641&lt;=80, "71–80%", IF(E641&lt;=90, "81–90%", "91–100%")))))))))</f>
        <v>51–60%</v>
      </c>
      <c r="G641">
        <v>3.7</v>
      </c>
      <c r="H641" s="4">
        <v>7945</v>
      </c>
      <c r="I641" s="28">
        <f>G641 + (H641 / 1000)</f>
        <v>11.645</v>
      </c>
      <c r="J641" t="s">
        <v>13083</v>
      </c>
      <c r="K641" s="3">
        <f>C641 * H641</f>
        <v>3170055</v>
      </c>
      <c r="L641" t="str">
        <f>IF(B641&lt;200, "&lt;200", IF(B641&lt;=500, "200–500", "&gt;500"))</f>
        <v>&lt;200</v>
      </c>
    </row>
    <row r="642" spans="1:12">
      <c r="A642" t="s">
        <v>13652</v>
      </c>
      <c r="B642" s="6">
        <v>191</v>
      </c>
      <c r="C642" s="3">
        <v>225</v>
      </c>
      <c r="D642" s="3" t="str">
        <f>IF(Table1[[#This Row],[discount precentage]]&gt;=0.5, "Yes", "No")</f>
        <v>Yes</v>
      </c>
      <c r="E642" s="6">
        <f>(IF(C642=0,"",(C642-B642)/C642*100))</f>
        <v>15.111111111111111</v>
      </c>
      <c r="F642" s="6" t="str">
        <f>IF(E642&lt;=10, "0–10%", IF(E642&lt;=20, "11–20%", IF(E642&lt;=30, "21–30%", IF(E642&lt;=40, "31–40%", IF(E642&lt;=50, "41–50%", IF(E642&lt;=60, "51–60%", IF(E642&lt;=70, "61–70%", IF(E642&lt;=80, "71–80%", IF(E642&lt;=90, "81–90%", "91–100%")))))))))</f>
        <v>11–20%</v>
      </c>
      <c r="G642">
        <v>4.4000000000000004</v>
      </c>
      <c r="H642" s="4">
        <v>7203</v>
      </c>
      <c r="I642" s="28">
        <f>G642 + (H642 / 1000)</f>
        <v>11.603000000000002</v>
      </c>
      <c r="J642" t="s">
        <v>13083</v>
      </c>
      <c r="K642" s="3">
        <f>C642 * H642</f>
        <v>1620675</v>
      </c>
      <c r="L642" t="str">
        <f>IF(B642&lt;200, "&lt;200", IF(B642&lt;=500, "200–500", "&gt;500"))</f>
        <v>&lt;200</v>
      </c>
    </row>
    <row r="643" spans="1:12">
      <c r="A643" t="s">
        <v>13834</v>
      </c>
      <c r="B643" s="6">
        <v>599</v>
      </c>
      <c r="C643" s="3">
        <v>999</v>
      </c>
      <c r="D643" s="3" t="str">
        <f>IF(Table1[[#This Row],[discount precentage]]&gt;=0.5, "Yes", "No")</f>
        <v>Yes</v>
      </c>
      <c r="E643" s="6">
        <f>(IF(C643=0,"",(C643-B643)/C643*100))</f>
        <v>40.04004004004004</v>
      </c>
      <c r="F643" s="6" t="str">
        <f>IF(E643&lt;=10, "0–10%", IF(E643&lt;=20, "11–20%", IF(E643&lt;=30, "21–30%", IF(E643&lt;=40, "31–40%", IF(E643&lt;=50, "41–50%", IF(E643&lt;=60, "51–60%", IF(E643&lt;=70, "61–70%", IF(E643&lt;=80, "71–80%", IF(E643&lt;=90, "81–90%", "91–100%")))))))))</f>
        <v>41–50%</v>
      </c>
      <c r="G643">
        <v>4</v>
      </c>
      <c r="H643" s="4">
        <v>7601</v>
      </c>
      <c r="I643" s="28">
        <f>G643 + (H643 / 1000)</f>
        <v>11.600999999999999</v>
      </c>
      <c r="J643" t="s">
        <v>13079</v>
      </c>
      <c r="K643" s="3">
        <f>C643 * H643</f>
        <v>7593399</v>
      </c>
      <c r="L643" t="str">
        <f>IF(B643&lt;200, "&lt;200", IF(B643&lt;=500, "200–500", "&gt;500"))</f>
        <v>&gt;500</v>
      </c>
    </row>
    <row r="644" spans="1:12">
      <c r="A644" t="s">
        <v>13713</v>
      </c>
      <c r="B644" s="6">
        <v>1495</v>
      </c>
      <c r="C644" s="3">
        <v>1995</v>
      </c>
      <c r="D644" s="3" t="str">
        <f>IF(Table1[[#This Row],[discount precentage]]&gt;=0.5, "Yes", "No")</f>
        <v>Yes</v>
      </c>
      <c r="E644" s="6">
        <f>(IF(C644=0,"",(C644-B644)/C644*100))</f>
        <v>25.062656641604008</v>
      </c>
      <c r="F644" s="6" t="str">
        <f>IF(E644&lt;=10, "0–10%", IF(E644&lt;=20, "11–20%", IF(E644&lt;=30, "21–30%", IF(E644&lt;=40, "31–40%", IF(E644&lt;=50, "41–50%", IF(E644&lt;=60, "51–60%", IF(E644&lt;=70, "61–70%", IF(E644&lt;=80, "71–80%", IF(E644&lt;=90, "81–90%", "91–100%")))))))))</f>
        <v>21–30%</v>
      </c>
      <c r="G644">
        <v>4.3</v>
      </c>
      <c r="H644" s="4">
        <v>7241</v>
      </c>
      <c r="I644" s="28">
        <f>G644 + (H644 / 1000)</f>
        <v>11.541</v>
      </c>
      <c r="J644" t="s">
        <v>13079</v>
      </c>
      <c r="K644" s="3">
        <f>C644 * H644</f>
        <v>14445795</v>
      </c>
      <c r="L644" t="str">
        <f>IF(B644&lt;200, "&lt;200", IF(B644&lt;=500, "200–500", "&gt;500"))</f>
        <v>&gt;500</v>
      </c>
    </row>
    <row r="645" spans="1:12">
      <c r="A645" t="s">
        <v>14194</v>
      </c>
      <c r="B645" s="6">
        <v>949</v>
      </c>
      <c r="C645" s="3">
        <v>975</v>
      </c>
      <c r="D645" s="3" t="str">
        <f>IF(Table1[[#This Row],[discount precentage]]&gt;=0.5, "Yes", "No")</f>
        <v>Yes</v>
      </c>
      <c r="E645" s="6">
        <f>(IF(C645=0,"",(C645-B645)/C645*100))</f>
        <v>2.666666666666667</v>
      </c>
      <c r="F645" s="6" t="str">
        <f>IF(E645&lt;=10, "0–10%", IF(E645&lt;=20, "11–20%", IF(E645&lt;=30, "21–30%", IF(E645&lt;=40, "31–40%", IF(E645&lt;=50, "41–50%", IF(E645&lt;=60, "51–60%", IF(E645&lt;=70, "61–70%", IF(E645&lt;=80, "71–80%", IF(E645&lt;=90, "81–90%", "91–100%")))))))))</f>
        <v>0–10%</v>
      </c>
      <c r="G645">
        <v>4.3</v>
      </c>
      <c r="H645" s="4">
        <v>7223</v>
      </c>
      <c r="I645" s="28">
        <f>G645 + (H645 / 1000)</f>
        <v>11.523</v>
      </c>
      <c r="J645" t="s">
        <v>13083</v>
      </c>
      <c r="K645" s="3">
        <f>C645 * H645</f>
        <v>7042425</v>
      </c>
      <c r="L645" t="str">
        <f>IF(B645&lt;200, "&lt;200", IF(B645&lt;=500, "200–500", "&gt;500"))</f>
        <v>&gt;500</v>
      </c>
    </row>
    <row r="646" spans="1:12">
      <c r="A646" t="s">
        <v>13165</v>
      </c>
      <c r="B646" s="6">
        <v>29999</v>
      </c>
      <c r="C646" s="3">
        <v>39999</v>
      </c>
      <c r="D646" s="3" t="str">
        <f>IF(Table1[[#This Row],[discount precentage]]&gt;=0.5, "Yes", "No")</f>
        <v>Yes</v>
      </c>
      <c r="E646" s="6">
        <f>(IF(C646=0,"",(C646-B646)/C646*100))</f>
        <v>25.000625015625388</v>
      </c>
      <c r="F646" s="6" t="str">
        <f>IF(E646&lt;=10, "0–10%", IF(E646&lt;=20, "11–20%", IF(E646&lt;=30, "21–30%", IF(E646&lt;=40, "31–40%", IF(E646&lt;=50, "41–50%", IF(E646&lt;=60, "51–60%", IF(E646&lt;=70, "61–70%", IF(E646&lt;=80, "71–80%", IF(E646&lt;=90, "81–90%", "91–100%")))))))))</f>
        <v>21–30%</v>
      </c>
      <c r="G646">
        <v>4.2</v>
      </c>
      <c r="H646" s="4">
        <v>7298</v>
      </c>
      <c r="I646" s="28">
        <f>G646 + (H646 / 1000)</f>
        <v>11.498000000000001</v>
      </c>
      <c r="J646" t="s">
        <v>13080</v>
      </c>
      <c r="K646" s="3">
        <f>C646 * H646</f>
        <v>291912702</v>
      </c>
      <c r="L646" t="str">
        <f>IF(B646&lt;200, "&lt;200", IF(B646&lt;=500, "200–500", "&gt;500"))</f>
        <v>&gt;500</v>
      </c>
    </row>
    <row r="647" spans="1:12">
      <c r="A647" t="s">
        <v>13125</v>
      </c>
      <c r="B647" s="6">
        <v>32999</v>
      </c>
      <c r="C647" s="3">
        <v>45999</v>
      </c>
      <c r="D647" s="3" t="str">
        <f>IF(Table1[[#This Row],[discount precentage]]&gt;=0.5, "Yes", "No")</f>
        <v>Yes</v>
      </c>
      <c r="E647" s="6">
        <f>(IF(C647=0,"",(C647-B647)/C647*100))</f>
        <v>28.261483945303155</v>
      </c>
      <c r="F647" s="6" t="str">
        <f>IF(E647&lt;=10, "0–10%", IF(E647&lt;=20, "11–20%", IF(E647&lt;=30, "21–30%", IF(E647&lt;=40, "31–40%", IF(E647&lt;=50, "41–50%", IF(E647&lt;=60, "51–60%", IF(E647&lt;=70, "61–70%", IF(E647&lt;=80, "71–80%", IF(E647&lt;=90, "81–90%", "91–100%")))))))))</f>
        <v>21–30%</v>
      </c>
      <c r="G647">
        <v>4.2</v>
      </c>
      <c r="H647" s="4">
        <v>7298</v>
      </c>
      <c r="I647" s="28">
        <f>G647 + (H647 / 1000)</f>
        <v>11.498000000000001</v>
      </c>
      <c r="J647" t="s">
        <v>13080</v>
      </c>
      <c r="K647" s="3">
        <f>C647 * H647</f>
        <v>335700702</v>
      </c>
      <c r="L647" t="str">
        <f>IF(B647&lt;200, "&lt;200", IF(B647&lt;=500, "200–500", "&gt;500"))</f>
        <v>&gt;500</v>
      </c>
    </row>
    <row r="648" spans="1:12">
      <c r="A648" t="s">
        <v>14186</v>
      </c>
      <c r="B648" s="6">
        <v>998.06</v>
      </c>
      <c r="C648" s="3">
        <v>1282</v>
      </c>
      <c r="D648" s="3" t="str">
        <f>IF(Table1[[#This Row],[discount precentage]]&gt;=0.5, "Yes", "No")</f>
        <v>Yes</v>
      </c>
      <c r="E648" s="6">
        <f>(IF(C648=0,"",(C648-B648)/C648*100))</f>
        <v>22.148205928237132</v>
      </c>
      <c r="F648" s="6" t="str">
        <f>IF(E648&lt;=10, "0–10%", IF(E648&lt;=20, "11–20%", IF(E648&lt;=30, "21–30%", IF(E648&lt;=40, "31–40%", IF(E648&lt;=50, "41–50%", IF(E648&lt;=60, "51–60%", IF(E648&lt;=70, "61–70%", IF(E648&lt;=80, "71–80%", IF(E648&lt;=90, "81–90%", "91–100%")))))))))</f>
        <v>21–30%</v>
      </c>
      <c r="G648">
        <v>4.2</v>
      </c>
      <c r="H648" s="4">
        <v>7274</v>
      </c>
      <c r="I648" s="28">
        <f>G648 + (H648 / 1000)</f>
        <v>11.474</v>
      </c>
      <c r="J648" t="s">
        <v>13083</v>
      </c>
      <c r="K648" s="3">
        <f>C648 * H648</f>
        <v>9325268</v>
      </c>
      <c r="L648" t="str">
        <f>IF(B648&lt;200, "&lt;200", IF(B648&lt;=500, "200–500", "&gt;500"))</f>
        <v>&gt;500</v>
      </c>
    </row>
    <row r="649" spans="1:12">
      <c r="A649" t="s">
        <v>13705</v>
      </c>
      <c r="B649" s="6">
        <v>2499</v>
      </c>
      <c r="C649" s="3">
        <v>4999</v>
      </c>
      <c r="D649" s="3" t="str">
        <f>IF(Table1[[#This Row],[discount precentage]]&gt;=0.5, "Yes", "No")</f>
        <v>Yes</v>
      </c>
      <c r="E649" s="6">
        <f>(IF(C649=0,"",(C649-B649)/C649*100))</f>
        <v>50.010002000400078</v>
      </c>
      <c r="F649" s="6" t="str">
        <f>IF(E649&lt;=10, "0–10%", IF(E649&lt;=20, "11–20%", IF(E649&lt;=30, "21–30%", IF(E649&lt;=40, "31–40%", IF(E649&lt;=50, "41–50%", IF(E649&lt;=60, "51–60%", IF(E649&lt;=70, "61–70%", IF(E649&lt;=80, "71–80%", IF(E649&lt;=90, "81–90%", "91–100%")))))))))</f>
        <v>51–60%</v>
      </c>
      <c r="G649">
        <v>3.9</v>
      </c>
      <c r="H649" s="4">
        <v>7571</v>
      </c>
      <c r="I649" s="28">
        <f>G649 + (H649 / 1000)</f>
        <v>11.471</v>
      </c>
      <c r="J649" t="s">
        <v>13080</v>
      </c>
      <c r="K649" s="3">
        <f>C649 * H649</f>
        <v>37847429</v>
      </c>
      <c r="L649" t="str">
        <f>IF(B649&lt;200, "&lt;200", IF(B649&lt;=500, "200–500", "&gt;500"))</f>
        <v>&gt;500</v>
      </c>
    </row>
    <row r="650" spans="1:12">
      <c r="A650" t="s">
        <v>13527</v>
      </c>
      <c r="B650" s="6">
        <v>1999</v>
      </c>
      <c r="C650" s="3">
        <v>4999</v>
      </c>
      <c r="D650" s="3" t="str">
        <f>IF(Table1[[#This Row],[discount precentage]]&gt;=0.5, "Yes", "No")</f>
        <v>Yes</v>
      </c>
      <c r="E650" s="6">
        <f>(IF(C650=0,"",(C650-B650)/C650*100))</f>
        <v>60.012002400480092</v>
      </c>
      <c r="F650" s="6" t="str">
        <f>IF(E650&lt;=10, "0–10%", IF(E650&lt;=20, "11–20%", IF(E650&lt;=30, "21–30%", IF(E650&lt;=40, "31–40%", IF(E650&lt;=50, "41–50%", IF(E650&lt;=60, "51–60%", IF(E650&lt;=70, "61–70%", IF(E650&lt;=80, "71–80%", IF(E650&lt;=90, "81–90%", "91–100%")))))))))</f>
        <v>61–70%</v>
      </c>
      <c r="G650">
        <v>3.9</v>
      </c>
      <c r="H650" s="4">
        <v>7571</v>
      </c>
      <c r="I650" s="28">
        <f>G650 + (H650 / 1000)</f>
        <v>11.471</v>
      </c>
      <c r="J650" t="s">
        <v>13080</v>
      </c>
      <c r="K650" s="3">
        <f>C650 * H650</f>
        <v>37847429</v>
      </c>
      <c r="L650" t="str">
        <f>IF(B650&lt;200, "&lt;200", IF(B650&lt;=500, "200–500", "&gt;500"))</f>
        <v>&gt;500</v>
      </c>
    </row>
    <row r="651" spans="1:12">
      <c r="A651" t="s">
        <v>14211</v>
      </c>
      <c r="B651" s="6">
        <v>2899</v>
      </c>
      <c r="C651" s="3">
        <v>4005</v>
      </c>
      <c r="D651" s="3" t="str">
        <f>IF(Table1[[#This Row],[discount precentage]]&gt;=0.5, "Yes", "No")</f>
        <v>Yes</v>
      </c>
      <c r="E651" s="6">
        <f>(IF(C651=0,"",(C651-B651)/C651*100))</f>
        <v>27.615480649188513</v>
      </c>
      <c r="F651" s="6" t="str">
        <f>IF(E651&lt;=10, "0–10%", IF(E651&lt;=20, "11–20%", IF(E651&lt;=30, "21–30%", IF(E651&lt;=40, "31–40%", IF(E651&lt;=50, "41–50%", IF(E651&lt;=60, "51–60%", IF(E651&lt;=70, "61–70%", IF(E651&lt;=80, "71–80%", IF(E651&lt;=90, "81–90%", "91–100%")))))))))</f>
        <v>21–30%</v>
      </c>
      <c r="G651">
        <v>4.3</v>
      </c>
      <c r="H651" s="4">
        <v>7140</v>
      </c>
      <c r="I651" s="28">
        <f>G651 + (H651 / 1000)</f>
        <v>11.44</v>
      </c>
      <c r="J651" t="s">
        <v>13083</v>
      </c>
      <c r="K651" s="3">
        <f>C651 * H651</f>
        <v>28595700</v>
      </c>
      <c r="L651" t="str">
        <f>IF(B651&lt;200, "&lt;200", IF(B651&lt;=500, "200–500", "&gt;500"))</f>
        <v>&gt;500</v>
      </c>
    </row>
    <row r="652" spans="1:12">
      <c r="A652" t="s">
        <v>13929</v>
      </c>
      <c r="B652" s="6">
        <v>199</v>
      </c>
      <c r="C652" s="3">
        <v>799</v>
      </c>
      <c r="D652" s="3" t="str">
        <f>IF(Table1[[#This Row],[discount precentage]]&gt;=0.5, "Yes", "No")</f>
        <v>Yes</v>
      </c>
      <c r="E652" s="6">
        <f>(IF(C652=0,"",(C652-B652)/C652*100))</f>
        <v>75.093867334167712</v>
      </c>
      <c r="F652" s="6" t="str">
        <f>IF(E652&lt;=10, "0–10%", IF(E652&lt;=20, "11–20%", IF(E652&lt;=30, "21–30%", IF(E652&lt;=40, "31–40%", IF(E652&lt;=50, "41–50%", IF(E652&lt;=60, "51–60%", IF(E652&lt;=70, "61–70%", IF(E652&lt;=80, "71–80%", IF(E652&lt;=90, "81–90%", "91–100%")))))))))</f>
        <v>71–80%</v>
      </c>
      <c r="G652">
        <v>4.0999999999999996</v>
      </c>
      <c r="H652" s="4">
        <v>7333</v>
      </c>
      <c r="I652" s="28">
        <f>G652 + (H652 / 1000)</f>
        <v>11.433</v>
      </c>
      <c r="J652" t="s">
        <v>13079</v>
      </c>
      <c r="K652" s="3">
        <f>C652 * H652</f>
        <v>5859067</v>
      </c>
      <c r="L652" t="str">
        <f>IF(B652&lt;200, "&lt;200", IF(B652&lt;=500, "200–500", "&gt;500"))</f>
        <v>&lt;200</v>
      </c>
    </row>
    <row r="653" spans="1:12">
      <c r="A653" t="s">
        <v>13145</v>
      </c>
      <c r="B653" s="6">
        <v>32990</v>
      </c>
      <c r="C653" s="3">
        <v>47900</v>
      </c>
      <c r="D653" s="3" t="str">
        <f>IF(Table1[[#This Row],[discount precentage]]&gt;=0.5, "Yes", "No")</f>
        <v>Yes</v>
      </c>
      <c r="E653" s="6">
        <f>(IF(C653=0,"",(C653-B653)/C653*100))</f>
        <v>31.127348643006265</v>
      </c>
      <c r="F653" s="6" t="str">
        <f>IF(E653&lt;=10, "0–10%", IF(E653&lt;=20, "11–20%", IF(E653&lt;=30, "21–30%", IF(E653&lt;=40, "31–40%", IF(E653&lt;=50, "41–50%", IF(E653&lt;=60, "51–60%", IF(E653&lt;=70, "61–70%", IF(E653&lt;=80, "71–80%", IF(E653&lt;=90, "81–90%", "91–100%")))))))))</f>
        <v>31–40%</v>
      </c>
      <c r="G653">
        <v>4.3</v>
      </c>
      <c r="H653" s="4">
        <v>7109</v>
      </c>
      <c r="I653" s="28">
        <f>G653 + (H653 / 1000)</f>
        <v>11.408999999999999</v>
      </c>
      <c r="J653" t="s">
        <v>13080</v>
      </c>
      <c r="K653" s="3">
        <f>C653 * H653</f>
        <v>340521100</v>
      </c>
      <c r="L653" t="str">
        <f>IF(B653&lt;200, "&lt;200", IF(B653&lt;=500, "200–500", "&gt;500"))</f>
        <v>&gt;500</v>
      </c>
    </row>
    <row r="654" spans="1:12">
      <c r="A654" t="s">
        <v>13167</v>
      </c>
      <c r="B654" s="6">
        <v>30990</v>
      </c>
      <c r="C654" s="3">
        <v>52900</v>
      </c>
      <c r="D654" s="3" t="str">
        <f>IF(Table1[[#This Row],[discount precentage]]&gt;=0.5, "Yes", "No")</f>
        <v>Yes</v>
      </c>
      <c r="E654" s="6">
        <f>(IF(C654=0,"",(C654-B654)/C654*100))</f>
        <v>41.417769376181475</v>
      </c>
      <c r="F654" s="6" t="str">
        <f>IF(E654&lt;=10, "0–10%", IF(E654&lt;=20, "11–20%", IF(E654&lt;=30, "21–30%", IF(E654&lt;=40, "31–40%", IF(E654&lt;=50, "41–50%", IF(E654&lt;=60, "51–60%", IF(E654&lt;=70, "61–70%", IF(E654&lt;=80, "71–80%", IF(E654&lt;=90, "81–90%", "91–100%")))))))))</f>
        <v>41–50%</v>
      </c>
      <c r="G654">
        <v>4.3</v>
      </c>
      <c r="H654" s="4">
        <v>7109</v>
      </c>
      <c r="I654" s="28">
        <f>G654 + (H654 / 1000)</f>
        <v>11.408999999999999</v>
      </c>
      <c r="J654" t="s">
        <v>13080</v>
      </c>
      <c r="K654" s="3">
        <f>C654 * H654</f>
        <v>376066100</v>
      </c>
      <c r="L654" t="str">
        <f>IF(B654&lt;200, "&lt;200", IF(B654&lt;=500, "200–500", "&gt;500"))</f>
        <v>&gt;500</v>
      </c>
    </row>
    <row r="655" spans="1:12">
      <c r="A655" t="s">
        <v>13267</v>
      </c>
      <c r="B655" s="6">
        <v>47990</v>
      </c>
      <c r="C655" s="3">
        <v>70900</v>
      </c>
      <c r="D655" s="3" t="str">
        <f>IF(Table1[[#This Row],[discount precentage]]&gt;=0.5, "Yes", "No")</f>
        <v>Yes</v>
      </c>
      <c r="E655" s="6">
        <f>(IF(C655=0,"",(C655-B655)/C655*100))</f>
        <v>32.313117066290545</v>
      </c>
      <c r="F655" s="6" t="str">
        <f>IF(E655&lt;=10, "0–10%", IF(E655&lt;=20, "11–20%", IF(E655&lt;=30, "21–30%", IF(E655&lt;=40, "31–40%", IF(E655&lt;=50, "41–50%", IF(E655&lt;=60, "51–60%", IF(E655&lt;=70, "61–70%", IF(E655&lt;=80, "71–80%", IF(E655&lt;=90, "81–90%", "91–100%")))))))))</f>
        <v>31–40%</v>
      </c>
      <c r="G655">
        <v>4.3</v>
      </c>
      <c r="H655" s="4">
        <v>7109</v>
      </c>
      <c r="I655" s="28">
        <f>G655 + (H655 / 1000)</f>
        <v>11.408999999999999</v>
      </c>
      <c r="J655" t="s">
        <v>13080</v>
      </c>
      <c r="K655" s="3">
        <f>C655 * H655</f>
        <v>504028100</v>
      </c>
      <c r="L655" t="str">
        <f>IF(B655&lt;200, "&lt;200", IF(B655&lt;=500, "200–500", "&gt;500"))</f>
        <v>&gt;500</v>
      </c>
    </row>
    <row r="656" spans="1:12">
      <c r="A656" t="s">
        <v>13347</v>
      </c>
      <c r="B656" s="6">
        <v>45999</v>
      </c>
      <c r="C656" s="3">
        <v>69900</v>
      </c>
      <c r="D656" s="3" t="str">
        <f>IF(Table1[[#This Row],[discount precentage]]&gt;=0.5, "Yes", "No")</f>
        <v>Yes</v>
      </c>
      <c r="E656" s="6">
        <f>(IF(C656=0,"",(C656-B656)/C656*100))</f>
        <v>34.193133047210303</v>
      </c>
      <c r="F656" s="6" t="str">
        <f>IF(E656&lt;=10, "0–10%", IF(E656&lt;=20, "11–20%", IF(E656&lt;=30, "21–30%", IF(E656&lt;=40, "31–40%", IF(E656&lt;=50, "41–50%", IF(E656&lt;=60, "51–60%", IF(E656&lt;=70, "61–70%", IF(E656&lt;=80, "71–80%", IF(E656&lt;=90, "81–90%", "91–100%")))))))))</f>
        <v>31–40%</v>
      </c>
      <c r="G656">
        <v>4.3</v>
      </c>
      <c r="H656" s="4">
        <v>7109</v>
      </c>
      <c r="I656" s="28">
        <f>G656 + (H656 / 1000)</f>
        <v>11.408999999999999</v>
      </c>
      <c r="J656" t="s">
        <v>13080</v>
      </c>
      <c r="K656" s="3">
        <f>C656 * H656</f>
        <v>496919100</v>
      </c>
      <c r="L656" t="str">
        <f>IF(B656&lt;200, "&lt;200", IF(B656&lt;=500, "200–500", "&gt;500"))</f>
        <v>&gt;500</v>
      </c>
    </row>
    <row r="657" spans="1:12">
      <c r="A657" t="s">
        <v>13143</v>
      </c>
      <c r="B657" s="6">
        <v>154</v>
      </c>
      <c r="C657" s="3">
        <v>349</v>
      </c>
      <c r="D657" s="3" t="str">
        <f>IF(Table1[[#This Row],[discount precentage]]&gt;=0.5, "Yes", "No")</f>
        <v>Yes</v>
      </c>
      <c r="E657" s="6">
        <f>(IF(C657=0,"",(C657-B657)/C657*100))</f>
        <v>55.873925501432666</v>
      </c>
      <c r="F657" s="6" t="str">
        <f>IF(E657&lt;=10, "0–10%", IF(E657&lt;=20, "11–20%", IF(E657&lt;=30, "21–30%", IF(E657&lt;=40, "31–40%", IF(E657&lt;=50, "41–50%", IF(E657&lt;=60, "51–60%", IF(E657&lt;=70, "61–70%", IF(E657&lt;=80, "71–80%", IF(E657&lt;=90, "81–90%", "91–100%")))))))))</f>
        <v>51–60%</v>
      </c>
      <c r="G657">
        <v>4.3</v>
      </c>
      <c r="H657" s="4">
        <v>7064</v>
      </c>
      <c r="I657" s="28">
        <f>G657 + (H657 / 1000)</f>
        <v>11.364000000000001</v>
      </c>
      <c r="J657" t="s">
        <v>13079</v>
      </c>
      <c r="K657" s="3">
        <f>C657 * H657</f>
        <v>2465336</v>
      </c>
      <c r="L657" t="str">
        <f>IF(B657&lt;200, "&lt;200", IF(B657&lt;=500, "200–500", "&gt;500"))</f>
        <v>&lt;200</v>
      </c>
    </row>
    <row r="658" spans="1:12">
      <c r="A658" t="s">
        <v>13143</v>
      </c>
      <c r="B658" s="6">
        <v>154</v>
      </c>
      <c r="C658" s="3">
        <v>349</v>
      </c>
      <c r="D658" s="3" t="str">
        <f>IF(Table1[[#This Row],[discount precentage]]&gt;=0.5, "Yes", "No")</f>
        <v>Yes</v>
      </c>
      <c r="E658" s="6">
        <f>(IF(C658=0,"",(C658-B658)/C658*100))</f>
        <v>55.873925501432666</v>
      </c>
      <c r="F658" s="6" t="str">
        <f>IF(E658&lt;=10, "0–10%", IF(E658&lt;=20, "11–20%", IF(E658&lt;=30, "21–30%", IF(E658&lt;=40, "31–40%", IF(E658&lt;=50, "41–50%", IF(E658&lt;=60, "51–60%", IF(E658&lt;=70, "61–70%", IF(E658&lt;=80, "71–80%", IF(E658&lt;=90, "81–90%", "91–100%")))))))))</f>
        <v>51–60%</v>
      </c>
      <c r="G658">
        <v>4.3</v>
      </c>
      <c r="H658" s="4">
        <v>7064</v>
      </c>
      <c r="I658" s="28">
        <f>G658 + (H658 / 1000)</f>
        <v>11.364000000000001</v>
      </c>
      <c r="J658" t="s">
        <v>13079</v>
      </c>
      <c r="K658" s="3">
        <f>C658 * H658</f>
        <v>2465336</v>
      </c>
      <c r="L658" t="str">
        <f>IF(B658&lt;200, "&lt;200", IF(B658&lt;=500, "200–500", "&gt;500"))</f>
        <v>&lt;200</v>
      </c>
    </row>
    <row r="659" spans="1:12">
      <c r="A659" t="s">
        <v>13805</v>
      </c>
      <c r="B659" s="6">
        <v>849</v>
      </c>
      <c r="C659" s="3">
        <v>1499</v>
      </c>
      <c r="D659" s="3" t="str">
        <f>IF(Table1[[#This Row],[discount precentage]]&gt;=0.5, "Yes", "No")</f>
        <v>Yes</v>
      </c>
      <c r="E659" s="6">
        <f>(IF(C659=0,"",(C659-B659)/C659*100))</f>
        <v>43.362241494329552</v>
      </c>
      <c r="F659" s="6" t="str">
        <f>IF(E659&lt;=10, "0–10%", IF(E659&lt;=20, "11–20%", IF(E659&lt;=30, "21–30%", IF(E659&lt;=40, "31–40%", IF(E659&lt;=50, "41–50%", IF(E659&lt;=60, "51–60%", IF(E659&lt;=70, "61–70%", IF(E659&lt;=80, "71–80%", IF(E659&lt;=90, "81–90%", "91–100%")))))))))</f>
        <v>41–50%</v>
      </c>
      <c r="G659">
        <v>4</v>
      </c>
      <c r="H659" s="4">
        <v>7352</v>
      </c>
      <c r="I659" s="28">
        <f>G659 + (H659 / 1000)</f>
        <v>11.352</v>
      </c>
      <c r="J659" t="s">
        <v>13079</v>
      </c>
      <c r="K659" s="3">
        <f>C659 * H659</f>
        <v>11020648</v>
      </c>
      <c r="L659" t="str">
        <f>IF(B659&lt;200, "&lt;200", IF(B659&lt;=500, "200–500", "&gt;500"))</f>
        <v>&gt;500</v>
      </c>
    </row>
    <row r="660" spans="1:12">
      <c r="A660" t="s">
        <v>14127</v>
      </c>
      <c r="B660" s="6">
        <v>510</v>
      </c>
      <c r="C660" s="3">
        <v>640</v>
      </c>
      <c r="D660" s="3" t="str">
        <f>IF(Table1[[#This Row],[discount precentage]]&gt;=0.5, "Yes", "No")</f>
        <v>Yes</v>
      </c>
      <c r="E660" s="6">
        <f>(IF(C660=0,"",(C660-B660)/C660*100))</f>
        <v>20.3125</v>
      </c>
      <c r="F660" s="6" t="str">
        <f>IF(E660&lt;=10, "0–10%", IF(E660&lt;=20, "11–20%", IF(E660&lt;=30, "21–30%", IF(E660&lt;=40, "31–40%", IF(E660&lt;=50, "41–50%", IF(E660&lt;=60, "51–60%", IF(E660&lt;=70, "61–70%", IF(E660&lt;=80, "71–80%", IF(E660&lt;=90, "81–90%", "91–100%")))))))))</f>
        <v>21–30%</v>
      </c>
      <c r="G660">
        <v>4.0999999999999996</v>
      </c>
      <c r="H660" s="4">
        <v>7229</v>
      </c>
      <c r="I660" s="28">
        <f>G660 + (H660 / 1000)</f>
        <v>11.329000000000001</v>
      </c>
      <c r="J660" t="s">
        <v>13083</v>
      </c>
      <c r="K660" s="3">
        <f>C660 * H660</f>
        <v>4626560</v>
      </c>
      <c r="L660" t="str">
        <f>IF(B660&lt;200, "&lt;200", IF(B660&lt;=500, "200–500", "&gt;500"))</f>
        <v>&gt;500</v>
      </c>
    </row>
    <row r="661" spans="1:12">
      <c r="A661" t="s">
        <v>13905</v>
      </c>
      <c r="B661" s="6">
        <v>1699</v>
      </c>
      <c r="C661" s="3">
        <v>3499</v>
      </c>
      <c r="D661" s="3" t="str">
        <f>IF(Table1[[#This Row],[discount precentage]]&gt;=0.5, "Yes", "No")</f>
        <v>Yes</v>
      </c>
      <c r="E661" s="6">
        <f>(IF(C661=0,"",(C661-B661)/C661*100))</f>
        <v>51.443269505573021</v>
      </c>
      <c r="F661" s="6" t="str">
        <f>IF(E661&lt;=10, "0–10%", IF(E661&lt;=20, "11–20%", IF(E661&lt;=30, "21–30%", IF(E661&lt;=40, "31–40%", IF(E661&lt;=50, "41–50%", IF(E661&lt;=60, "51–60%", IF(E661&lt;=70, "61–70%", IF(E661&lt;=80, "71–80%", IF(E661&lt;=90, "81–90%", "91–100%")))))))))</f>
        <v>51–60%</v>
      </c>
      <c r="G661">
        <v>3.6</v>
      </c>
      <c r="H661" s="4">
        <v>7689</v>
      </c>
      <c r="I661" s="28">
        <f>G661 + (H661 / 1000)</f>
        <v>11.289</v>
      </c>
      <c r="J661" t="s">
        <v>13079</v>
      </c>
      <c r="K661" s="3">
        <f>C661 * H661</f>
        <v>26903811</v>
      </c>
      <c r="L661" t="str">
        <f>IF(B661&lt;200, "&lt;200", IF(B661&lt;=500, "200–500", "&gt;500"))</f>
        <v>&gt;500</v>
      </c>
    </row>
    <row r="662" spans="1:12">
      <c r="A662" t="s">
        <v>13015</v>
      </c>
      <c r="B662" s="6">
        <v>2863</v>
      </c>
      <c r="C662" s="3">
        <v>3690</v>
      </c>
      <c r="D662" s="3" t="str">
        <f>IF(Table1[[#This Row],[discount precentage]]&gt;=0.5, "Yes", "No")</f>
        <v>Yes</v>
      </c>
      <c r="E662" s="6">
        <f>(IF(C662=0,"",(C662-B662)/C662*100))</f>
        <v>22.411924119241192</v>
      </c>
      <c r="F662" s="6" t="str">
        <f>IF(E662&lt;=10, "0–10%", IF(E662&lt;=20, "11–20%", IF(E662&lt;=30, "21–30%", IF(E662&lt;=40, "31–40%", IF(E662&lt;=50, "41–50%", IF(E662&lt;=60, "51–60%", IF(E662&lt;=70, "61–70%", IF(E662&lt;=80, "71–80%", IF(E662&lt;=90, "81–90%", "91–100%")))))))))</f>
        <v>21–30%</v>
      </c>
      <c r="G662">
        <v>4.3</v>
      </c>
      <c r="H662" s="4">
        <v>6987</v>
      </c>
      <c r="I662" s="28">
        <f>G662 + (H662 / 1000)</f>
        <v>11.286999999999999</v>
      </c>
      <c r="J662" t="s">
        <v>13083</v>
      </c>
      <c r="K662" s="3">
        <f>C662 * H662</f>
        <v>25782030</v>
      </c>
      <c r="L662" t="str">
        <f>IF(B662&lt;200, "&lt;200", IF(B662&lt;=500, "200–500", "&gt;500"))</f>
        <v>&gt;500</v>
      </c>
    </row>
    <row r="663" spans="1:12">
      <c r="A663" t="s">
        <v>13538</v>
      </c>
      <c r="B663" s="6">
        <v>2999</v>
      </c>
      <c r="C663" s="3">
        <v>5999</v>
      </c>
      <c r="D663" s="3" t="str">
        <f>IF(Table1[[#This Row],[discount precentage]]&gt;=0.5, "Yes", "No")</f>
        <v>Yes</v>
      </c>
      <c r="E663" s="6">
        <f>(IF(C663=0,"",(C663-B663)/C663*100))</f>
        <v>50.008334722453739</v>
      </c>
      <c r="F663" s="6" t="str">
        <f>IF(E663&lt;=10, "0–10%", IF(E663&lt;=20, "11–20%", IF(E663&lt;=30, "21–30%", IF(E663&lt;=40, "31–40%", IF(E663&lt;=50, "41–50%", IF(E663&lt;=60, "51–60%", IF(E663&lt;=70, "61–70%", IF(E663&lt;=80, "71–80%", IF(E663&lt;=90, "81–90%", "91–100%")))))))))</f>
        <v>51–60%</v>
      </c>
      <c r="G663">
        <v>4.0999999999999996</v>
      </c>
      <c r="H663" s="4">
        <v>7148</v>
      </c>
      <c r="I663" s="28">
        <f>G663 + (H663 / 1000)</f>
        <v>11.247999999999999</v>
      </c>
      <c r="J663" t="s">
        <v>13080</v>
      </c>
      <c r="K663" s="3">
        <f>C663 * H663</f>
        <v>42880852</v>
      </c>
      <c r="L663" t="str">
        <f>IF(B663&lt;200, "&lt;200", IF(B663&lt;=500, "200–500", "&gt;500"))</f>
        <v>&gt;500</v>
      </c>
    </row>
    <row r="664" spans="1:12">
      <c r="A664" t="s">
        <v>13466</v>
      </c>
      <c r="B664" s="6">
        <v>999</v>
      </c>
      <c r="C664" s="3">
        <v>1599</v>
      </c>
      <c r="D664" s="3" t="str">
        <f>IF(Table1[[#This Row],[discount precentage]]&gt;=0.5, "Yes", "No")</f>
        <v>Yes</v>
      </c>
      <c r="E664" s="6">
        <f>(IF(C664=0,"",(C664-B664)/C664*100))</f>
        <v>37.523452157598499</v>
      </c>
      <c r="F664" s="6" t="str">
        <f>IF(E664&lt;=10, "0–10%", IF(E664&lt;=20, "11–20%", IF(E664&lt;=30, "21–30%", IF(E664&lt;=40, "31–40%", IF(E664&lt;=50, "41–50%", IF(E664&lt;=60, "51–60%", IF(E664&lt;=70, "61–70%", IF(E664&lt;=80, "71–80%", IF(E664&lt;=90, "81–90%", "91–100%")))))))))</f>
        <v>31–40%</v>
      </c>
      <c r="G664">
        <v>4</v>
      </c>
      <c r="H664" s="4">
        <v>7222</v>
      </c>
      <c r="I664" s="28">
        <f>G664 + (H664 / 1000)</f>
        <v>11.222000000000001</v>
      </c>
      <c r="J664" t="s">
        <v>13080</v>
      </c>
      <c r="K664" s="3">
        <f>C664 * H664</f>
        <v>11547978</v>
      </c>
      <c r="L664" t="str">
        <f>IF(B664&lt;200, "&lt;200", IF(B664&lt;=500, "200–500", "&gt;500"))</f>
        <v>&gt;500</v>
      </c>
    </row>
    <row r="665" spans="1:12">
      <c r="A665" t="s">
        <v>13490</v>
      </c>
      <c r="B665" s="6">
        <v>999</v>
      </c>
      <c r="C665" s="3">
        <v>1599</v>
      </c>
      <c r="D665" s="3" t="str">
        <f>IF(Table1[[#This Row],[discount precentage]]&gt;=0.5, "Yes", "No")</f>
        <v>Yes</v>
      </c>
      <c r="E665" s="6">
        <f>(IF(C665=0,"",(C665-B665)/C665*100))</f>
        <v>37.523452157598499</v>
      </c>
      <c r="F665" s="6" t="str">
        <f>IF(E665&lt;=10, "0–10%", IF(E665&lt;=20, "11–20%", IF(E665&lt;=30, "21–30%", IF(E665&lt;=40, "31–40%", IF(E665&lt;=50, "41–50%", IF(E665&lt;=60, "51–60%", IF(E665&lt;=70, "61–70%", IF(E665&lt;=80, "71–80%", IF(E665&lt;=90, "81–90%", "91–100%")))))))))</f>
        <v>31–40%</v>
      </c>
      <c r="G665">
        <v>4</v>
      </c>
      <c r="H665" s="4">
        <v>7222</v>
      </c>
      <c r="I665" s="28">
        <f>G665 + (H665 / 1000)</f>
        <v>11.222000000000001</v>
      </c>
      <c r="J665" t="s">
        <v>13080</v>
      </c>
      <c r="K665" s="3">
        <f>C665 * H665</f>
        <v>11547978</v>
      </c>
      <c r="L665" t="str">
        <f>IF(B665&lt;200, "&lt;200", IF(B665&lt;=500, "200–500", "&gt;500"))</f>
        <v>&gt;500</v>
      </c>
    </row>
    <row r="666" spans="1:12">
      <c r="A666" t="s">
        <v>13644</v>
      </c>
      <c r="B666" s="6">
        <v>717</v>
      </c>
      <c r="C666" s="3">
        <v>761</v>
      </c>
      <c r="D666" s="3" t="str">
        <f>IF(Table1[[#This Row],[discount precentage]]&gt;=0.5, "Yes", "No")</f>
        <v>Yes</v>
      </c>
      <c r="E666" s="6">
        <f>(IF(C666=0,"",(C666-B666)/C666*100))</f>
        <v>5.7818659658344282</v>
      </c>
      <c r="F666" s="6" t="str">
        <f>IF(E666&lt;=10, "0–10%", IF(E666&lt;=20, "11–20%", IF(E666&lt;=30, "21–30%", IF(E666&lt;=40, "31–40%", IF(E666&lt;=50, "41–50%", IF(E666&lt;=60, "51–60%", IF(E666&lt;=70, "61–70%", IF(E666&lt;=80, "71–80%", IF(E666&lt;=90, "81–90%", "91–100%")))))))))</f>
        <v>0–10%</v>
      </c>
      <c r="G666">
        <v>4</v>
      </c>
      <c r="H666" s="4">
        <v>7199</v>
      </c>
      <c r="I666" s="28">
        <f>G666 + (H666 / 1000)</f>
        <v>11.199</v>
      </c>
      <c r="J666" t="s">
        <v>13079</v>
      </c>
      <c r="K666" s="3">
        <f>C666 * H666</f>
        <v>5478439</v>
      </c>
      <c r="L666" t="str">
        <f>IF(B666&lt;200, "&lt;200", IF(B666&lt;=500, "200–500", "&gt;500"))</f>
        <v>&gt;500</v>
      </c>
    </row>
    <row r="667" spans="1:12">
      <c r="A667" t="s">
        <v>13610</v>
      </c>
      <c r="B667" s="6">
        <v>217</v>
      </c>
      <c r="C667" s="3">
        <v>237</v>
      </c>
      <c r="D667" s="3" t="str">
        <f>IF(Table1[[#This Row],[discount precentage]]&gt;=0.5, "Yes", "No")</f>
        <v>Yes</v>
      </c>
      <c r="E667" s="6">
        <f>(IF(C667=0,"",(C667-B667)/C667*100))</f>
        <v>8.4388185654008439</v>
      </c>
      <c r="F667" s="6" t="str">
        <f>IF(E667&lt;=10, "0–10%", IF(E667&lt;=20, "11–20%", IF(E667&lt;=30, "21–30%", IF(E667&lt;=40, "31–40%", IF(E667&lt;=50, "41–50%", IF(E667&lt;=60, "51–60%", IF(E667&lt;=70, "61–70%", IF(E667&lt;=80, "71–80%", IF(E667&lt;=90, "81–90%", "91–100%")))))))))</f>
        <v>0–10%</v>
      </c>
      <c r="G667">
        <v>3.8</v>
      </c>
      <c r="H667" s="4">
        <v>7354</v>
      </c>
      <c r="I667" s="28">
        <f>G667 + (H667 / 1000)</f>
        <v>11.154</v>
      </c>
      <c r="J667" t="s">
        <v>13079</v>
      </c>
      <c r="K667" s="3">
        <f>C667 * H667</f>
        <v>1742898</v>
      </c>
      <c r="L667" t="str">
        <f>IF(B667&lt;200, "&lt;200", IF(B667&lt;=500, "200–500", "&gt;500"))</f>
        <v>200–500</v>
      </c>
    </row>
    <row r="668" spans="1:12">
      <c r="A668" t="s">
        <v>14266</v>
      </c>
      <c r="B668" s="6">
        <v>6120</v>
      </c>
      <c r="C668" s="3">
        <v>8478</v>
      </c>
      <c r="D668" s="3" t="str">
        <f>IF(Table1[[#This Row],[discount precentage]]&gt;=0.5, "Yes", "No")</f>
        <v>Yes</v>
      </c>
      <c r="E668" s="6">
        <f>(IF(C668=0,"",(C668-B668)/C668*100))</f>
        <v>27.813163481953289</v>
      </c>
      <c r="F668" s="6" t="str">
        <f>IF(E668&lt;=10, "0–10%", IF(E668&lt;=20, "11–20%", IF(E668&lt;=30, "21–30%", IF(E668&lt;=40, "31–40%", IF(E668&lt;=50, "41–50%", IF(E668&lt;=60, "51–60%", IF(E668&lt;=70, "61–70%", IF(E668&lt;=80, "71–80%", IF(E668&lt;=90, "81–90%", "91–100%")))))))))</f>
        <v>21–30%</v>
      </c>
      <c r="G668">
        <v>4.5999999999999996</v>
      </c>
      <c r="H668" s="4">
        <v>6550</v>
      </c>
      <c r="I668" s="28">
        <f>G668 + (H668 / 1000)</f>
        <v>11.149999999999999</v>
      </c>
      <c r="J668" t="s">
        <v>13083</v>
      </c>
      <c r="K668" s="3">
        <f>C668 * H668</f>
        <v>55530900</v>
      </c>
      <c r="L668" t="str">
        <f>IF(B668&lt;200, "&lt;200", IF(B668&lt;=500, "200–500", "&gt;500"))</f>
        <v>&gt;500</v>
      </c>
    </row>
    <row r="669" spans="1:12">
      <c r="A669" t="s">
        <v>14298</v>
      </c>
      <c r="B669" s="6">
        <v>3180</v>
      </c>
      <c r="C669" s="3">
        <v>5295</v>
      </c>
      <c r="D669" s="3" t="str">
        <f>IF(Table1[[#This Row],[discount precentage]]&gt;=0.5, "Yes", "No")</f>
        <v>Yes</v>
      </c>
      <c r="E669" s="6">
        <f>(IF(C669=0,"",(C669-B669)/C669*100))</f>
        <v>39.943342776203963</v>
      </c>
      <c r="F669" s="6" t="str">
        <f>IF(E669&lt;=10, "0–10%", IF(E669&lt;=20, "11–20%", IF(E669&lt;=30, "21–30%", IF(E669&lt;=40, "31–40%", IF(E669&lt;=50, "41–50%", IF(E669&lt;=60, "51–60%", IF(E669&lt;=70, "61–70%", IF(E669&lt;=80, "71–80%", IF(E669&lt;=90, "81–90%", "91–100%")))))))))</f>
        <v>31–40%</v>
      </c>
      <c r="G669">
        <v>4.2</v>
      </c>
      <c r="H669" s="4">
        <v>6919</v>
      </c>
      <c r="I669" s="28">
        <f>G669 + (H669 / 1000)</f>
        <v>11.119</v>
      </c>
      <c r="J669" t="s">
        <v>13083</v>
      </c>
      <c r="K669" s="3">
        <f>C669 * H669</f>
        <v>36636105</v>
      </c>
      <c r="L669" t="str">
        <f>IF(B669&lt;200, "&lt;200", IF(B669&lt;=500, "200–500", "&gt;500"))</f>
        <v>&gt;500</v>
      </c>
    </row>
    <row r="670" spans="1:12">
      <c r="A670" t="s">
        <v>13741</v>
      </c>
      <c r="B670" s="6">
        <v>1349</v>
      </c>
      <c r="C670" s="3">
        <v>2198</v>
      </c>
      <c r="D670" s="3" t="str">
        <f>IF(Table1[[#This Row],[discount precentage]]&gt;=0.5, "Yes", "No")</f>
        <v>Yes</v>
      </c>
      <c r="E670" s="6">
        <f>(IF(C670=0,"",(C670-B670)/C670*100))</f>
        <v>38.626023657870789</v>
      </c>
      <c r="F670" s="6" t="str">
        <f>IF(E670&lt;=10, "0–10%", IF(E670&lt;=20, "11–20%", IF(E670&lt;=30, "21–30%", IF(E670&lt;=40, "31–40%", IF(E670&lt;=50, "41–50%", IF(E670&lt;=60, "51–60%", IF(E670&lt;=70, "61–70%", IF(E670&lt;=80, "71–80%", IF(E670&lt;=90, "81–90%", "91–100%")))))))))</f>
        <v>31–40%</v>
      </c>
      <c r="G670">
        <v>4</v>
      </c>
      <c r="H670" s="4">
        <v>7113</v>
      </c>
      <c r="I670" s="28">
        <f>G670 + (H670 / 1000)</f>
        <v>11.113</v>
      </c>
      <c r="J670" t="s">
        <v>13079</v>
      </c>
      <c r="K670" s="3">
        <f>C670 * H670</f>
        <v>15634374</v>
      </c>
      <c r="L670" t="str">
        <f>IF(B670&lt;200, "&lt;200", IF(B670&lt;=500, "200–500", "&gt;500"))</f>
        <v>&gt;500</v>
      </c>
    </row>
    <row r="671" spans="1:12">
      <c r="A671" t="s">
        <v>5953</v>
      </c>
      <c r="B671" s="6">
        <v>137</v>
      </c>
      <c r="C671" s="3">
        <v>160</v>
      </c>
      <c r="D671" s="3" t="str">
        <f>IF(Table1[[#This Row],[discount precentage]]&gt;=0.5, "Yes", "No")</f>
        <v>Yes</v>
      </c>
      <c r="E671" s="6">
        <f>(IF(C671=0,"",(C671-B671)/C671*100))</f>
        <v>14.374999999999998</v>
      </c>
      <c r="F671" s="6" t="str">
        <f>IF(E671&lt;=10, "0–10%", IF(E671&lt;=20, "11–20%", IF(E671&lt;=30, "21–30%", IF(E671&lt;=40, "31–40%", IF(E671&lt;=50, "41–50%", IF(E671&lt;=60, "51–60%", IF(E671&lt;=70, "61–70%", IF(E671&lt;=80, "71–80%", IF(E671&lt;=90, "81–90%", "91–100%")))))))))</f>
        <v>11–20%</v>
      </c>
      <c r="G671">
        <v>4.4000000000000004</v>
      </c>
      <c r="H671" s="4">
        <v>6537</v>
      </c>
      <c r="I671" s="28">
        <f>G671 + (H671 / 1000)</f>
        <v>10.937000000000001</v>
      </c>
      <c r="J671" t="s">
        <v>13082</v>
      </c>
      <c r="K671" s="3">
        <f>C671 * H671</f>
        <v>1045920</v>
      </c>
      <c r="L671" t="str">
        <f>IF(B671&lt;200, "&lt;200", IF(B671&lt;=500, "200–500", "&gt;500"))</f>
        <v>&lt;200</v>
      </c>
    </row>
    <row r="672" spans="1:12">
      <c r="A672" t="s">
        <v>14332</v>
      </c>
      <c r="B672" s="6">
        <v>1499</v>
      </c>
      <c r="C672" s="3">
        <v>2199</v>
      </c>
      <c r="D672" s="3" t="str">
        <f>IF(Table1[[#This Row],[discount precentage]]&gt;=0.5, "Yes", "No")</f>
        <v>Yes</v>
      </c>
      <c r="E672" s="6">
        <f>(IF(C672=0,"",(C672-B672)/C672*100))</f>
        <v>31.832651205093228</v>
      </c>
      <c r="F672" s="6" t="str">
        <f>IF(E672&lt;=10, "0–10%", IF(E672&lt;=20, "11–20%", IF(E672&lt;=30, "21–30%", IF(E672&lt;=40, "31–40%", IF(E672&lt;=50, "41–50%", IF(E672&lt;=60, "51–60%", IF(E672&lt;=70, "61–70%", IF(E672&lt;=80, "71–80%", IF(E672&lt;=90, "81–90%", "91–100%")))))))))</f>
        <v>31–40%</v>
      </c>
      <c r="G672">
        <v>4.4000000000000004</v>
      </c>
      <c r="H672" s="4">
        <v>6531</v>
      </c>
      <c r="I672" s="28">
        <f>G672 + (H672 / 1000)</f>
        <v>10.931000000000001</v>
      </c>
      <c r="J672" t="s">
        <v>13083</v>
      </c>
      <c r="K672" s="3">
        <f>C672 * H672</f>
        <v>14361669</v>
      </c>
      <c r="L672" t="str">
        <f>IF(B672&lt;200, "&lt;200", IF(B672&lt;=500, "200–500", "&gt;500"))</f>
        <v>&gt;500</v>
      </c>
    </row>
    <row r="673" spans="1:12">
      <c r="A673" t="s">
        <v>13796</v>
      </c>
      <c r="B673" s="6">
        <v>349</v>
      </c>
      <c r="C673" s="3">
        <v>995</v>
      </c>
      <c r="D673" s="3" t="str">
        <f>IF(Table1[[#This Row],[discount precentage]]&gt;=0.5, "Yes", "No")</f>
        <v>Yes</v>
      </c>
      <c r="E673" s="6">
        <f>(IF(C673=0,"",(C673-B673)/C673*100))</f>
        <v>64.924623115577887</v>
      </c>
      <c r="F673" s="6" t="str">
        <f>IF(E673&lt;=10, "0–10%", IF(E673&lt;=20, "11–20%", IF(E673&lt;=30, "21–30%", IF(E673&lt;=40, "31–40%", IF(E673&lt;=50, "41–50%", IF(E673&lt;=60, "51–60%", IF(E673&lt;=70, "61–70%", IF(E673&lt;=80, "71–80%", IF(E673&lt;=90, "81–90%", "91–100%")))))))))</f>
        <v>61–70%</v>
      </c>
      <c r="G673">
        <v>4.2</v>
      </c>
      <c r="H673" s="4">
        <v>6676</v>
      </c>
      <c r="I673" s="28">
        <f>G673 + (H673 / 1000)</f>
        <v>10.876000000000001</v>
      </c>
      <c r="J673" t="s">
        <v>13080</v>
      </c>
      <c r="K673" s="3">
        <f>C673 * H673</f>
        <v>6642620</v>
      </c>
      <c r="L673" t="str">
        <f>IF(B673&lt;200, "&lt;200", IF(B673&lt;=500, "200–500", "&gt;500"))</f>
        <v>200–500</v>
      </c>
    </row>
    <row r="674" spans="1:12">
      <c r="A674" t="s">
        <v>13173</v>
      </c>
      <c r="B674" s="6">
        <v>18990</v>
      </c>
      <c r="C674" s="3">
        <v>40990</v>
      </c>
      <c r="D674" s="3" t="str">
        <f>IF(Table1[[#This Row],[discount precentage]]&gt;=0.5, "Yes", "No")</f>
        <v>Yes</v>
      </c>
      <c r="E674" s="6">
        <f>(IF(C674=0,"",(C674-B674)/C674*100))</f>
        <v>53.671627226152715</v>
      </c>
      <c r="F674" s="6" t="str">
        <f>IF(E674&lt;=10, "0–10%", IF(E674&lt;=20, "11–20%", IF(E674&lt;=30, "21–30%", IF(E674&lt;=40, "31–40%", IF(E674&lt;=50, "41–50%", IF(E674&lt;=60, "51–60%", IF(E674&lt;=70, "61–70%", IF(E674&lt;=80, "71–80%", IF(E674&lt;=90, "81–90%", "91–100%")))))))))</f>
        <v>51–60%</v>
      </c>
      <c r="G674">
        <v>4.2</v>
      </c>
      <c r="H674" s="4">
        <v>6659</v>
      </c>
      <c r="I674" s="28">
        <f>G674 + (H674 / 1000)</f>
        <v>10.859</v>
      </c>
      <c r="J674" t="s">
        <v>13080</v>
      </c>
      <c r="K674" s="3">
        <f>C674 * H674</f>
        <v>272952410</v>
      </c>
      <c r="L674" t="str">
        <f>IF(B674&lt;200, "&lt;200", IF(B674&lt;=500, "200–500", "&gt;500"))</f>
        <v>&gt;500</v>
      </c>
    </row>
    <row r="675" spans="1:12">
      <c r="A675" t="s">
        <v>13291</v>
      </c>
      <c r="B675" s="6">
        <v>42999</v>
      </c>
      <c r="C675" s="3">
        <v>59999</v>
      </c>
      <c r="D675" s="3" t="str">
        <f>IF(Table1[[#This Row],[discount precentage]]&gt;=0.5, "Yes", "No")</f>
        <v>Yes</v>
      </c>
      <c r="E675" s="6">
        <f>(IF(C675=0,"",(C675-B675)/C675*100))</f>
        <v>28.333805563426058</v>
      </c>
      <c r="F675" s="6" t="str">
        <f>IF(E675&lt;=10, "0–10%", IF(E675&lt;=20, "11–20%", IF(E675&lt;=30, "21–30%", IF(E675&lt;=40, "31–40%", IF(E675&lt;=50, "41–50%", IF(E675&lt;=60, "51–60%", IF(E675&lt;=70, "61–70%", IF(E675&lt;=80, "71–80%", IF(E675&lt;=90, "81–90%", "91–100%")))))))))</f>
        <v>21–30%</v>
      </c>
      <c r="G675">
        <v>4.0999999999999996</v>
      </c>
      <c r="H675" s="4">
        <v>6753</v>
      </c>
      <c r="I675" s="28">
        <f>G675 + (H675 / 1000)</f>
        <v>10.853</v>
      </c>
      <c r="J675" t="s">
        <v>13080</v>
      </c>
      <c r="K675" s="3">
        <f>C675 * H675</f>
        <v>405173247</v>
      </c>
      <c r="L675" t="str">
        <f>IF(B675&lt;200, "&lt;200", IF(B675&lt;=500, "200–500", "&gt;500"))</f>
        <v>&gt;500</v>
      </c>
    </row>
    <row r="676" spans="1:12">
      <c r="A676" t="s">
        <v>13391</v>
      </c>
      <c r="B676" s="6">
        <v>61999</v>
      </c>
      <c r="C676" s="3">
        <v>69999</v>
      </c>
      <c r="D676" s="3" t="str">
        <f>IF(Table1[[#This Row],[discount precentage]]&gt;=0.5, "Yes", "No")</f>
        <v>Yes</v>
      </c>
      <c r="E676" s="6">
        <f>(IF(C676=0,"",(C676-B676)/C676*100))</f>
        <v>11.428734696209945</v>
      </c>
      <c r="F676" s="6" t="str">
        <f>IF(E676&lt;=10, "0–10%", IF(E676&lt;=20, "11–20%", IF(E676&lt;=30, "21–30%", IF(E676&lt;=40, "31–40%", IF(E676&lt;=50, "41–50%", IF(E676&lt;=60, "51–60%", IF(E676&lt;=70, "61–70%", IF(E676&lt;=80, "71–80%", IF(E676&lt;=90, "81–90%", "91–100%")))))))))</f>
        <v>11–20%</v>
      </c>
      <c r="G676">
        <v>4.0999999999999996</v>
      </c>
      <c r="H676" s="4">
        <v>6753</v>
      </c>
      <c r="I676" s="28">
        <f>G676 + (H676 / 1000)</f>
        <v>10.853</v>
      </c>
      <c r="J676" t="s">
        <v>13080</v>
      </c>
      <c r="K676" s="3">
        <f>C676 * H676</f>
        <v>472703247</v>
      </c>
      <c r="L676" t="str">
        <f>IF(B676&lt;200, "&lt;200", IF(B676&lt;=500, "200–500", "&gt;500"))</f>
        <v>&gt;500</v>
      </c>
    </row>
    <row r="677" spans="1:12">
      <c r="A677" t="s">
        <v>13180</v>
      </c>
      <c r="B677" s="6">
        <v>849</v>
      </c>
      <c r="C677" s="3">
        <v>1809</v>
      </c>
      <c r="D677" s="3" t="str">
        <f>IF(Table1[[#This Row],[discount precentage]]&gt;=0.5, "Yes", "No")</f>
        <v>Yes</v>
      </c>
      <c r="E677" s="6">
        <f>(IF(C677=0,"",(C677-B677)/C677*100))</f>
        <v>53.067993366500829</v>
      </c>
      <c r="F677" s="6" t="str">
        <f>IF(E677&lt;=10, "0–10%", IF(E677&lt;=20, "11–20%", IF(E677&lt;=30, "21–30%", IF(E677&lt;=40, "31–40%", IF(E677&lt;=50, "41–50%", IF(E677&lt;=60, "51–60%", IF(E677&lt;=70, "61–70%", IF(E677&lt;=80, "71–80%", IF(E677&lt;=90, "81–90%", "91–100%")))))))))</f>
        <v>51–60%</v>
      </c>
      <c r="G677">
        <v>4.3</v>
      </c>
      <c r="H677" s="4">
        <v>6547</v>
      </c>
      <c r="I677" s="28">
        <f>G677 + (H677 / 1000)</f>
        <v>10.847</v>
      </c>
      <c r="J677" t="s">
        <v>13079</v>
      </c>
      <c r="K677" s="3">
        <f>C677 * H677</f>
        <v>11843523</v>
      </c>
      <c r="L677" t="str">
        <f>IF(B677&lt;200, "&lt;200", IF(B677&lt;=500, "200–500", "&gt;500"))</f>
        <v>&gt;500</v>
      </c>
    </row>
    <row r="678" spans="1:12">
      <c r="A678" t="s">
        <v>13258</v>
      </c>
      <c r="B678" s="6">
        <v>849</v>
      </c>
      <c r="C678" s="3">
        <v>999</v>
      </c>
      <c r="D678" s="3" t="str">
        <f>IF(Table1[[#This Row],[discount precentage]]&gt;=0.5, "Yes", "No")</f>
        <v>Yes</v>
      </c>
      <c r="E678" s="6">
        <f>(IF(C678=0,"",(C678-B678)/C678*100))</f>
        <v>15.015015015015015</v>
      </c>
      <c r="F678" s="6" t="str">
        <f>IF(E678&lt;=10, "0–10%", IF(E678&lt;=20, "11–20%", IF(E678&lt;=30, "21–30%", IF(E678&lt;=40, "31–40%", IF(E678&lt;=50, "41–50%", IF(E678&lt;=60, "51–60%", IF(E678&lt;=70, "61–70%", IF(E678&lt;=80, "71–80%", IF(E678&lt;=90, "81–90%", "91–100%")))))))))</f>
        <v>11–20%</v>
      </c>
      <c r="G678">
        <v>4.0999999999999996</v>
      </c>
      <c r="H678" s="4">
        <v>6736</v>
      </c>
      <c r="I678" s="28">
        <f>G678 + (H678 / 1000)</f>
        <v>10.835999999999999</v>
      </c>
      <c r="J678" t="s">
        <v>13079</v>
      </c>
      <c r="K678" s="3">
        <f>C678 * H678</f>
        <v>6729264</v>
      </c>
      <c r="L678" t="str">
        <f>IF(B678&lt;200, "&lt;200", IF(B678&lt;=500, "200–500", "&gt;500"))</f>
        <v>&gt;500</v>
      </c>
    </row>
    <row r="679" spans="1:12">
      <c r="A679" t="s">
        <v>13560</v>
      </c>
      <c r="B679" s="6">
        <v>8499</v>
      </c>
      <c r="C679" s="3">
        <v>12999</v>
      </c>
      <c r="D679" s="3" t="str">
        <f>IF(Table1[[#This Row],[discount precentage]]&gt;=0.5, "Yes", "No")</f>
        <v>Yes</v>
      </c>
      <c r="E679" s="6">
        <f>(IF(C679=0,"",(C679-B679)/C679*100))</f>
        <v>34.618047542118624</v>
      </c>
      <c r="F679" s="6" t="str">
        <f>IF(E679&lt;=10, "0–10%", IF(E679&lt;=20, "11–20%", IF(E679&lt;=30, "21–30%", IF(E679&lt;=40, "31–40%", IF(E679&lt;=50, "41–50%", IF(E679&lt;=60, "51–60%", IF(E679&lt;=70, "61–70%", IF(E679&lt;=80, "71–80%", IF(E679&lt;=90, "81–90%", "91–100%")))))))))</f>
        <v>31–40%</v>
      </c>
      <c r="G679">
        <v>4.0999999999999996</v>
      </c>
      <c r="H679" s="4">
        <v>6662</v>
      </c>
      <c r="I679" s="28">
        <f>G679 + (H679 / 1000)</f>
        <v>10.762</v>
      </c>
      <c r="J679" t="s">
        <v>13080</v>
      </c>
      <c r="K679" s="3">
        <f>C679 * H679</f>
        <v>86599338</v>
      </c>
      <c r="L679" t="str">
        <f>IF(B679&lt;200, "&lt;200", IF(B679&lt;=500, "200–500", "&gt;500"))</f>
        <v>&gt;500</v>
      </c>
    </row>
    <row r="680" spans="1:12">
      <c r="A680" t="s">
        <v>13509</v>
      </c>
      <c r="B680" s="6">
        <v>999</v>
      </c>
      <c r="C680" s="3">
        <v>2899</v>
      </c>
      <c r="D680" s="3" t="str">
        <f>IF(Table1[[#This Row],[discount precentage]]&gt;=0.5, "Yes", "No")</f>
        <v>Yes</v>
      </c>
      <c r="E680" s="6">
        <f>(IF(C680=0,"",(C680-B680)/C680*100))</f>
        <v>65.53984132459469</v>
      </c>
      <c r="F680" s="6" t="str">
        <f>IF(E680&lt;=10, "0–10%", IF(E680&lt;=20, "11–20%", IF(E680&lt;=30, "21–30%", IF(E680&lt;=40, "31–40%", IF(E680&lt;=50, "41–50%", IF(E680&lt;=60, "51–60%", IF(E680&lt;=70, "61–70%", IF(E680&lt;=80, "71–80%", IF(E680&lt;=90, "81–90%", "91–100%")))))))))</f>
        <v>61–70%</v>
      </c>
      <c r="G680">
        <v>4.5999999999999996</v>
      </c>
      <c r="H680" s="4">
        <v>6129</v>
      </c>
      <c r="I680" s="28">
        <f>G680 + (H680 / 1000)</f>
        <v>10.728999999999999</v>
      </c>
      <c r="J680" t="s">
        <v>13080</v>
      </c>
      <c r="K680" s="3">
        <f>C680 * H680</f>
        <v>17767971</v>
      </c>
      <c r="L680" t="str">
        <f>IF(B680&lt;200, "&lt;200", IF(B680&lt;=500, "200–500", "&gt;500"))</f>
        <v>&gt;500</v>
      </c>
    </row>
    <row r="681" spans="1:12">
      <c r="A681" t="s">
        <v>7570</v>
      </c>
      <c r="B681" s="6">
        <v>649</v>
      </c>
      <c r="C681" s="3">
        <v>999</v>
      </c>
      <c r="D681" s="3" t="str">
        <f>IF(Table1[[#This Row],[discount precentage]]&gt;=0.5, "Yes", "No")</f>
        <v>Yes</v>
      </c>
      <c r="E681" s="6">
        <f>(IF(C681=0,"",(C681-B681)/C681*100))</f>
        <v>35.035035035035037</v>
      </c>
      <c r="F681" s="6" t="str">
        <f>IF(E681&lt;=10, "0–10%", IF(E681&lt;=20, "11–20%", IF(E681&lt;=30, "21–30%", IF(E681&lt;=40, "31–40%", IF(E681&lt;=50, "41–50%", IF(E681&lt;=60, "51–60%", IF(E681&lt;=70, "61–70%", IF(E681&lt;=80, "71–80%", IF(E681&lt;=90, "81–90%", "91–100%")))))))))</f>
        <v>31–40%</v>
      </c>
      <c r="G681">
        <v>3.5</v>
      </c>
      <c r="H681" s="4">
        <v>7222</v>
      </c>
      <c r="I681" s="28">
        <f>G681 + (H681 / 1000)</f>
        <v>10.722000000000001</v>
      </c>
      <c r="J681" t="s">
        <v>13079</v>
      </c>
      <c r="K681" s="3">
        <f>C681 * H681</f>
        <v>7214778</v>
      </c>
      <c r="L681" t="str">
        <f>IF(B681&lt;200, "&lt;200", IF(B681&lt;=500, "200–500", "&gt;500"))</f>
        <v>&gt;500</v>
      </c>
    </row>
    <row r="682" spans="1:12">
      <c r="A682" t="s">
        <v>13788</v>
      </c>
      <c r="B682" s="6">
        <v>629</v>
      </c>
      <c r="C682" s="3">
        <v>1390</v>
      </c>
      <c r="D682" s="3" t="str">
        <f>IF(Table1[[#This Row],[discount precentage]]&gt;=0.5, "Yes", "No")</f>
        <v>Yes</v>
      </c>
      <c r="E682" s="6">
        <f>(IF(C682=0,"",(C682-B682)/C682*100))</f>
        <v>54.748201438848923</v>
      </c>
      <c r="F682" s="6" t="str">
        <f>IF(E682&lt;=10, "0–10%", IF(E682&lt;=20, "11–20%", IF(E682&lt;=30, "21–30%", IF(E682&lt;=40, "31–40%", IF(E682&lt;=50, "41–50%", IF(E682&lt;=60, "51–60%", IF(E682&lt;=70, "61–70%", IF(E682&lt;=80, "71–80%", IF(E682&lt;=90, "81–90%", "91–100%")))))))))</f>
        <v>51–60%</v>
      </c>
      <c r="G682">
        <v>4.4000000000000004</v>
      </c>
      <c r="H682" s="4">
        <v>6301</v>
      </c>
      <c r="I682" s="28">
        <f>G682 + (H682 / 1000)</f>
        <v>10.701000000000001</v>
      </c>
      <c r="J682" t="s">
        <v>13079</v>
      </c>
      <c r="K682" s="3">
        <f>C682 * H682</f>
        <v>8758390</v>
      </c>
      <c r="L682" t="str">
        <f>IF(B682&lt;200, "&lt;200", IF(B682&lt;=500, "200–500", "&gt;500"))</f>
        <v>&gt;500</v>
      </c>
    </row>
    <row r="683" spans="1:12">
      <c r="A683" t="s">
        <v>14262</v>
      </c>
      <c r="B683" s="6">
        <v>889</v>
      </c>
      <c r="C683" s="3">
        <v>1295</v>
      </c>
      <c r="D683" s="3" t="str">
        <f>IF(Table1[[#This Row],[discount precentage]]&gt;=0.5, "Yes", "No")</f>
        <v>Yes</v>
      </c>
      <c r="E683" s="6">
        <f>(IF(C683=0,"",(C683-B683)/C683*100))</f>
        <v>31.351351351351354</v>
      </c>
      <c r="F683" s="6" t="str">
        <f>IF(E683&lt;=10, "0–10%", IF(E683&lt;=20, "11–20%", IF(E683&lt;=30, "21–30%", IF(E683&lt;=40, "31–40%", IF(E683&lt;=50, "41–50%", IF(E683&lt;=60, "51–60%", IF(E683&lt;=70, "61–70%", IF(E683&lt;=80, "71–80%", IF(E683&lt;=90, "81–90%", "91–100%")))))))))</f>
        <v>31–40%</v>
      </c>
      <c r="G683">
        <v>4.3</v>
      </c>
      <c r="H683" s="4">
        <v>6400</v>
      </c>
      <c r="I683" s="28">
        <f>G683 + (H683 / 1000)</f>
        <v>10.7</v>
      </c>
      <c r="J683" t="s">
        <v>13083</v>
      </c>
      <c r="K683" s="3">
        <f>C683 * H683</f>
        <v>8288000</v>
      </c>
      <c r="L683" t="str">
        <f>IF(B683&lt;200, "&lt;200", IF(B683&lt;=500, "200–500", "&gt;500"))</f>
        <v>&gt;500</v>
      </c>
    </row>
    <row r="684" spans="1:12">
      <c r="A684" t="s">
        <v>13784</v>
      </c>
      <c r="B684" s="6">
        <v>499</v>
      </c>
      <c r="C684" s="3">
        <v>799</v>
      </c>
      <c r="D684" s="3" t="str">
        <f>IF(Table1[[#This Row],[discount precentage]]&gt;=0.5, "Yes", "No")</f>
        <v>Yes</v>
      </c>
      <c r="E684" s="6">
        <f>(IF(C684=0,"",(C684-B684)/C684*100))</f>
        <v>37.546933667083856</v>
      </c>
      <c r="F684" s="6" t="str">
        <f>IF(E684&lt;=10, "0–10%", IF(E684&lt;=20, "11–20%", IF(E684&lt;=30, "21–30%", IF(E684&lt;=40, "31–40%", IF(E684&lt;=50, "41–50%", IF(E684&lt;=60, "51–60%", IF(E684&lt;=70, "61–70%", IF(E684&lt;=80, "71–80%", IF(E684&lt;=90, "81–90%", "91–100%")))))))))</f>
        <v>31–40%</v>
      </c>
      <c r="G684">
        <v>3.9</v>
      </c>
      <c r="H684" s="4">
        <v>6742</v>
      </c>
      <c r="I684" s="28">
        <f>G684 + (H684 / 1000)</f>
        <v>10.641999999999999</v>
      </c>
      <c r="J684" t="s">
        <v>13080</v>
      </c>
      <c r="K684" s="3">
        <f>C684 * H684</f>
        <v>5386858</v>
      </c>
      <c r="L684" t="str">
        <f>IF(B684&lt;200, "&lt;200", IF(B684&lt;=500, "200–500", "&gt;500"))</f>
        <v>200–500</v>
      </c>
    </row>
    <row r="685" spans="1:12">
      <c r="A685" t="s">
        <v>13321</v>
      </c>
      <c r="B685" s="6">
        <v>77990</v>
      </c>
      <c r="C685" s="3">
        <v>139900</v>
      </c>
      <c r="D685" s="3" t="str">
        <f>IF(Table1[[#This Row],[discount precentage]]&gt;=0.5, "Yes", "No")</f>
        <v>Yes</v>
      </c>
      <c r="E685" s="6">
        <f>(IF(C685=0,"",(C685-B685)/C685*100))</f>
        <v>44.253037884203003</v>
      </c>
      <c r="F685" s="6" t="str">
        <f>IF(E685&lt;=10, "0–10%", IF(E685&lt;=20, "11–20%", IF(E685&lt;=30, "21–30%", IF(E685&lt;=40, "31–40%", IF(E685&lt;=50, "41–50%", IF(E685&lt;=60, "51–60%", IF(E685&lt;=70, "61–70%", IF(E685&lt;=80, "71–80%", IF(E685&lt;=90, "81–90%", "91–100%")))))))))</f>
        <v>41–50%</v>
      </c>
      <c r="G685">
        <v>4.7</v>
      </c>
      <c r="H685" s="4">
        <v>5935</v>
      </c>
      <c r="I685" s="28">
        <f>G685 + (H685 / 1000)</f>
        <v>10.635</v>
      </c>
      <c r="J685" t="s">
        <v>13080</v>
      </c>
      <c r="K685" s="3">
        <f>C685 * H685</f>
        <v>830306500</v>
      </c>
      <c r="L685" t="str">
        <f>IF(B685&lt;200, "&lt;200", IF(B685&lt;=500, "200–500", "&gt;500"))</f>
        <v>&gt;500</v>
      </c>
    </row>
    <row r="686" spans="1:12">
      <c r="A686" t="s">
        <v>13960</v>
      </c>
      <c r="B686" s="6">
        <v>5499</v>
      </c>
      <c r="C686" s="3">
        <v>13150</v>
      </c>
      <c r="D686" s="3" t="str">
        <f>IF(Table1[[#This Row],[discount precentage]]&gt;=0.5, "Yes", "No")</f>
        <v>Yes</v>
      </c>
      <c r="E686" s="6">
        <f>(IF(C686=0,"",(C686-B686)/C686*100))</f>
        <v>58.182509505703415</v>
      </c>
      <c r="F686" s="6" t="str">
        <f>IF(E686&lt;=10, "0–10%", IF(E686&lt;=20, "11–20%", IF(E686&lt;=30, "21–30%", IF(E686&lt;=40, "31–40%", IF(E686&lt;=50, "41–50%", IF(E686&lt;=60, "51–60%", IF(E686&lt;=70, "61–70%", IF(E686&lt;=80, "71–80%", IF(E686&lt;=90, "81–90%", "91–100%")))))))))</f>
        <v>51–60%</v>
      </c>
      <c r="G686">
        <v>4.2</v>
      </c>
      <c r="H686" s="4">
        <v>6398</v>
      </c>
      <c r="I686" s="28">
        <f>G686 + (H686 / 1000)</f>
        <v>10.597999999999999</v>
      </c>
      <c r="J686" t="s">
        <v>13083</v>
      </c>
      <c r="K686" s="3">
        <f>C686 * H686</f>
        <v>84133700</v>
      </c>
      <c r="L686" t="str">
        <f>IF(B686&lt;200, "&lt;200", IF(B686&lt;=500, "200–500", "&gt;500"))</f>
        <v>&gt;500</v>
      </c>
    </row>
    <row r="687" spans="1:12">
      <c r="A687" t="s">
        <v>13245</v>
      </c>
      <c r="B687" s="6">
        <v>249</v>
      </c>
      <c r="C687" s="3">
        <v>399</v>
      </c>
      <c r="D687" s="3" t="str">
        <f>IF(Table1[[#This Row],[discount precentage]]&gt;=0.5, "Yes", "No")</f>
        <v>Yes</v>
      </c>
      <c r="E687" s="6">
        <f>(IF(C687=0,"",(C687-B687)/C687*100))</f>
        <v>37.593984962406012</v>
      </c>
      <c r="F687" s="6" t="str">
        <f>IF(E687&lt;=10, "0–10%", IF(E687&lt;=20, "11–20%", IF(E687&lt;=30, "21–30%", IF(E687&lt;=40, "31–40%", IF(E687&lt;=50, "41–50%", IF(E687&lt;=60, "51–60%", IF(E687&lt;=70, "61–70%", IF(E687&lt;=80, "71–80%", IF(E687&lt;=90, "81–90%", "91–100%")))))))))</f>
        <v>31–40%</v>
      </c>
      <c r="G687">
        <v>4</v>
      </c>
      <c r="H687" s="4">
        <v>6558</v>
      </c>
      <c r="I687" s="28">
        <f>G687 + (H687 / 1000)</f>
        <v>10.558</v>
      </c>
      <c r="J687" t="s">
        <v>13079</v>
      </c>
      <c r="K687" s="3">
        <f>C687 * H687</f>
        <v>2616642</v>
      </c>
      <c r="L687" t="str">
        <f>IF(B687&lt;200, "&lt;200", IF(B687&lt;=500, "200–500", "&gt;500"))</f>
        <v>200–500</v>
      </c>
    </row>
    <row r="688" spans="1:12">
      <c r="A688" t="s">
        <v>13237</v>
      </c>
      <c r="B688" s="6">
        <v>339</v>
      </c>
      <c r="C688" s="3">
        <v>999</v>
      </c>
      <c r="D688" s="3" t="str">
        <f>IF(Table1[[#This Row],[discount precentage]]&gt;=0.5, "Yes", "No")</f>
        <v>Yes</v>
      </c>
      <c r="E688" s="6">
        <f>(IF(C688=0,"",(C688-B688)/C688*100))</f>
        <v>66.066066066066071</v>
      </c>
      <c r="F688" s="6" t="str">
        <f>IF(E688&lt;=10, "0–10%", IF(E688&lt;=20, "11–20%", IF(E688&lt;=30, "21–30%", IF(E688&lt;=40, "31–40%", IF(E688&lt;=50, "41–50%", IF(E688&lt;=60, "51–60%", IF(E688&lt;=70, "61–70%", IF(E688&lt;=80, "71–80%", IF(E688&lt;=90, "81–90%", "91–100%")))))))))</f>
        <v>61–70%</v>
      </c>
      <c r="G688">
        <v>4.3</v>
      </c>
      <c r="H688" s="4">
        <v>6255</v>
      </c>
      <c r="I688" s="28">
        <f>G688 + (H688 / 1000)</f>
        <v>10.555</v>
      </c>
      <c r="J688" t="s">
        <v>13079</v>
      </c>
      <c r="K688" s="3">
        <f>C688 * H688</f>
        <v>6248745</v>
      </c>
      <c r="L688" t="str">
        <f>IF(B688&lt;200, "&lt;200", IF(B688&lt;=500, "200–500", "&gt;500"))</f>
        <v>200–500</v>
      </c>
    </row>
    <row r="689" spans="1:12">
      <c r="A689" t="s">
        <v>2144</v>
      </c>
      <c r="B689" s="6">
        <v>339</v>
      </c>
      <c r="C689" s="3">
        <v>999</v>
      </c>
      <c r="D689" s="3" t="str">
        <f>IF(Table1[[#This Row],[discount precentage]]&gt;=0.5, "Yes", "No")</f>
        <v>Yes</v>
      </c>
      <c r="E689" s="6">
        <f>(IF(C689=0,"",(C689-B689)/C689*100))</f>
        <v>66.066066066066071</v>
      </c>
      <c r="F689" s="6" t="str">
        <f>IF(E689&lt;=10, "0–10%", IF(E689&lt;=20, "11–20%", IF(E689&lt;=30, "21–30%", IF(E689&lt;=40, "31–40%", IF(E689&lt;=50, "41–50%", IF(E689&lt;=60, "51–60%", IF(E689&lt;=70, "61–70%", IF(E689&lt;=80, "71–80%", IF(E689&lt;=90, "81–90%", "91–100%")))))))))</f>
        <v>61–70%</v>
      </c>
      <c r="G689">
        <v>4.3</v>
      </c>
      <c r="H689" s="4">
        <v>6255</v>
      </c>
      <c r="I689" s="28">
        <f>G689 + (H689 / 1000)</f>
        <v>10.555</v>
      </c>
      <c r="J689" t="s">
        <v>13079</v>
      </c>
      <c r="K689" s="3">
        <f>C689 * H689</f>
        <v>6248745</v>
      </c>
      <c r="L689" t="str">
        <f>IF(B689&lt;200, "&lt;200", IF(B689&lt;=500, "200–500", "&gt;500"))</f>
        <v>200–500</v>
      </c>
    </row>
    <row r="690" spans="1:12">
      <c r="A690" t="s">
        <v>13955</v>
      </c>
      <c r="B690" s="6">
        <v>1290</v>
      </c>
      <c r="C690" s="3">
        <v>2500</v>
      </c>
      <c r="D690" s="3" t="str">
        <f>IF(Table1[[#This Row],[discount precentage]]&gt;=0.5, "Yes", "No")</f>
        <v>Yes</v>
      </c>
      <c r="E690" s="6">
        <f>(IF(C690=0,"",(C690-B690)/C690*100))</f>
        <v>48.4</v>
      </c>
      <c r="F690" s="6" t="str">
        <f>IF(E690&lt;=10, "0–10%", IF(E690&lt;=20, "11–20%", IF(E690&lt;=30, "21–30%", IF(E690&lt;=40, "31–40%", IF(E690&lt;=50, "41–50%", IF(E690&lt;=60, "51–60%", IF(E690&lt;=70, "61–70%", IF(E690&lt;=80, "71–80%", IF(E690&lt;=90, "81–90%", "91–100%")))))))))</f>
        <v>41–50%</v>
      </c>
      <c r="G690">
        <v>4</v>
      </c>
      <c r="H690" s="4">
        <v>6530</v>
      </c>
      <c r="I690" s="28">
        <f>G690 + (H690 / 1000)</f>
        <v>10.530000000000001</v>
      </c>
      <c r="J690" t="s">
        <v>13083</v>
      </c>
      <c r="K690" s="3">
        <f>C690 * H690</f>
        <v>16325000</v>
      </c>
      <c r="L690" t="str">
        <f>IF(B690&lt;200, "&lt;200", IF(B690&lt;=500, "200–500", "&gt;500"))</f>
        <v>&gt;500</v>
      </c>
    </row>
    <row r="691" spans="1:12">
      <c r="A691" t="s">
        <v>13913</v>
      </c>
      <c r="B691" s="6">
        <v>249</v>
      </c>
      <c r="C691" s="3">
        <v>599</v>
      </c>
      <c r="D691" s="3" t="str">
        <f>IF(Table1[[#This Row],[discount precentage]]&gt;=0.5, "Yes", "No")</f>
        <v>Yes</v>
      </c>
      <c r="E691" s="6">
        <f>(IF(C691=0,"",(C691-B691)/C691*100))</f>
        <v>58.430717863105173</v>
      </c>
      <c r="F691" s="6" t="str">
        <f>IF(E691&lt;=10, "0–10%", IF(E691&lt;=20, "11–20%", IF(E691&lt;=30, "21–30%", IF(E691&lt;=40, "31–40%", IF(E691&lt;=50, "41–50%", IF(E691&lt;=60, "51–60%", IF(E691&lt;=70, "61–70%", IF(E691&lt;=80, "71–80%", IF(E691&lt;=90, "81–90%", "91–100%")))))))))</f>
        <v>51–60%</v>
      </c>
      <c r="G691">
        <v>4.5</v>
      </c>
      <c r="H691" s="4">
        <v>5985</v>
      </c>
      <c r="I691" s="28">
        <f>G691 + (H691 / 1000)</f>
        <v>10.484999999999999</v>
      </c>
      <c r="J691" t="s">
        <v>13084</v>
      </c>
      <c r="K691" s="3">
        <f>C691 * H691</f>
        <v>3585015</v>
      </c>
      <c r="L691" t="str">
        <f>IF(B691&lt;200, "&lt;200", IF(B691&lt;=500, "200–500", "&gt;500"))</f>
        <v>200–500</v>
      </c>
    </row>
    <row r="692" spans="1:12">
      <c r="A692" t="s">
        <v>13889</v>
      </c>
      <c r="B692" s="6">
        <v>699</v>
      </c>
      <c r="C692" s="3">
        <v>1299</v>
      </c>
      <c r="D692" s="3" t="str">
        <f>IF(Table1[[#This Row],[discount precentage]]&gt;=0.5, "Yes", "No")</f>
        <v>Yes</v>
      </c>
      <c r="E692" s="6">
        <f>(IF(C692=0,"",(C692-B692)/C692*100))</f>
        <v>46.189376443418013</v>
      </c>
      <c r="F692" s="6" t="str">
        <f>IF(E692&lt;=10, "0–10%", IF(E692&lt;=20, "11–20%", IF(E692&lt;=30, "21–30%", IF(E692&lt;=40, "31–40%", IF(E692&lt;=50, "41–50%", IF(E692&lt;=60, "51–60%", IF(E692&lt;=70, "61–70%", IF(E692&lt;=80, "71–80%", IF(E692&lt;=90, "81–90%", "91–100%")))))))))</f>
        <v>41–50%</v>
      </c>
      <c r="G692">
        <v>4.3</v>
      </c>
      <c r="H692" s="4">
        <v>6183</v>
      </c>
      <c r="I692" s="28">
        <f>G692 + (H692 / 1000)</f>
        <v>10.483000000000001</v>
      </c>
      <c r="J692" t="s">
        <v>13080</v>
      </c>
      <c r="K692" s="3">
        <f>C692 * H692</f>
        <v>8031717</v>
      </c>
      <c r="L692" t="str">
        <f>IF(B692&lt;200, "&lt;200", IF(B692&lt;=500, "200–500", "&gt;500"))</f>
        <v>&gt;500</v>
      </c>
    </row>
    <row r="693" spans="1:12">
      <c r="A693" t="s">
        <v>14043</v>
      </c>
      <c r="B693" s="6">
        <v>1499</v>
      </c>
      <c r="C693" s="3">
        <v>2100</v>
      </c>
      <c r="D693" s="3" t="str">
        <f>IF(Table1[[#This Row],[discount precentage]]&gt;=0.5, "Yes", "No")</f>
        <v>Yes</v>
      </c>
      <c r="E693" s="6">
        <f>(IF(C693=0,"",(C693-B693)/C693*100))</f>
        <v>28.61904761904762</v>
      </c>
      <c r="F693" s="6" t="str">
        <f>IF(E693&lt;=10, "0–10%", IF(E693&lt;=20, "11–20%", IF(E693&lt;=30, "21–30%", IF(E693&lt;=40, "31–40%", IF(E693&lt;=50, "41–50%", IF(E693&lt;=60, "51–60%", IF(E693&lt;=70, "61–70%", IF(E693&lt;=80, "71–80%", IF(E693&lt;=90, "81–90%", "91–100%")))))))))</f>
        <v>21–30%</v>
      </c>
      <c r="G693">
        <v>4.0999999999999996</v>
      </c>
      <c r="H693" s="4">
        <v>6355</v>
      </c>
      <c r="I693" s="28">
        <f>G693 + (H693 / 1000)</f>
        <v>10.455</v>
      </c>
      <c r="J693" t="s">
        <v>13083</v>
      </c>
      <c r="K693" s="3">
        <f>C693 * H693</f>
        <v>13345500</v>
      </c>
      <c r="L693" t="str">
        <f>IF(B693&lt;200, "&lt;200", IF(B693&lt;=500, "200–500", "&gt;500"))</f>
        <v>&gt;500</v>
      </c>
    </row>
    <row r="694" spans="1:12">
      <c r="A694" t="s">
        <v>13846</v>
      </c>
      <c r="B694" s="6">
        <v>2025</v>
      </c>
      <c r="C694" s="3">
        <v>5999</v>
      </c>
      <c r="D694" s="3" t="str">
        <f>IF(Table1[[#This Row],[discount precentage]]&gt;=0.5, "Yes", "No")</f>
        <v>Yes</v>
      </c>
      <c r="E694" s="6">
        <f>(IF(C694=0,"",(C694-B694)/C694*100))</f>
        <v>66.244374062343724</v>
      </c>
      <c r="F694" s="6" t="str">
        <f>IF(E694&lt;=10, "0–10%", IF(E694&lt;=20, "11–20%", IF(E694&lt;=30, "21–30%", IF(E694&lt;=40, "31–40%", IF(E694&lt;=50, "41–50%", IF(E694&lt;=60, "51–60%", IF(E694&lt;=70, "61–70%", IF(E694&lt;=80, "71–80%", IF(E694&lt;=90, "81–90%", "91–100%")))))))))</f>
        <v>61–70%</v>
      </c>
      <c r="G694">
        <v>4.2</v>
      </c>
      <c r="H694" s="4">
        <v>6233</v>
      </c>
      <c r="I694" s="28">
        <f>G694 + (H694 / 1000)</f>
        <v>10.433</v>
      </c>
      <c r="J694" t="s">
        <v>13080</v>
      </c>
      <c r="K694" s="3">
        <f>C694 * H694</f>
        <v>37391767</v>
      </c>
      <c r="L694" t="str">
        <f>IF(B694&lt;200, "&lt;200", IF(B694&lt;=500, "200–500", "&gt;500"))</f>
        <v>&gt;500</v>
      </c>
    </row>
    <row r="695" spans="1:12">
      <c r="A695" t="s">
        <v>14149</v>
      </c>
      <c r="B695" s="6">
        <v>1656</v>
      </c>
      <c r="C695" s="3">
        <v>2695</v>
      </c>
      <c r="D695" s="3" t="str">
        <f>IF(Table1[[#This Row],[discount precentage]]&gt;=0.5, "Yes", "No")</f>
        <v>Yes</v>
      </c>
      <c r="E695" s="6">
        <f>(IF(C695=0,"",(C695-B695)/C695*100))</f>
        <v>38.552875695732844</v>
      </c>
      <c r="F695" s="6" t="str">
        <f>IF(E695&lt;=10, "0–10%", IF(E695&lt;=20, "11–20%", IF(E695&lt;=30, "21–30%", IF(E695&lt;=40, "31–40%", IF(E695&lt;=50, "41–50%", IF(E695&lt;=60, "51–60%", IF(E695&lt;=70, "61–70%", IF(E695&lt;=80, "71–80%", IF(E695&lt;=90, "81–90%", "91–100%")))))))))</f>
        <v>31–40%</v>
      </c>
      <c r="G695">
        <v>4.4000000000000004</v>
      </c>
      <c r="H695" s="4">
        <v>6027</v>
      </c>
      <c r="I695" s="28">
        <f>G695 + (H695 / 1000)</f>
        <v>10.427</v>
      </c>
      <c r="J695" t="s">
        <v>13083</v>
      </c>
      <c r="K695" s="3">
        <f>C695 * H695</f>
        <v>16242765</v>
      </c>
      <c r="L695" t="str">
        <f>IF(B695&lt;200, "&lt;200", IF(B695&lt;=500, "200–500", "&gt;500"))</f>
        <v>&gt;500</v>
      </c>
    </row>
    <row r="696" spans="1:12">
      <c r="A696" t="s">
        <v>13580</v>
      </c>
      <c r="B696" s="6">
        <v>120</v>
      </c>
      <c r="C696" s="3">
        <v>999</v>
      </c>
      <c r="D696" s="3" t="str">
        <f>IF(Table1[[#This Row],[discount precentage]]&gt;=0.5, "Yes", "No")</f>
        <v>Yes</v>
      </c>
      <c r="E696" s="6">
        <f>(IF(C696=0,"",(C696-B696)/C696*100))</f>
        <v>87.987987987987992</v>
      </c>
      <c r="F696" s="6" t="str">
        <f>IF(E696&lt;=10, "0–10%", IF(E696&lt;=20, "11–20%", IF(E696&lt;=30, "21–30%", IF(E696&lt;=40, "31–40%", IF(E696&lt;=50, "41–50%", IF(E696&lt;=60, "51–60%", IF(E696&lt;=70, "61–70%", IF(E696&lt;=80, "71–80%", IF(E696&lt;=90, "81–90%", "91–100%")))))))))</f>
        <v>81–90%</v>
      </c>
      <c r="G696">
        <v>3.9</v>
      </c>
      <c r="H696" s="4">
        <v>6491</v>
      </c>
      <c r="I696" s="28">
        <f>G696 + (H696 / 1000)</f>
        <v>10.391</v>
      </c>
      <c r="J696" t="s">
        <v>13080</v>
      </c>
      <c r="K696" s="3">
        <f>C696 * H696</f>
        <v>6484509</v>
      </c>
      <c r="L696" t="str">
        <f>IF(B696&lt;200, "&lt;200", IF(B696&lt;=500, "200–500", "&gt;500"))</f>
        <v>&lt;200</v>
      </c>
    </row>
    <row r="697" spans="1:12">
      <c r="A697" t="s">
        <v>13580</v>
      </c>
      <c r="B697" s="6">
        <v>120</v>
      </c>
      <c r="C697" s="3">
        <v>999</v>
      </c>
      <c r="D697" s="3" t="str">
        <f>IF(Table1[[#This Row],[discount precentage]]&gt;=0.5, "Yes", "No")</f>
        <v>Yes</v>
      </c>
      <c r="E697" s="6">
        <f>(IF(C697=0,"",(C697-B697)/C697*100))</f>
        <v>87.987987987987992</v>
      </c>
      <c r="F697" s="6" t="str">
        <f>IF(E697&lt;=10, "0–10%", IF(E697&lt;=20, "11–20%", IF(E697&lt;=30, "21–30%", IF(E697&lt;=40, "31–40%", IF(E697&lt;=50, "41–50%", IF(E697&lt;=60, "51–60%", IF(E697&lt;=70, "61–70%", IF(E697&lt;=80, "71–80%", IF(E697&lt;=90, "81–90%", "91–100%")))))))))</f>
        <v>81–90%</v>
      </c>
      <c r="G697">
        <v>3.9</v>
      </c>
      <c r="H697" s="4">
        <v>6491</v>
      </c>
      <c r="I697" s="28">
        <f>G697 + (H697 / 1000)</f>
        <v>10.391</v>
      </c>
      <c r="J697" t="s">
        <v>13080</v>
      </c>
      <c r="K697" s="3">
        <f>C697 * H697</f>
        <v>6484509</v>
      </c>
      <c r="L697" t="str">
        <f>IF(B697&lt;200, "&lt;200", IF(B697&lt;=500, "200–500", "&gt;500"))</f>
        <v>&lt;200</v>
      </c>
    </row>
    <row r="698" spans="1:12">
      <c r="A698" t="s">
        <v>13839</v>
      </c>
      <c r="B698" s="6">
        <v>310</v>
      </c>
      <c r="C698" s="3">
        <v>310</v>
      </c>
      <c r="D698" s="3" t="str">
        <f>IF(Table1[[#This Row],[discount precentage]]&gt;=0.5, "Yes", "No")</f>
        <v>No</v>
      </c>
      <c r="E698" s="6">
        <f>(IF(C698=0,"",(C698-B698)/C698*100))</f>
        <v>0</v>
      </c>
      <c r="F698" s="6" t="str">
        <f>IF(E698&lt;=10, "0–10%", IF(E698&lt;=20, "11–20%", IF(E698&lt;=30, "21–30%", IF(E698&lt;=40, "31–40%", IF(E698&lt;=50, "41–50%", IF(E698&lt;=60, "51–60%", IF(E698&lt;=70, "61–70%", IF(E698&lt;=80, "71–80%", IF(E698&lt;=90, "81–90%", "91–100%")))))))))</f>
        <v>0–10%</v>
      </c>
      <c r="G698">
        <v>4.5</v>
      </c>
      <c r="H698" s="4">
        <v>5882</v>
      </c>
      <c r="I698" s="28">
        <f>G698 + (H698 / 1000)</f>
        <v>10.382</v>
      </c>
      <c r="J698" t="s">
        <v>13083</v>
      </c>
      <c r="K698" s="3">
        <f>C698 * H698</f>
        <v>1823420</v>
      </c>
      <c r="L698" t="str">
        <f>IF(B698&lt;200, "&lt;200", IF(B698&lt;=500, "200–500", "&gt;500"))</f>
        <v>200–500</v>
      </c>
    </row>
    <row r="699" spans="1:12">
      <c r="A699" t="s">
        <v>13344</v>
      </c>
      <c r="B699" s="6">
        <v>8999</v>
      </c>
      <c r="C699" s="3">
        <v>18999</v>
      </c>
      <c r="D699" s="3" t="str">
        <f>IF(Table1[[#This Row],[discount precentage]]&gt;=0.5, "Yes", "No")</f>
        <v>Yes</v>
      </c>
      <c r="E699" s="6">
        <f>(IF(C699=0,"",(C699-B699)/C699*100))</f>
        <v>52.63434917627243</v>
      </c>
      <c r="F699" s="6" t="str">
        <f>IF(E699&lt;=10, "0–10%", IF(E699&lt;=20, "11–20%", IF(E699&lt;=30, "21–30%", IF(E699&lt;=40, "31–40%", IF(E699&lt;=50, "41–50%", IF(E699&lt;=60, "51–60%", IF(E699&lt;=70, "61–70%", IF(E699&lt;=80, "71–80%", IF(E699&lt;=90, "81–90%", "91–100%")))))))))</f>
        <v>51–60%</v>
      </c>
      <c r="G699">
        <v>4</v>
      </c>
      <c r="H699" s="4">
        <v>6347</v>
      </c>
      <c r="I699" s="28">
        <f>G699 + (H699 / 1000)</f>
        <v>10.347000000000001</v>
      </c>
      <c r="J699" t="s">
        <v>13080</v>
      </c>
      <c r="K699" s="3">
        <f>C699 * H699</f>
        <v>120586653</v>
      </c>
      <c r="L699" t="str">
        <f>IF(B699&lt;200, "&lt;200", IF(B699&lt;=500, "200–500", "&gt;500"))</f>
        <v>&gt;500</v>
      </c>
    </row>
    <row r="700" spans="1:12">
      <c r="A700" t="s">
        <v>8297</v>
      </c>
      <c r="B700" s="6">
        <v>90</v>
      </c>
      <c r="C700" s="3">
        <v>100</v>
      </c>
      <c r="D700" s="3" t="str">
        <f>IF(Table1[[#This Row],[discount precentage]]&gt;=0.5, "Yes", "No")</f>
        <v>Yes</v>
      </c>
      <c r="E700" s="6">
        <f>(IF(C700=0,"",(C700-B700)/C700*100))</f>
        <v>10</v>
      </c>
      <c r="F700" s="6" t="str">
        <f>IF(E700&lt;=10, "0–10%", IF(E700&lt;=20, "11–20%", IF(E700&lt;=30, "21–30%", IF(E700&lt;=40, "31–40%", IF(E700&lt;=50, "41–50%", IF(E700&lt;=60, "51–60%", IF(E700&lt;=70, "61–70%", IF(E700&lt;=80, "71–80%", IF(E700&lt;=90, "81–90%", "91–100%")))))))))</f>
        <v>0–10%</v>
      </c>
      <c r="G700">
        <v>4.0999999999999996</v>
      </c>
      <c r="H700" s="4">
        <v>6199</v>
      </c>
      <c r="I700" s="28">
        <f>G700 + (H700 / 1000)</f>
        <v>10.298999999999999</v>
      </c>
      <c r="J700" t="s">
        <v>13082</v>
      </c>
      <c r="K700" s="3">
        <f>C700 * H700</f>
        <v>619900</v>
      </c>
      <c r="L700" t="str">
        <f>IF(B700&lt;200, "&lt;200", IF(B700&lt;=500, "200–500", "&gt;500"))</f>
        <v>&lt;200</v>
      </c>
    </row>
    <row r="701" spans="1:12">
      <c r="A701" t="s">
        <v>13220</v>
      </c>
      <c r="B701" s="6">
        <v>9999</v>
      </c>
      <c r="C701" s="3">
        <v>12999</v>
      </c>
      <c r="D701" s="3" t="str">
        <f>IF(Table1[[#This Row],[discount precentage]]&gt;=0.5, "Yes", "No")</f>
        <v>Yes</v>
      </c>
      <c r="E701" s="6">
        <f>(IF(C701=0,"",(C701-B701)/C701*100))</f>
        <v>23.078698361412417</v>
      </c>
      <c r="F701" s="6" t="str">
        <f>IF(E701&lt;=10, "0–10%", IF(E701&lt;=20, "11–20%", IF(E701&lt;=30, "21–30%", IF(E701&lt;=40, "31–40%", IF(E701&lt;=50, "41–50%", IF(E701&lt;=60, "51–60%", IF(E701&lt;=70, "61–70%", IF(E701&lt;=80, "71–80%", IF(E701&lt;=90, "81–90%", "91–100%")))))))))</f>
        <v>21–30%</v>
      </c>
      <c r="G701">
        <v>4.2</v>
      </c>
      <c r="H701" s="4">
        <v>6088</v>
      </c>
      <c r="I701" s="28">
        <f>G701 + (H701 / 1000)</f>
        <v>10.288</v>
      </c>
      <c r="J701" t="s">
        <v>13080</v>
      </c>
      <c r="K701" s="3">
        <f>C701 * H701</f>
        <v>79137912</v>
      </c>
      <c r="L701" t="str">
        <f>IF(B701&lt;200, "&lt;200", IF(B701&lt;=500, "200–500", "&gt;500"))</f>
        <v>&gt;500</v>
      </c>
    </row>
    <row r="702" spans="1:12">
      <c r="A702" t="s">
        <v>14093</v>
      </c>
      <c r="B702" s="6">
        <v>6499</v>
      </c>
      <c r="C702" s="3">
        <v>8500</v>
      </c>
      <c r="D702" s="3" t="str">
        <f>IF(Table1[[#This Row],[discount precentage]]&gt;=0.5, "Yes", "No")</f>
        <v>Yes</v>
      </c>
      <c r="E702" s="6">
        <f>(IF(C702=0,"",(C702-B702)/C702*100))</f>
        <v>23.541176470588233</v>
      </c>
      <c r="F702" s="6" t="str">
        <f>IF(E702&lt;=10, "0–10%", IF(E702&lt;=20, "11–20%", IF(E702&lt;=30, "21–30%", IF(E702&lt;=40, "31–40%", IF(E702&lt;=50, "41–50%", IF(E702&lt;=60, "51–60%", IF(E702&lt;=70, "61–70%", IF(E702&lt;=80, "71–80%", IF(E702&lt;=90, "81–90%", "91–100%")))))))))</f>
        <v>21–30%</v>
      </c>
      <c r="G702">
        <v>4.4000000000000004</v>
      </c>
      <c r="H702" s="4">
        <v>5865</v>
      </c>
      <c r="I702" s="28">
        <f>G702 + (H702 / 1000)</f>
        <v>10.265000000000001</v>
      </c>
      <c r="J702" t="s">
        <v>13083</v>
      </c>
      <c r="K702" s="3">
        <f>C702 * H702</f>
        <v>49852500</v>
      </c>
      <c r="L702" t="str">
        <f>IF(B702&lt;200, "&lt;200", IF(B702&lt;=500, "200–500", "&gt;500"))</f>
        <v>&gt;500</v>
      </c>
    </row>
    <row r="703" spans="1:12">
      <c r="A703" t="s">
        <v>13640</v>
      </c>
      <c r="B703" s="6">
        <v>1295</v>
      </c>
      <c r="C703" s="3">
        <v>1295</v>
      </c>
      <c r="D703" s="3" t="str">
        <f>IF(Table1[[#This Row],[discount precentage]]&gt;=0.5, "Yes", "No")</f>
        <v>No</v>
      </c>
      <c r="E703" s="6">
        <f>(IF(C703=0,"",(C703-B703)/C703*100))</f>
        <v>0</v>
      </c>
      <c r="F703" s="6" t="str">
        <f>IF(E703&lt;=10, "0–10%", IF(E703&lt;=20, "11–20%", IF(E703&lt;=30, "21–30%", IF(E703&lt;=40, "31–40%", IF(E703&lt;=50, "41–50%", IF(E703&lt;=60, "51–60%", IF(E703&lt;=70, "61–70%", IF(E703&lt;=80, "71–80%", IF(E703&lt;=90, "81–90%", "91–100%")))))))))</f>
        <v>0–10%</v>
      </c>
      <c r="G703">
        <v>4.5</v>
      </c>
      <c r="H703" s="4">
        <v>5760</v>
      </c>
      <c r="I703" s="28">
        <f>G703 + (H703 / 1000)</f>
        <v>10.26</v>
      </c>
      <c r="J703" t="s">
        <v>13082</v>
      </c>
      <c r="K703" s="3">
        <f>C703 * H703</f>
        <v>7459200</v>
      </c>
      <c r="L703" t="str">
        <f>IF(B703&lt;200, "&lt;200", IF(B703&lt;=500, "200–500", "&gt;500"))</f>
        <v>&gt;500</v>
      </c>
    </row>
    <row r="704" spans="1:12">
      <c r="A704" t="s">
        <v>14222</v>
      </c>
      <c r="B704" s="6">
        <v>765</v>
      </c>
      <c r="C704" s="3">
        <v>970</v>
      </c>
      <c r="D704" s="3" t="str">
        <f>IF(Table1[[#This Row],[discount precentage]]&gt;=0.5, "Yes", "No")</f>
        <v>Yes</v>
      </c>
      <c r="E704" s="6">
        <f>(IF(C704=0,"",(C704-B704)/C704*100))</f>
        <v>21.134020618556701</v>
      </c>
      <c r="F704" s="6" t="str">
        <f>IF(E704&lt;=10, "0–10%", IF(E704&lt;=20, "11–20%", IF(E704&lt;=30, "21–30%", IF(E704&lt;=40, "31–40%", IF(E704&lt;=50, "41–50%", IF(E704&lt;=60, "51–60%", IF(E704&lt;=70, "61–70%", IF(E704&lt;=80, "71–80%", IF(E704&lt;=90, "81–90%", "91–100%")))))))))</f>
        <v>21–30%</v>
      </c>
      <c r="G704">
        <v>4.2</v>
      </c>
      <c r="H704" s="4">
        <v>6055</v>
      </c>
      <c r="I704" s="28">
        <f>G704 + (H704 / 1000)</f>
        <v>10.254999999999999</v>
      </c>
      <c r="J704" t="s">
        <v>13083</v>
      </c>
      <c r="K704" s="3">
        <f>C704 * H704</f>
        <v>5873350</v>
      </c>
      <c r="L704" t="str">
        <f>IF(B704&lt;200, "&lt;200", IF(B704&lt;=500, "200–500", "&gt;500"))</f>
        <v>&gt;500</v>
      </c>
    </row>
    <row r="705" spans="1:12">
      <c r="A705" t="s">
        <v>10711</v>
      </c>
      <c r="B705" s="6">
        <v>950</v>
      </c>
      <c r="C705" s="3">
        <v>1599</v>
      </c>
      <c r="D705" s="3" t="str">
        <f>IF(Table1[[#This Row],[discount precentage]]&gt;=0.5, "Yes", "No")</f>
        <v>Yes</v>
      </c>
      <c r="E705" s="6">
        <f>(IF(C705=0,"",(C705-B705)/C705*100))</f>
        <v>40.587867417135712</v>
      </c>
      <c r="F705" s="6" t="str">
        <f>IF(E705&lt;=10, "0–10%", IF(E705&lt;=20, "11–20%", IF(E705&lt;=30, "21–30%", IF(E705&lt;=40, "31–40%", IF(E705&lt;=50, "41–50%", IF(E705&lt;=60, "51–60%", IF(E705&lt;=70, "61–70%", IF(E705&lt;=80, "71–80%", IF(E705&lt;=90, "81–90%", "91–100%")))))))))</f>
        <v>41–50%</v>
      </c>
      <c r="G705">
        <v>4.3</v>
      </c>
      <c r="H705" s="4">
        <v>5911</v>
      </c>
      <c r="I705" s="28">
        <f>G705 + (H705 / 1000)</f>
        <v>10.210999999999999</v>
      </c>
      <c r="J705" t="s">
        <v>13083</v>
      </c>
      <c r="K705" s="3">
        <f>C705 * H705</f>
        <v>9451689</v>
      </c>
      <c r="L705" t="str">
        <f>IF(B705&lt;200, "&lt;200", IF(B705&lt;=500, "200–500", "&gt;500"))</f>
        <v>&gt;500</v>
      </c>
    </row>
    <row r="706" spans="1:12">
      <c r="A706" t="s">
        <v>14295</v>
      </c>
      <c r="B706" s="6">
        <v>8699</v>
      </c>
      <c r="C706" s="3">
        <v>13049</v>
      </c>
      <c r="D706" s="3" t="str">
        <f>IF(Table1[[#This Row],[discount precentage]]&gt;=0.5, "Yes", "No")</f>
        <v>Yes</v>
      </c>
      <c r="E706" s="6">
        <f>(IF(C706=0,"",(C706-B706)/C706*100))</f>
        <v>33.335887807494828</v>
      </c>
      <c r="F706" s="6" t="str">
        <f>IF(E706&lt;=10, "0–10%", IF(E706&lt;=20, "11–20%", IF(E706&lt;=30, "21–30%", IF(E706&lt;=40, "31–40%", IF(E706&lt;=50, "41–50%", IF(E706&lt;=60, "51–60%", IF(E706&lt;=70, "61–70%", IF(E706&lt;=80, "71–80%", IF(E706&lt;=90, "81–90%", "91–100%")))))))))</f>
        <v>31–40%</v>
      </c>
      <c r="G706">
        <v>4.3</v>
      </c>
      <c r="H706" s="4">
        <v>5891</v>
      </c>
      <c r="I706" s="28">
        <f>G706 + (H706 / 1000)</f>
        <v>10.190999999999999</v>
      </c>
      <c r="J706" t="s">
        <v>13083</v>
      </c>
      <c r="K706" s="3">
        <f>C706 * H706</f>
        <v>76871659</v>
      </c>
      <c r="L706" t="str">
        <f>IF(B706&lt;200, "&lt;200", IF(B706&lt;=500, "200–500", "&gt;500"))</f>
        <v>&gt;500</v>
      </c>
    </row>
    <row r="707" spans="1:12">
      <c r="A707" t="s">
        <v>14286</v>
      </c>
      <c r="B707" s="6">
        <v>1199</v>
      </c>
      <c r="C707" s="3">
        <v>1795</v>
      </c>
      <c r="D707" s="3" t="str">
        <f>IF(Table1[[#This Row],[discount precentage]]&gt;=0.5, "Yes", "No")</f>
        <v>Yes</v>
      </c>
      <c r="E707" s="6">
        <f>(IF(C707=0,"",(C707-B707)/C707*100))</f>
        <v>33.203342618384404</v>
      </c>
      <c r="F707" s="6" t="str">
        <f>IF(E707&lt;=10, "0–10%", IF(E707&lt;=20, "11–20%", IF(E707&lt;=30, "21–30%", IF(E707&lt;=40, "31–40%", IF(E707&lt;=50, "41–50%", IF(E707&lt;=60, "51–60%", IF(E707&lt;=70, "61–70%", IF(E707&lt;=80, "71–80%", IF(E707&lt;=90, "81–90%", "91–100%")))))))))</f>
        <v>31–40%</v>
      </c>
      <c r="G707">
        <v>4.2</v>
      </c>
      <c r="H707" s="4">
        <v>5967</v>
      </c>
      <c r="I707" s="28">
        <f>G707 + (H707 / 1000)</f>
        <v>10.167</v>
      </c>
      <c r="J707" t="s">
        <v>13083</v>
      </c>
      <c r="K707" s="3">
        <f>C707 * H707</f>
        <v>10710765</v>
      </c>
      <c r="L707" t="str">
        <f>IF(B707&lt;200, "&lt;200", IF(B707&lt;=500, "200–500", "&gt;500"))</f>
        <v>&gt;500</v>
      </c>
    </row>
    <row r="708" spans="1:12">
      <c r="A708" t="s">
        <v>13475</v>
      </c>
      <c r="B708" s="6">
        <v>119</v>
      </c>
      <c r="C708" s="3">
        <v>299</v>
      </c>
      <c r="D708" s="3" t="str">
        <f>IF(Table1[[#This Row],[discount precentage]]&gt;=0.5, "Yes", "No")</f>
        <v>Yes</v>
      </c>
      <c r="E708" s="6">
        <f>(IF(C708=0,"",(C708-B708)/C708*100))</f>
        <v>60.200668896321076</v>
      </c>
      <c r="F708" s="6" t="str">
        <f>IF(E708&lt;=10, "0–10%", IF(E708&lt;=20, "11–20%", IF(E708&lt;=30, "21–30%", IF(E708&lt;=40, "31–40%", IF(E708&lt;=50, "41–50%", IF(E708&lt;=60, "51–60%", IF(E708&lt;=70, "61–70%", IF(E708&lt;=80, "71–80%", IF(E708&lt;=90, "81–90%", "91–100%")))))))))</f>
        <v>61–70%</v>
      </c>
      <c r="G708">
        <v>4.0999999999999996</v>
      </c>
      <c r="H708" s="4">
        <v>5999</v>
      </c>
      <c r="I708" s="28">
        <f>G708 + (H708 / 1000)</f>
        <v>10.099</v>
      </c>
      <c r="J708" t="s">
        <v>13080</v>
      </c>
      <c r="K708" s="3">
        <f>C708 * H708</f>
        <v>1793701</v>
      </c>
      <c r="L708" t="str">
        <f>IF(B708&lt;200, "&lt;200", IF(B708&lt;=500, "200–500", "&gt;500"))</f>
        <v>&lt;200</v>
      </c>
    </row>
    <row r="709" spans="1:12">
      <c r="A709" t="s">
        <v>13475</v>
      </c>
      <c r="B709" s="6">
        <v>119</v>
      </c>
      <c r="C709" s="3">
        <v>299</v>
      </c>
      <c r="D709" s="3" t="str">
        <f>IF(Table1[[#This Row],[discount precentage]]&gt;=0.5, "Yes", "No")</f>
        <v>Yes</v>
      </c>
      <c r="E709" s="6">
        <f>(IF(C709=0,"",(C709-B709)/C709*100))</f>
        <v>60.200668896321076</v>
      </c>
      <c r="F709" s="6" t="str">
        <f>IF(E709&lt;=10, "0–10%", IF(E709&lt;=20, "11–20%", IF(E709&lt;=30, "21–30%", IF(E709&lt;=40, "31–40%", IF(E709&lt;=50, "41–50%", IF(E709&lt;=60, "51–60%", IF(E709&lt;=70, "61–70%", IF(E709&lt;=80, "71–80%", IF(E709&lt;=90, "81–90%", "91–100%")))))))))</f>
        <v>61–70%</v>
      </c>
      <c r="G709">
        <v>4.0999999999999996</v>
      </c>
      <c r="H709" s="4">
        <v>5999</v>
      </c>
      <c r="I709" s="28">
        <f>G709 + (H709 / 1000)</f>
        <v>10.099</v>
      </c>
      <c r="J709" t="s">
        <v>13080</v>
      </c>
      <c r="K709" s="3">
        <f>C709 * H709</f>
        <v>1793701</v>
      </c>
      <c r="L709" t="str">
        <f>IF(B709&lt;200, "&lt;200", IF(B709&lt;=500, "200–500", "&gt;500"))</f>
        <v>&lt;200</v>
      </c>
    </row>
    <row r="710" spans="1:12">
      <c r="A710" t="s">
        <v>13627</v>
      </c>
      <c r="B710" s="6">
        <v>50</v>
      </c>
      <c r="C710" s="3">
        <v>50</v>
      </c>
      <c r="D710" s="3" t="str">
        <f>IF(Table1[[#This Row],[discount precentage]]&gt;=0.5, "Yes", "No")</f>
        <v>No</v>
      </c>
      <c r="E710" s="6">
        <f>(IF(C710=0,"",(C710-B710)/C710*100))</f>
        <v>0</v>
      </c>
      <c r="F710" s="6" t="str">
        <f>IF(E710&lt;=10, "0–10%", IF(E710&lt;=20, "11–20%", IF(E710&lt;=30, "21–30%", IF(E710&lt;=40, "31–40%", IF(E710&lt;=50, "41–50%", IF(E710&lt;=60, "51–60%", IF(E710&lt;=70, "61–70%", IF(E710&lt;=80, "71–80%", IF(E710&lt;=90, "81–90%", "91–100%")))))))))</f>
        <v>0–10%</v>
      </c>
      <c r="G710">
        <v>4.3</v>
      </c>
      <c r="H710" s="4">
        <v>5792</v>
      </c>
      <c r="I710" s="28">
        <f>G710 + (H710 / 1000)</f>
        <v>10.091999999999999</v>
      </c>
      <c r="J710" t="s">
        <v>13082</v>
      </c>
      <c r="K710" s="3">
        <f>C710 * H710</f>
        <v>289600</v>
      </c>
      <c r="L710" t="str">
        <f>IF(B710&lt;200, "&lt;200", IF(B710&lt;=500, "200–500", "&gt;500"))</f>
        <v>&lt;200</v>
      </c>
    </row>
    <row r="711" spans="1:12">
      <c r="A711" t="s">
        <v>13752</v>
      </c>
      <c r="B711" s="6">
        <v>549</v>
      </c>
      <c r="C711" s="3">
        <v>1999</v>
      </c>
      <c r="D711" s="3" t="str">
        <f>IF(Table1[[#This Row],[discount precentage]]&gt;=0.5, "Yes", "No")</f>
        <v>Yes</v>
      </c>
      <c r="E711" s="6">
        <f>(IF(C711=0,"",(C711-B711)/C711*100))</f>
        <v>72.536268134067043</v>
      </c>
      <c r="F711" s="6" t="str">
        <f>IF(E711&lt;=10, "0–10%", IF(E711&lt;=20, "11–20%", IF(E711&lt;=30, "21–30%", IF(E711&lt;=40, "31–40%", IF(E711&lt;=50, "41–50%", IF(E711&lt;=60, "51–60%", IF(E711&lt;=70, "61–70%", IF(E711&lt;=80, "71–80%", IF(E711&lt;=90, "81–90%", "91–100%")))))))))</f>
        <v>71–80%</v>
      </c>
      <c r="G711">
        <v>3.6</v>
      </c>
      <c r="H711" s="4">
        <v>6422</v>
      </c>
      <c r="I711" s="28">
        <f>G711 + (H711 / 1000)</f>
        <v>10.022</v>
      </c>
      <c r="J711" t="s">
        <v>13079</v>
      </c>
      <c r="K711" s="3">
        <f>C711 * H711</f>
        <v>12837578</v>
      </c>
      <c r="L711" t="str">
        <f>IF(B711&lt;200, "&lt;200", IF(B711&lt;=500, "200–500", "&gt;500"))</f>
        <v>&gt;500</v>
      </c>
    </row>
    <row r="712" spans="1:12">
      <c r="A712" t="s">
        <v>6313</v>
      </c>
      <c r="B712" s="6">
        <v>480</v>
      </c>
      <c r="C712" s="3">
        <v>600</v>
      </c>
      <c r="D712" s="3" t="str">
        <f>IF(Table1[[#This Row],[discount precentage]]&gt;=0.5, "Yes", "No")</f>
        <v>Yes</v>
      </c>
      <c r="E712" s="6">
        <f>(IF(C712=0,"",(C712-B712)/C712*100))</f>
        <v>20</v>
      </c>
      <c r="F712" s="6" t="str">
        <f>IF(E712&lt;=10, "0–10%", IF(E712&lt;=20, "11–20%", IF(E712&lt;=30, "21–30%", IF(E712&lt;=40, "31–40%", IF(E712&lt;=50, "41–50%", IF(E712&lt;=60, "51–60%", IF(E712&lt;=70, "61–70%", IF(E712&lt;=80, "71–80%", IF(E712&lt;=90, "81–90%", "91–100%")))))))))</f>
        <v>11–20%</v>
      </c>
      <c r="G712">
        <v>4.3</v>
      </c>
      <c r="H712" s="4">
        <v>5719</v>
      </c>
      <c r="I712" s="28">
        <f>G712 + (H712 / 1000)</f>
        <v>10.019</v>
      </c>
      <c r="J712" t="s">
        <v>13082</v>
      </c>
      <c r="K712" s="3">
        <f>C712 * H712</f>
        <v>3431400</v>
      </c>
      <c r="L712" t="str">
        <f>IF(B712&lt;200, "&lt;200", IF(B712&lt;=500, "200–500", "&gt;500"))</f>
        <v>200–500</v>
      </c>
    </row>
    <row r="713" spans="1:12">
      <c r="A713" t="s">
        <v>13222</v>
      </c>
      <c r="B713" s="6">
        <v>999</v>
      </c>
      <c r="C713" s="3">
        <v>2100</v>
      </c>
      <c r="D713" s="3" t="str">
        <f>IF(Table1[[#This Row],[discount precentage]]&gt;=0.5, "Yes", "No")</f>
        <v>Yes</v>
      </c>
      <c r="E713" s="6">
        <f>(IF(C713=0,"",(C713-B713)/C713*100))</f>
        <v>52.428571428571423</v>
      </c>
      <c r="F713" s="6" t="str">
        <f>IF(E713&lt;=10, "0–10%", IF(E713&lt;=20, "11–20%", IF(E713&lt;=30, "21–30%", IF(E713&lt;=40, "31–40%", IF(E713&lt;=50, "41–50%", IF(E713&lt;=60, "51–60%", IF(E713&lt;=70, "61–70%", IF(E713&lt;=80, "71–80%", IF(E713&lt;=90, "81–90%", "91–100%")))))))))</f>
        <v>51–60%</v>
      </c>
      <c r="G713">
        <v>4.5</v>
      </c>
      <c r="H713" s="4">
        <v>5492</v>
      </c>
      <c r="I713" s="28">
        <f>G713 + (H713 / 1000)</f>
        <v>9.9920000000000009</v>
      </c>
      <c r="J713" t="s">
        <v>13079</v>
      </c>
      <c r="K713" s="3">
        <f>C713 * H713</f>
        <v>11533200</v>
      </c>
      <c r="L713" t="str">
        <f>IF(B713&lt;200, "&lt;200", IF(B713&lt;=500, "200–500", "&gt;500"))</f>
        <v>&gt;500</v>
      </c>
    </row>
    <row r="714" spans="1:12">
      <c r="A714" t="s">
        <v>14321</v>
      </c>
      <c r="B714" s="6">
        <v>1982.84</v>
      </c>
      <c r="C714" s="3">
        <v>3300</v>
      </c>
      <c r="D714" s="3" t="str">
        <f>IF(Table1[[#This Row],[discount precentage]]&gt;=0.5, "Yes", "No")</f>
        <v>Yes</v>
      </c>
      <c r="E714" s="6">
        <f>(IF(C714=0,"",(C714-B714)/C714*100))</f>
        <v>39.913939393939394</v>
      </c>
      <c r="F714" s="6" t="str">
        <f>IF(E714&lt;=10, "0–10%", IF(E714&lt;=20, "11–20%", IF(E714&lt;=30, "21–30%", IF(E714&lt;=40, "31–40%", IF(E714&lt;=50, "41–50%", IF(E714&lt;=60, "51–60%", IF(E714&lt;=70, "61–70%", IF(E714&lt;=80, "71–80%", IF(E714&lt;=90, "81–90%", "91–100%")))))))))</f>
        <v>31–40%</v>
      </c>
      <c r="G714">
        <v>4.0999999999999996</v>
      </c>
      <c r="H714" s="4">
        <v>5873</v>
      </c>
      <c r="I714" s="28">
        <f>G714 + (H714 / 1000)</f>
        <v>9.972999999999999</v>
      </c>
      <c r="J714" t="s">
        <v>13083</v>
      </c>
      <c r="K714" s="3">
        <f>C714 * H714</f>
        <v>19380900</v>
      </c>
      <c r="L714" t="str">
        <f>IF(B714&lt;200, "&lt;200", IF(B714&lt;=500, "200–500", "&gt;500"))</f>
        <v>&gt;500</v>
      </c>
    </row>
    <row r="715" spans="1:12">
      <c r="A715" t="s">
        <v>13819</v>
      </c>
      <c r="B715" s="6">
        <v>2499</v>
      </c>
      <c r="C715" s="3">
        <v>5999</v>
      </c>
      <c r="D715" s="3" t="str">
        <f>IF(Table1[[#This Row],[discount precentage]]&gt;=0.5, "Yes", "No")</f>
        <v>Yes</v>
      </c>
      <c r="E715" s="6">
        <f>(IF(C715=0,"",(C715-B715)/C715*100))</f>
        <v>58.343057176196034</v>
      </c>
      <c r="F715" s="6" t="str">
        <f>IF(E715&lt;=10, "0–10%", IF(E715&lt;=20, "11–20%", IF(E715&lt;=30, "21–30%", IF(E715&lt;=40, "31–40%", IF(E715&lt;=50, "41–50%", IF(E715&lt;=60, "51–60%", IF(E715&lt;=70, "61–70%", IF(E715&lt;=80, "71–80%", IF(E715&lt;=90, "81–90%", "91–100%")))))))))</f>
        <v>51–60%</v>
      </c>
      <c r="G715">
        <v>4.0999999999999996</v>
      </c>
      <c r="H715" s="4">
        <v>5852</v>
      </c>
      <c r="I715" s="28">
        <f>G715 + (H715 / 1000)</f>
        <v>9.952</v>
      </c>
      <c r="J715" t="s">
        <v>13080</v>
      </c>
      <c r="K715" s="3">
        <f>C715 * H715</f>
        <v>35106148</v>
      </c>
      <c r="L715" t="str">
        <f>IF(B715&lt;200, "&lt;200", IF(B715&lt;=500, "200–500", "&gt;500"))</f>
        <v>&gt;500</v>
      </c>
    </row>
    <row r="716" spans="1:12">
      <c r="A716" t="s">
        <v>13837</v>
      </c>
      <c r="B716" s="6">
        <v>549</v>
      </c>
      <c r="C716" s="3">
        <v>2499</v>
      </c>
      <c r="D716" s="3" t="str">
        <f>IF(Table1[[#This Row],[discount precentage]]&gt;=0.5, "Yes", "No")</f>
        <v>Yes</v>
      </c>
      <c r="E716" s="6">
        <f>(IF(C716=0,"",(C716-B716)/C716*100))</f>
        <v>78.031212484994001</v>
      </c>
      <c r="F716" s="6" t="str">
        <f>IF(E716&lt;=10, "0–10%", IF(E716&lt;=20, "11–20%", IF(E716&lt;=30, "21–30%", IF(E716&lt;=40, "31–40%", IF(E716&lt;=50, "41–50%", IF(E716&lt;=60, "51–60%", IF(E716&lt;=70, "61–70%", IF(E716&lt;=80, "71–80%", IF(E716&lt;=90, "81–90%", "91–100%")))))))))</f>
        <v>71–80%</v>
      </c>
      <c r="G716">
        <v>4.3</v>
      </c>
      <c r="H716" s="4">
        <v>5556</v>
      </c>
      <c r="I716" s="28">
        <f>G716 + (H716 / 1000)</f>
        <v>9.8559999999999999</v>
      </c>
      <c r="J716" t="s">
        <v>13079</v>
      </c>
      <c r="K716" s="3">
        <f>C716 * H716</f>
        <v>13884444</v>
      </c>
      <c r="L716" t="str">
        <f>IF(B716&lt;200, "&lt;200", IF(B716&lt;=500, "200–500", "&gt;500"))</f>
        <v>&gt;500</v>
      </c>
    </row>
    <row r="717" spans="1:12">
      <c r="A717" t="s">
        <v>13709</v>
      </c>
      <c r="B717" s="6">
        <v>399</v>
      </c>
      <c r="C717" s="3">
        <v>1499</v>
      </c>
      <c r="D717" s="3" t="str">
        <f>IF(Table1[[#This Row],[discount precentage]]&gt;=0.5, "Yes", "No")</f>
        <v>Yes</v>
      </c>
      <c r="E717" s="6">
        <f>(IF(C717=0,"",(C717-B717)/C717*100))</f>
        <v>73.382254836557706</v>
      </c>
      <c r="F717" s="6" t="str">
        <f>IF(E717&lt;=10, "0–10%", IF(E717&lt;=20, "11–20%", IF(E717&lt;=30, "21–30%", IF(E717&lt;=40, "31–40%", IF(E717&lt;=50, "41–50%", IF(E717&lt;=60, "51–60%", IF(E717&lt;=70, "61–70%", IF(E717&lt;=80, "71–80%", IF(E717&lt;=90, "81–90%", "91–100%")))))))))</f>
        <v>71–80%</v>
      </c>
      <c r="G717">
        <v>4.0999999999999996</v>
      </c>
      <c r="H717" s="4">
        <v>5730</v>
      </c>
      <c r="I717" s="28">
        <f>G717 + (H717 / 1000)</f>
        <v>9.83</v>
      </c>
      <c r="J717" t="s">
        <v>13079</v>
      </c>
      <c r="K717" s="3">
        <f>C717 * H717</f>
        <v>8589270</v>
      </c>
      <c r="L717" t="str">
        <f>IF(B717&lt;200, "&lt;200", IF(B717&lt;=500, "200–500", "&gt;500"))</f>
        <v>200–500</v>
      </c>
    </row>
    <row r="718" spans="1:12">
      <c r="A718" t="s">
        <v>14187</v>
      </c>
      <c r="B718" s="6">
        <v>1099</v>
      </c>
      <c r="C718" s="3">
        <v>1990</v>
      </c>
      <c r="D718" s="3" t="str">
        <f>IF(Table1[[#This Row],[discount precentage]]&gt;=0.5, "Yes", "No")</f>
        <v>Yes</v>
      </c>
      <c r="E718" s="6">
        <f>(IF(C718=0,"",(C718-B718)/C718*100))</f>
        <v>44.773869346733669</v>
      </c>
      <c r="F718" s="6" t="str">
        <f>IF(E718&lt;=10, "0–10%", IF(E718&lt;=20, "11–20%", IF(E718&lt;=30, "21–30%", IF(E718&lt;=40, "31–40%", IF(E718&lt;=50, "41–50%", IF(E718&lt;=60, "51–60%", IF(E718&lt;=70, "61–70%", IF(E718&lt;=80, "71–80%", IF(E718&lt;=90, "81–90%", "91–100%")))))))))</f>
        <v>41–50%</v>
      </c>
      <c r="G718">
        <v>3.9</v>
      </c>
      <c r="H718" s="4">
        <v>5911</v>
      </c>
      <c r="I718" s="28">
        <f>G718 + (H718 / 1000)</f>
        <v>9.8109999999999999</v>
      </c>
      <c r="J718" t="s">
        <v>13083</v>
      </c>
      <c r="K718" s="3">
        <f>C718 * H718</f>
        <v>11762890</v>
      </c>
      <c r="L718" t="str">
        <f>IF(B718&lt;200, "&lt;200", IF(B718&lt;=500, "200–500", "&gt;500"))</f>
        <v>&gt;500</v>
      </c>
    </row>
    <row r="719" spans="1:12">
      <c r="A719" t="s">
        <v>13694</v>
      </c>
      <c r="B719" s="6">
        <v>59</v>
      </c>
      <c r="C719" s="3">
        <v>59</v>
      </c>
      <c r="D719" s="3" t="str">
        <f>IF(Table1[[#This Row],[discount precentage]]&gt;=0.5, "Yes", "No")</f>
        <v>No</v>
      </c>
      <c r="E719" s="6">
        <f>(IF(C719=0,"",(C719-B719)/C719*100))</f>
        <v>0</v>
      </c>
      <c r="F719" s="6" t="str">
        <f>IF(E719&lt;=10, "0–10%", IF(E719&lt;=20, "11–20%", IF(E719&lt;=30, "21–30%", IF(E719&lt;=40, "31–40%", IF(E719&lt;=50, "41–50%", IF(E719&lt;=60, "51–60%", IF(E719&lt;=70, "61–70%", IF(E719&lt;=80, "71–80%", IF(E719&lt;=90, "81–90%", "91–100%")))))))))</f>
        <v>0–10%</v>
      </c>
      <c r="G719">
        <v>3.8</v>
      </c>
      <c r="H719" s="4">
        <v>5958</v>
      </c>
      <c r="I719" s="28">
        <f>G719 + (H719 / 1000)</f>
        <v>9.7579999999999991</v>
      </c>
      <c r="J719" t="s">
        <v>13079</v>
      </c>
      <c r="K719" s="3">
        <f>C719 * H719</f>
        <v>351522</v>
      </c>
      <c r="L719" t="str">
        <f>IF(B719&lt;200, "&lt;200", IF(B719&lt;=500, "200–500", "&gt;500"))</f>
        <v>&lt;200</v>
      </c>
    </row>
    <row r="720" spans="1:12">
      <c r="A720" t="s">
        <v>13260</v>
      </c>
      <c r="B720" s="6">
        <v>499</v>
      </c>
      <c r="C720" s="3">
        <v>1200</v>
      </c>
      <c r="D720" s="3" t="str">
        <f>IF(Table1[[#This Row],[discount precentage]]&gt;=0.5, "Yes", "No")</f>
        <v>Yes</v>
      </c>
      <c r="E720" s="6">
        <f>(IF(C720=0,"",(C720-B720)/C720*100))</f>
        <v>58.416666666666664</v>
      </c>
      <c r="F720" s="6" t="str">
        <f>IF(E720&lt;=10, "0–10%", IF(E720&lt;=20, "11–20%", IF(E720&lt;=30, "21–30%", IF(E720&lt;=40, "31–40%", IF(E720&lt;=50, "41–50%", IF(E720&lt;=60, "51–60%", IF(E720&lt;=70, "61–70%", IF(E720&lt;=80, "71–80%", IF(E720&lt;=90, "81–90%", "91–100%")))))))))</f>
        <v>51–60%</v>
      </c>
      <c r="G720">
        <v>4.3</v>
      </c>
      <c r="H720" s="4">
        <v>5451</v>
      </c>
      <c r="I720" s="28">
        <f>G720 + (H720 / 1000)</f>
        <v>9.7509999999999994</v>
      </c>
      <c r="J720" t="s">
        <v>13079</v>
      </c>
      <c r="K720" s="3">
        <f>C720 * H720</f>
        <v>6541200</v>
      </c>
      <c r="L720" t="str">
        <f>IF(B720&lt;200, "&lt;200", IF(B720&lt;=500, "200–500", "&gt;500"))</f>
        <v>200–500</v>
      </c>
    </row>
    <row r="721" spans="1:12">
      <c r="A721" t="s">
        <v>13360</v>
      </c>
      <c r="B721" s="6">
        <v>649</v>
      </c>
      <c r="C721" s="3">
        <v>1600</v>
      </c>
      <c r="D721" s="3" t="str">
        <f>IF(Table1[[#This Row],[discount precentage]]&gt;=0.5, "Yes", "No")</f>
        <v>Yes</v>
      </c>
      <c r="E721" s="6">
        <f>(IF(C721=0,"",(C721-B721)/C721*100))</f>
        <v>59.4375</v>
      </c>
      <c r="F721" s="6" t="str">
        <f>IF(E721&lt;=10, "0–10%", IF(E721&lt;=20, "11–20%", IF(E721&lt;=30, "21–30%", IF(E721&lt;=40, "31–40%", IF(E721&lt;=50, "41–50%", IF(E721&lt;=60, "51–60%", IF(E721&lt;=70, "61–70%", IF(E721&lt;=80, "71–80%", IF(E721&lt;=90, "81–90%", "91–100%")))))))))</f>
        <v>51–60%</v>
      </c>
      <c r="G721">
        <v>4.3</v>
      </c>
      <c r="H721" s="4">
        <v>5451</v>
      </c>
      <c r="I721" s="28">
        <f>G721 + (H721 / 1000)</f>
        <v>9.7509999999999994</v>
      </c>
      <c r="J721" t="s">
        <v>13079</v>
      </c>
      <c r="K721" s="3">
        <f>C721 * H721</f>
        <v>8721600</v>
      </c>
      <c r="L721" t="str">
        <f>IF(B721&lt;200, "&lt;200", IF(B721&lt;=500, "200–500", "&gt;500"))</f>
        <v>&gt;500</v>
      </c>
    </row>
    <row r="722" spans="1:12">
      <c r="A722" t="s">
        <v>13872</v>
      </c>
      <c r="B722" s="6">
        <v>699</v>
      </c>
      <c r="C722" s="3">
        <v>1490</v>
      </c>
      <c r="D722" s="3" t="str">
        <f>IF(Table1[[#This Row],[discount precentage]]&gt;=0.5, "Yes", "No")</f>
        <v>Yes</v>
      </c>
      <c r="E722" s="6">
        <f>(IF(C722=0,"",(C722-B722)/C722*100))</f>
        <v>53.087248322147651</v>
      </c>
      <c r="F722" s="6" t="str">
        <f>IF(E722&lt;=10, "0–10%", IF(E722&lt;=20, "11–20%", IF(E722&lt;=30, "21–30%", IF(E722&lt;=40, "31–40%", IF(E722&lt;=50, "41–50%", IF(E722&lt;=60, "51–60%", IF(E722&lt;=70, "61–70%", IF(E722&lt;=80, "71–80%", IF(E722&lt;=90, "81–90%", "91–100%")))))))))</f>
        <v>51–60%</v>
      </c>
      <c r="G722">
        <v>4</v>
      </c>
      <c r="H722" s="4">
        <v>5736</v>
      </c>
      <c r="I722" s="28">
        <f>G722 + (H722 / 1000)</f>
        <v>9.7360000000000007</v>
      </c>
      <c r="J722" t="s">
        <v>13079</v>
      </c>
      <c r="K722" s="3">
        <f>C722 * H722</f>
        <v>8546640</v>
      </c>
      <c r="L722" t="str">
        <f>IF(B722&lt;200, "&lt;200", IF(B722&lt;=500, "200–500", "&gt;500"))</f>
        <v>&gt;500</v>
      </c>
    </row>
    <row r="723" spans="1:12">
      <c r="A723" t="s">
        <v>13302</v>
      </c>
      <c r="B723" s="6">
        <v>799</v>
      </c>
      <c r="C723" s="3">
        <v>1749</v>
      </c>
      <c r="D723" s="3" t="str">
        <f>IF(Table1[[#This Row],[discount precentage]]&gt;=0.5, "Yes", "No")</f>
        <v>Yes</v>
      </c>
      <c r="E723" s="6">
        <f>(IF(C723=0,"",(C723-B723)/C723*100))</f>
        <v>54.316752429959983</v>
      </c>
      <c r="F723" s="6" t="str">
        <f>IF(E723&lt;=10, "0–10%", IF(E723&lt;=20, "11–20%", IF(E723&lt;=30, "21–30%", IF(E723&lt;=40, "31–40%", IF(E723&lt;=50, "41–50%", IF(E723&lt;=60, "51–60%", IF(E723&lt;=70, "61–70%", IF(E723&lt;=80, "71–80%", IF(E723&lt;=90, "81–90%", "91–100%")))))))))</f>
        <v>51–60%</v>
      </c>
      <c r="G723">
        <v>4.0999999999999996</v>
      </c>
      <c r="H723" s="4">
        <v>5626</v>
      </c>
      <c r="I723" s="28">
        <f>G723 + (H723 / 1000)</f>
        <v>9.7259999999999991</v>
      </c>
      <c r="J723" t="s">
        <v>13079</v>
      </c>
      <c r="K723" s="3">
        <f>C723 * H723</f>
        <v>9839874</v>
      </c>
      <c r="L723" t="str">
        <f>IF(B723&lt;200, "&lt;200", IF(B723&lt;=500, "200–500", "&gt;500"))</f>
        <v>&gt;500</v>
      </c>
    </row>
    <row r="724" spans="1:12">
      <c r="A724" t="s">
        <v>14198</v>
      </c>
      <c r="B724" s="6">
        <v>27900</v>
      </c>
      <c r="C724" s="3">
        <v>59900</v>
      </c>
      <c r="D724" s="3" t="str">
        <f>IF(Table1[[#This Row],[discount precentage]]&gt;=0.5, "Yes", "No")</f>
        <v>Yes</v>
      </c>
      <c r="E724" s="6">
        <f>(IF(C724=0,"",(C724-B724)/C724*100))</f>
        <v>53.42237061769616</v>
      </c>
      <c r="F724" s="6" t="str">
        <f>IF(E724&lt;=10, "0–10%", IF(E724&lt;=20, "11–20%", IF(E724&lt;=30, "21–30%", IF(E724&lt;=40, "31–40%", IF(E724&lt;=50, "41–50%", IF(E724&lt;=60, "51–60%", IF(E724&lt;=70, "61–70%", IF(E724&lt;=80, "71–80%", IF(E724&lt;=90, "81–90%", "91–100%")))))))))</f>
        <v>51–60%</v>
      </c>
      <c r="G724">
        <v>4.4000000000000004</v>
      </c>
      <c r="H724" s="4">
        <v>5298</v>
      </c>
      <c r="I724" s="28">
        <f>G724 + (H724 / 1000)</f>
        <v>9.6980000000000004</v>
      </c>
      <c r="J724" t="s">
        <v>13083</v>
      </c>
      <c r="K724" s="3">
        <f>C724 * H724</f>
        <v>317350200</v>
      </c>
      <c r="L724" t="str">
        <f>IF(B724&lt;200, "&lt;200", IF(B724&lt;=500, "200–500", "&gt;500"))</f>
        <v>&gt;500</v>
      </c>
    </row>
    <row r="725" spans="1:12">
      <c r="A725" t="s">
        <v>13906</v>
      </c>
      <c r="B725" s="6">
        <v>2299</v>
      </c>
      <c r="C725" s="3">
        <v>7500</v>
      </c>
      <c r="D725" s="3" t="str">
        <f>IF(Table1[[#This Row],[discount precentage]]&gt;=0.5, "Yes", "No")</f>
        <v>Yes</v>
      </c>
      <c r="E725" s="6">
        <f>(IF(C725=0,"",(C725-B725)/C725*100))</f>
        <v>69.346666666666664</v>
      </c>
      <c r="F725" s="6" t="str">
        <f>IF(E725&lt;=10, "0–10%", IF(E725&lt;=20, "11–20%", IF(E725&lt;=30, "21–30%", IF(E725&lt;=40, "31–40%", IF(E725&lt;=50, "41–50%", IF(E725&lt;=60, "51–60%", IF(E725&lt;=70, "61–70%", IF(E725&lt;=80, "71–80%", IF(E725&lt;=90, "81–90%", "91–100%")))))))))</f>
        <v>61–70%</v>
      </c>
      <c r="G725">
        <v>4.0999999999999996</v>
      </c>
      <c r="H725" s="4">
        <v>5554</v>
      </c>
      <c r="I725" s="28">
        <f>G725 + (H725 / 1000)</f>
        <v>9.6539999999999999</v>
      </c>
      <c r="J725" t="s">
        <v>13080</v>
      </c>
      <c r="K725" s="3">
        <f>C725 * H725</f>
        <v>41655000</v>
      </c>
      <c r="L725" t="str">
        <f>IF(B725&lt;200, "&lt;200", IF(B725&lt;=500, "200–500", "&gt;500"))</f>
        <v>&gt;500</v>
      </c>
    </row>
    <row r="726" spans="1:12">
      <c r="A726" t="s">
        <v>14180</v>
      </c>
      <c r="B726" s="6">
        <v>6525</v>
      </c>
      <c r="C726" s="3">
        <v>8820</v>
      </c>
      <c r="D726" s="3" t="str">
        <f>IF(Table1[[#This Row],[discount precentage]]&gt;=0.5, "Yes", "No")</f>
        <v>Yes</v>
      </c>
      <c r="E726" s="6">
        <f>(IF(C726=0,"",(C726-B726)/C726*100))</f>
        <v>26.020408163265309</v>
      </c>
      <c r="F726" s="6" t="str">
        <f>IF(E726&lt;=10, "0–10%", IF(E726&lt;=20, "11–20%", IF(E726&lt;=30, "21–30%", IF(E726&lt;=40, "31–40%", IF(E726&lt;=50, "41–50%", IF(E726&lt;=60, "51–60%", IF(E726&lt;=70, "61–70%", IF(E726&lt;=80, "71–80%", IF(E726&lt;=90, "81–90%", "91–100%")))))))))</f>
        <v>21–30%</v>
      </c>
      <c r="G726">
        <v>4.5</v>
      </c>
      <c r="H726" s="4">
        <v>5137</v>
      </c>
      <c r="I726" s="28">
        <f>G726 + (H726 / 1000)</f>
        <v>9.6370000000000005</v>
      </c>
      <c r="J726" t="s">
        <v>13083</v>
      </c>
      <c r="K726" s="3">
        <f>C726 * H726</f>
        <v>45308340</v>
      </c>
      <c r="L726" t="str">
        <f>IF(B726&lt;200, "&lt;200", IF(B726&lt;=500, "200–500", "&gt;500"))</f>
        <v>&gt;500</v>
      </c>
    </row>
    <row r="727" spans="1:12">
      <c r="A727" t="s">
        <v>13672</v>
      </c>
      <c r="B727" s="6">
        <v>169</v>
      </c>
      <c r="C727" s="3">
        <v>299</v>
      </c>
      <c r="D727" s="3" t="str">
        <f>IF(Table1[[#This Row],[discount precentage]]&gt;=0.5, "Yes", "No")</f>
        <v>Yes</v>
      </c>
      <c r="E727" s="6">
        <f>(IF(C727=0,"",(C727-B727)/C727*100))</f>
        <v>43.478260869565219</v>
      </c>
      <c r="F727" s="6" t="str">
        <f>IF(E727&lt;=10, "0–10%", IF(E727&lt;=20, "11–20%", IF(E727&lt;=30, "21–30%", IF(E727&lt;=40, "31–40%", IF(E727&lt;=50, "41–50%", IF(E727&lt;=60, "51–60%", IF(E727&lt;=70, "61–70%", IF(E727&lt;=80, "71–80%", IF(E727&lt;=90, "81–90%", "91–100%")))))))))</f>
        <v>41–50%</v>
      </c>
      <c r="G727">
        <v>4.4000000000000004</v>
      </c>
      <c r="H727" s="4">
        <v>5176</v>
      </c>
      <c r="I727" s="28">
        <f>G727 + (H727 / 1000)</f>
        <v>9.5760000000000005</v>
      </c>
      <c r="J727" t="s">
        <v>13079</v>
      </c>
      <c r="K727" s="3">
        <f>C727 * H727</f>
        <v>1547624</v>
      </c>
      <c r="L727" t="str">
        <f>IF(B727&lt;200, "&lt;200", IF(B727&lt;=500, "200–500", "&gt;500"))</f>
        <v>&lt;200</v>
      </c>
    </row>
    <row r="728" spans="1:12">
      <c r="A728" t="s">
        <v>14013</v>
      </c>
      <c r="B728" s="6">
        <v>499</v>
      </c>
      <c r="C728" s="3">
        <v>625</v>
      </c>
      <c r="D728" s="3" t="str">
        <f>IF(Table1[[#This Row],[discount precentage]]&gt;=0.5, "Yes", "No")</f>
        <v>Yes</v>
      </c>
      <c r="E728" s="6">
        <f>(IF(C728=0,"",(C728-B728)/C728*100))</f>
        <v>20.16</v>
      </c>
      <c r="F728" s="6" t="str">
        <f>IF(E728&lt;=10, "0–10%", IF(E728&lt;=20, "11–20%", IF(E728&lt;=30, "21–30%", IF(E728&lt;=40, "31–40%", IF(E728&lt;=50, "41–50%", IF(E728&lt;=60, "51–60%", IF(E728&lt;=70, "61–70%", IF(E728&lt;=80, "71–80%", IF(E728&lt;=90, "81–90%", "91–100%")))))))))</f>
        <v>21–30%</v>
      </c>
      <c r="G728">
        <v>4.2</v>
      </c>
      <c r="H728" s="4">
        <v>5355</v>
      </c>
      <c r="I728" s="28">
        <f>G728 + (H728 / 1000)</f>
        <v>9.5549999999999997</v>
      </c>
      <c r="J728" t="s">
        <v>13083</v>
      </c>
      <c r="K728" s="3">
        <f>C728 * H728</f>
        <v>3346875</v>
      </c>
      <c r="L728" t="str">
        <f>IF(B728&lt;200, "&lt;200", IF(B728&lt;=500, "200–500", "&gt;500"))</f>
        <v>200–500</v>
      </c>
    </row>
    <row r="729" spans="1:12">
      <c r="A729" t="s">
        <v>13927</v>
      </c>
      <c r="B729" s="6">
        <v>120</v>
      </c>
      <c r="C729" s="3">
        <v>120</v>
      </c>
      <c r="D729" s="3" t="str">
        <f>IF(Table1[[#This Row],[discount precentage]]&gt;=0.5, "Yes", "No")</f>
        <v>No</v>
      </c>
      <c r="E729" s="6">
        <f>(IF(C729=0,"",(C729-B729)/C729*100))</f>
        <v>0</v>
      </c>
      <c r="F729" s="6" t="str">
        <f>IF(E729&lt;=10, "0–10%", IF(E729&lt;=20, "11–20%", IF(E729&lt;=30, "21–30%", IF(E729&lt;=40, "31–40%", IF(E729&lt;=50, "41–50%", IF(E729&lt;=60, "51–60%", IF(E729&lt;=70, "61–70%", IF(E729&lt;=80, "71–80%", IF(E729&lt;=90, "81–90%", "91–100%")))))))))</f>
        <v>0–10%</v>
      </c>
      <c r="G729">
        <v>4.5</v>
      </c>
      <c r="H729" s="4">
        <v>4951</v>
      </c>
      <c r="I729" s="28">
        <f>G729 + (H729 / 1000)</f>
        <v>9.4510000000000005</v>
      </c>
      <c r="J729" t="s">
        <v>13082</v>
      </c>
      <c r="K729" s="3">
        <f>C729 * H729</f>
        <v>594120</v>
      </c>
      <c r="L729" t="str">
        <f>IF(B729&lt;200, "&lt;200", IF(B729&lt;=500, "200–500", "&gt;500"))</f>
        <v>&lt;200</v>
      </c>
    </row>
    <row r="730" spans="1:12">
      <c r="A730" t="s">
        <v>13970</v>
      </c>
      <c r="B730" s="6">
        <v>351</v>
      </c>
      <c r="C730" s="3">
        <v>999</v>
      </c>
      <c r="D730" s="3" t="str">
        <f>IF(Table1[[#This Row],[discount precentage]]&gt;=0.5, "Yes", "No")</f>
        <v>Yes</v>
      </c>
      <c r="E730" s="6">
        <f>(IF(C730=0,"",(C730-B730)/C730*100))</f>
        <v>64.86486486486487</v>
      </c>
      <c r="F730" s="6" t="str">
        <f>IF(E730&lt;=10, "0–10%", IF(E730&lt;=20, "11–20%", IF(E730&lt;=30, "21–30%", IF(E730&lt;=40, "31–40%", IF(E730&lt;=50, "41–50%", IF(E730&lt;=60, "51–60%", IF(E730&lt;=70, "61–70%", IF(E730&lt;=80, "71–80%", IF(E730&lt;=90, "81–90%", "91–100%")))))))))</f>
        <v>61–70%</v>
      </c>
      <c r="G730">
        <v>4</v>
      </c>
      <c r="H730" s="4">
        <v>5380</v>
      </c>
      <c r="I730" s="28">
        <f>G730 + (H730 / 1000)</f>
        <v>9.379999999999999</v>
      </c>
      <c r="J730" t="s">
        <v>13083</v>
      </c>
      <c r="K730" s="3">
        <f>C730 * H730</f>
        <v>5374620</v>
      </c>
      <c r="L730" t="str">
        <f>IF(B730&lt;200, "&lt;200", IF(B730&lt;=500, "200–500", "&gt;500"))</f>
        <v>200–500</v>
      </c>
    </row>
    <row r="731" spans="1:12">
      <c r="A731" t="s">
        <v>14117</v>
      </c>
      <c r="B731" s="6">
        <v>1182</v>
      </c>
      <c r="C731" s="3">
        <v>2995</v>
      </c>
      <c r="D731" s="3" t="str">
        <f>IF(Table1[[#This Row],[discount precentage]]&gt;=0.5, "Yes", "No")</f>
        <v>Yes</v>
      </c>
      <c r="E731" s="6">
        <f>(IF(C731=0,"",(C731-B731)/C731*100))</f>
        <v>60.534223706176959</v>
      </c>
      <c r="F731" s="6" t="str">
        <f>IF(E731&lt;=10, "0–10%", IF(E731&lt;=20, "11–20%", IF(E731&lt;=30, "21–30%", IF(E731&lt;=40, "31–40%", IF(E731&lt;=50, "41–50%", IF(E731&lt;=60, "51–60%", IF(E731&lt;=70, "61–70%", IF(E731&lt;=80, "71–80%", IF(E731&lt;=90, "81–90%", "91–100%")))))))))</f>
        <v>61–70%</v>
      </c>
      <c r="G731">
        <v>4.2</v>
      </c>
      <c r="H731" s="4">
        <v>5178</v>
      </c>
      <c r="I731" s="28">
        <f>G731 + (H731 / 1000)</f>
        <v>9.3780000000000001</v>
      </c>
      <c r="J731" t="s">
        <v>13083</v>
      </c>
      <c r="K731" s="3">
        <f>C731 * H731</f>
        <v>15508110</v>
      </c>
      <c r="L731" t="str">
        <f>IF(B731&lt;200, "&lt;200", IF(B731&lt;=500, "200–500", "&gt;500"))</f>
        <v>&gt;500</v>
      </c>
    </row>
    <row r="732" spans="1:12">
      <c r="A732" t="s">
        <v>13688</v>
      </c>
      <c r="B732" s="6">
        <v>549</v>
      </c>
      <c r="C732" s="3">
        <v>549</v>
      </c>
      <c r="D732" s="3" t="str">
        <f>IF(Table1[[#This Row],[discount precentage]]&gt;=0.5, "Yes", "No")</f>
        <v>No</v>
      </c>
      <c r="E732" s="6">
        <f>(IF(C732=0,"",(C732-B732)/C732*100))</f>
        <v>0</v>
      </c>
      <c r="F732" s="6" t="str">
        <f>IF(E732&lt;=10, "0–10%", IF(E732&lt;=20, "11–20%", IF(E732&lt;=30, "21–30%", IF(E732&lt;=40, "31–40%", IF(E732&lt;=50, "41–50%", IF(E732&lt;=60, "51–60%", IF(E732&lt;=70, "61–70%", IF(E732&lt;=80, "71–80%", IF(E732&lt;=90, "81–90%", "91–100%")))))))))</f>
        <v>0–10%</v>
      </c>
      <c r="G732">
        <v>4.5</v>
      </c>
      <c r="H732" s="4">
        <v>4875</v>
      </c>
      <c r="I732" s="28">
        <f>G732 + (H732 / 1000)</f>
        <v>9.375</v>
      </c>
      <c r="J732" t="s">
        <v>13080</v>
      </c>
      <c r="K732" s="3">
        <f>C732 * H732</f>
        <v>2676375</v>
      </c>
      <c r="L732" t="str">
        <f>IF(B732&lt;200, "&lt;200", IF(B732&lt;=500, "200–500", "&gt;500"))</f>
        <v>&gt;500</v>
      </c>
    </row>
    <row r="733" spans="1:12">
      <c r="A733" t="s">
        <v>13813</v>
      </c>
      <c r="B733" s="6">
        <v>99</v>
      </c>
      <c r="C733" s="3">
        <v>99</v>
      </c>
      <c r="D733" s="3" t="str">
        <f>IF(Table1[[#This Row],[discount precentage]]&gt;=0.5, "Yes", "No")</f>
        <v>No</v>
      </c>
      <c r="E733" s="6">
        <f>(IF(C733=0,"",(C733-B733)/C733*100))</f>
        <v>0</v>
      </c>
      <c r="F733" s="6" t="str">
        <f>IF(E733&lt;=10, "0–10%", IF(E733&lt;=20, "11–20%", IF(E733&lt;=30, "21–30%", IF(E733&lt;=40, "31–40%", IF(E733&lt;=50, "41–50%", IF(E733&lt;=60, "51–60%", IF(E733&lt;=70, "61–70%", IF(E733&lt;=80, "71–80%", IF(E733&lt;=90, "81–90%", "91–100%")))))))))</f>
        <v>0–10%</v>
      </c>
      <c r="G733">
        <v>4.3</v>
      </c>
      <c r="H733" s="4">
        <v>5036</v>
      </c>
      <c r="I733" s="28">
        <f>G733 + (H733 / 1000)</f>
        <v>9.3359999999999985</v>
      </c>
      <c r="J733" t="s">
        <v>13083</v>
      </c>
      <c r="K733" s="3">
        <f>C733 * H733</f>
        <v>498564</v>
      </c>
      <c r="L733" t="str">
        <f>IF(B733&lt;200, "&lt;200", IF(B733&lt;=500, "200–500", "&gt;500"))</f>
        <v>&lt;200</v>
      </c>
    </row>
    <row r="734" spans="1:12">
      <c r="A734" t="s">
        <v>13879</v>
      </c>
      <c r="B734" s="6">
        <v>649</v>
      </c>
      <c r="C734" s="3">
        <v>1300</v>
      </c>
      <c r="D734" s="3" t="str">
        <f>IF(Table1[[#This Row],[discount precentage]]&gt;=0.5, "Yes", "No")</f>
        <v>Yes</v>
      </c>
      <c r="E734" s="6">
        <f>(IF(C734=0,"",(C734-B734)/C734*100))</f>
        <v>50.076923076923073</v>
      </c>
      <c r="F734" s="6" t="str">
        <f>IF(E734&lt;=10, "0–10%", IF(E734&lt;=20, "11–20%", IF(E734&lt;=30, "21–30%", IF(E734&lt;=40, "31–40%", IF(E734&lt;=50, "41–50%", IF(E734&lt;=60, "51–60%", IF(E734&lt;=70, "61–70%", IF(E734&lt;=80, "71–80%", IF(E734&lt;=90, "81–90%", "91–100%")))))))))</f>
        <v>51–60%</v>
      </c>
      <c r="G734">
        <v>4.0999999999999996</v>
      </c>
      <c r="H734" s="4">
        <v>5195</v>
      </c>
      <c r="I734" s="28">
        <f>G734 + (H734 / 1000)</f>
        <v>9.2949999999999999</v>
      </c>
      <c r="J734" t="s">
        <v>13079</v>
      </c>
      <c r="K734" s="3">
        <f>C734 * H734</f>
        <v>6753500</v>
      </c>
      <c r="L734" t="str">
        <f>IF(B734&lt;200, "&lt;200", IF(B734&lt;=500, "200–500", "&gt;500"))</f>
        <v>&gt;500</v>
      </c>
    </row>
    <row r="735" spans="1:12">
      <c r="A735" t="s">
        <v>14052</v>
      </c>
      <c r="B735" s="6">
        <v>2088</v>
      </c>
      <c r="C735" s="3">
        <v>5550</v>
      </c>
      <c r="D735" s="3" t="str">
        <f>IF(Table1[[#This Row],[discount precentage]]&gt;=0.5, "Yes", "No")</f>
        <v>Yes</v>
      </c>
      <c r="E735" s="6">
        <f>(IF(C735=0,"",(C735-B735)/C735*100))</f>
        <v>62.378378378378372</v>
      </c>
      <c r="F735" s="6" t="str">
        <f>IF(E735&lt;=10, "0–10%", IF(E735&lt;=20, "11–20%", IF(E735&lt;=30, "21–30%", IF(E735&lt;=40, "31–40%", IF(E735&lt;=50, "41–50%", IF(E735&lt;=60, "51–60%", IF(E735&lt;=70, "61–70%", IF(E735&lt;=80, "71–80%", IF(E735&lt;=90, "81–90%", "91–100%")))))))))</f>
        <v>61–70%</v>
      </c>
      <c r="G735">
        <v>4</v>
      </c>
      <c r="H735" s="4">
        <v>5292</v>
      </c>
      <c r="I735" s="28">
        <f>G735 + (H735 / 1000)</f>
        <v>9.2919999999999998</v>
      </c>
      <c r="J735" t="s">
        <v>13083</v>
      </c>
      <c r="K735" s="3">
        <f>C735 * H735</f>
        <v>29370600</v>
      </c>
      <c r="L735" t="str">
        <f>IF(B735&lt;200, "&lt;200", IF(B735&lt;=500, "200–500", "&gt;500"))</f>
        <v>&gt;500</v>
      </c>
    </row>
    <row r="736" spans="1:12">
      <c r="A736" t="s">
        <v>13438</v>
      </c>
      <c r="B736" s="6">
        <v>2998</v>
      </c>
      <c r="C736" s="3">
        <v>5999</v>
      </c>
      <c r="D736" s="3" t="str">
        <f>IF(Table1[[#This Row],[discount precentage]]&gt;=0.5, "Yes", "No")</f>
        <v>Yes</v>
      </c>
      <c r="E736" s="6">
        <f>(IF(C736=0,"",(C736-B736)/C736*100))</f>
        <v>50.025004167361232</v>
      </c>
      <c r="F736" s="6" t="str">
        <f>IF(E736&lt;=10, "0–10%", IF(E736&lt;=20, "11–20%", IF(E736&lt;=30, "21–30%", IF(E736&lt;=40, "31–40%", IF(E736&lt;=50, "41–50%", IF(E736&lt;=60, "51–60%", IF(E736&lt;=70, "61–70%", IF(E736&lt;=80, "71–80%", IF(E736&lt;=90, "81–90%", "91–100%")))))))))</f>
        <v>51–60%</v>
      </c>
      <c r="G736">
        <v>4.0999999999999996</v>
      </c>
      <c r="H736" s="4">
        <v>5179</v>
      </c>
      <c r="I736" s="28">
        <f>G736 + (H736 / 1000)</f>
        <v>9.2789999999999999</v>
      </c>
      <c r="J736" t="s">
        <v>13080</v>
      </c>
      <c r="K736" s="3">
        <f>C736 * H736</f>
        <v>31068821</v>
      </c>
      <c r="L736" t="str">
        <f>IF(B736&lt;200, "&lt;200", IF(B736&lt;=500, "200–500", "&gt;500"))</f>
        <v>&gt;500</v>
      </c>
    </row>
    <row r="737" spans="1:12">
      <c r="A737" t="s">
        <v>13438</v>
      </c>
      <c r="B737" s="6">
        <v>2998</v>
      </c>
      <c r="C737" s="3">
        <v>5999</v>
      </c>
      <c r="D737" s="3" t="str">
        <f>IF(Table1[[#This Row],[discount precentage]]&gt;=0.5, "Yes", "No")</f>
        <v>Yes</v>
      </c>
      <c r="E737" s="6">
        <f>(IF(C737=0,"",(C737-B737)/C737*100))</f>
        <v>50.025004167361232</v>
      </c>
      <c r="F737" s="6" t="str">
        <f>IF(E737&lt;=10, "0–10%", IF(E737&lt;=20, "11–20%", IF(E737&lt;=30, "21–30%", IF(E737&lt;=40, "31–40%", IF(E737&lt;=50, "41–50%", IF(E737&lt;=60, "51–60%", IF(E737&lt;=70, "61–70%", IF(E737&lt;=80, "71–80%", IF(E737&lt;=90, "81–90%", "91–100%")))))))))</f>
        <v>51–60%</v>
      </c>
      <c r="G737">
        <v>4.0999999999999996</v>
      </c>
      <c r="H737" s="4">
        <v>5179</v>
      </c>
      <c r="I737" s="28">
        <f>G737 + (H737 / 1000)</f>
        <v>9.2789999999999999</v>
      </c>
      <c r="J737" t="s">
        <v>13080</v>
      </c>
      <c r="K737" s="3">
        <f>C737 * H737</f>
        <v>31068821</v>
      </c>
      <c r="L737" t="str">
        <f>IF(B737&lt;200, "&lt;200", IF(B737&lt;=500, "200–500", "&gt;500"))</f>
        <v>&gt;500</v>
      </c>
    </row>
    <row r="738" spans="1:12">
      <c r="A738" t="s">
        <v>14201</v>
      </c>
      <c r="B738" s="6">
        <v>2449</v>
      </c>
      <c r="C738" s="3">
        <v>3390</v>
      </c>
      <c r="D738" s="3" t="str">
        <f>IF(Table1[[#This Row],[discount precentage]]&gt;=0.5, "Yes", "No")</f>
        <v>Yes</v>
      </c>
      <c r="E738" s="6">
        <f>(IF(C738=0,"",(C738-B738)/C738*100))</f>
        <v>27.758112094395283</v>
      </c>
      <c r="F738" s="6" t="str">
        <f>IF(E738&lt;=10, "0–10%", IF(E738&lt;=20, "11–20%", IF(E738&lt;=30, "21–30%", IF(E738&lt;=40, "31–40%", IF(E738&lt;=50, "41–50%", IF(E738&lt;=60, "51–60%", IF(E738&lt;=70, "61–70%", IF(E738&lt;=80, "71–80%", IF(E738&lt;=90, "81–90%", "91–100%")))))))))</f>
        <v>21–30%</v>
      </c>
      <c r="G738">
        <v>4</v>
      </c>
      <c r="H738" s="4">
        <v>5206</v>
      </c>
      <c r="I738" s="28">
        <f>G738 + (H738 / 1000)</f>
        <v>9.2059999999999995</v>
      </c>
      <c r="J738" t="s">
        <v>13083</v>
      </c>
      <c r="K738" s="3">
        <f>C738 * H738</f>
        <v>17648340</v>
      </c>
      <c r="L738" t="str">
        <f>IF(B738&lt;200, "&lt;200", IF(B738&lt;=500, "200–500", "&gt;500"))</f>
        <v>&gt;500</v>
      </c>
    </row>
    <row r="739" spans="1:12">
      <c r="A739" t="s">
        <v>13604</v>
      </c>
      <c r="B739" s="6">
        <v>139</v>
      </c>
      <c r="C739" s="3">
        <v>499</v>
      </c>
      <c r="D739" s="3" t="str">
        <f>IF(Table1[[#This Row],[discount precentage]]&gt;=0.5, "Yes", "No")</f>
        <v>Yes</v>
      </c>
      <c r="E739" s="6">
        <f>(IF(C739=0,"",(C739-B739)/C739*100))</f>
        <v>72.144288577154313</v>
      </c>
      <c r="F739" s="6" t="str">
        <f>IF(E739&lt;=10, "0–10%", IF(E739&lt;=20, "11–20%", IF(E739&lt;=30, "21–30%", IF(E739&lt;=40, "31–40%", IF(E739&lt;=50, "41–50%", IF(E739&lt;=60, "51–60%", IF(E739&lt;=70, "61–70%", IF(E739&lt;=80, "71–80%", IF(E739&lt;=90, "81–90%", "91–100%")))))))))</f>
        <v>71–80%</v>
      </c>
      <c r="G739">
        <v>4.2</v>
      </c>
      <c r="H739" s="4">
        <v>4971</v>
      </c>
      <c r="I739" s="28">
        <f>G739 + (H739 / 1000)</f>
        <v>9.1709999999999994</v>
      </c>
      <c r="J739" t="s">
        <v>13080</v>
      </c>
      <c r="K739" s="3">
        <f>C739 * H739</f>
        <v>2480529</v>
      </c>
      <c r="L739" t="str">
        <f>IF(B739&lt;200, "&lt;200", IF(B739&lt;=500, "200–500", "&gt;500"))</f>
        <v>&lt;200</v>
      </c>
    </row>
    <row r="740" spans="1:12">
      <c r="A740" t="s">
        <v>14303</v>
      </c>
      <c r="B740" s="6">
        <v>184</v>
      </c>
      <c r="C740" s="3">
        <v>450</v>
      </c>
      <c r="D740" s="3" t="str">
        <f>IF(Table1[[#This Row],[discount precentage]]&gt;=0.5, "Yes", "No")</f>
        <v>Yes</v>
      </c>
      <c r="E740" s="6">
        <f>(IF(C740=0,"",(C740-B740)/C740*100))</f>
        <v>59.111111111111114</v>
      </c>
      <c r="F740" s="6" t="str">
        <f>IF(E740&lt;=10, "0–10%", IF(E740&lt;=20, "11–20%", IF(E740&lt;=30, "21–30%", IF(E740&lt;=40, "31–40%", IF(E740&lt;=50, "41–50%", IF(E740&lt;=60, "51–60%", IF(E740&lt;=70, "61–70%", IF(E740&lt;=80, "71–80%", IF(E740&lt;=90, "81–90%", "91–100%")))))))))</f>
        <v>51–60%</v>
      </c>
      <c r="G740">
        <v>4.2</v>
      </c>
      <c r="H740" s="4">
        <v>4971</v>
      </c>
      <c r="I740" s="28">
        <f>G740 + (H740 / 1000)</f>
        <v>9.1709999999999994</v>
      </c>
      <c r="J740" t="s">
        <v>13083</v>
      </c>
      <c r="K740" s="3">
        <f>C740 * H740</f>
        <v>2236950</v>
      </c>
      <c r="L740" t="str">
        <f>IF(B740&lt;200, "&lt;200", IF(B740&lt;=500, "200–500", "&gt;500"))</f>
        <v>&lt;200</v>
      </c>
    </row>
    <row r="741" spans="1:12">
      <c r="A741" t="s">
        <v>13505</v>
      </c>
      <c r="B741" s="6">
        <v>337</v>
      </c>
      <c r="C741" s="3">
        <v>699</v>
      </c>
      <c r="D741" s="3" t="str">
        <f>IF(Table1[[#This Row],[discount precentage]]&gt;=0.5, "Yes", "No")</f>
        <v>Yes</v>
      </c>
      <c r="E741" s="6">
        <f>(IF(C741=0,"",(C741-B741)/C741*100))</f>
        <v>51.788268955650928</v>
      </c>
      <c r="F741" s="6" t="str">
        <f>IF(E741&lt;=10, "0–10%", IF(E741&lt;=20, "11–20%", IF(E741&lt;=30, "21–30%", IF(E741&lt;=40, "31–40%", IF(E741&lt;=50, "41–50%", IF(E741&lt;=60, "51–60%", IF(E741&lt;=70, "61–70%", IF(E741&lt;=80, "71–80%", IF(E741&lt;=90, "81–90%", "91–100%")))))))))</f>
        <v>51–60%</v>
      </c>
      <c r="G741">
        <v>4.2</v>
      </c>
      <c r="H741" s="4">
        <v>4969</v>
      </c>
      <c r="I741" s="28">
        <f>G741 + (H741 / 1000)</f>
        <v>9.1690000000000005</v>
      </c>
      <c r="J741" t="s">
        <v>13080</v>
      </c>
      <c r="K741" s="3">
        <f>C741 * H741</f>
        <v>3473331</v>
      </c>
      <c r="L741" t="str">
        <f>IF(B741&lt;200, "&lt;200", IF(B741&lt;=500, "200–500", "&gt;500"))</f>
        <v>200–500</v>
      </c>
    </row>
    <row r="742" spans="1:12">
      <c r="A742" t="s">
        <v>14234</v>
      </c>
      <c r="B742" s="6">
        <v>7799</v>
      </c>
      <c r="C742" s="3">
        <v>12500</v>
      </c>
      <c r="D742" s="3" t="str">
        <f>IF(Table1[[#This Row],[discount precentage]]&gt;=0.5, "Yes", "No")</f>
        <v>Yes</v>
      </c>
      <c r="E742" s="6">
        <f>(IF(C742=0,"",(C742-B742)/C742*100))</f>
        <v>37.608000000000004</v>
      </c>
      <c r="F742" s="6" t="str">
        <f>IF(E742&lt;=10, "0–10%", IF(E742&lt;=20, "11–20%", IF(E742&lt;=30, "21–30%", IF(E742&lt;=40, "31–40%", IF(E742&lt;=50, "41–50%", IF(E742&lt;=60, "51–60%", IF(E742&lt;=70, "61–70%", IF(E742&lt;=80, "71–80%", IF(E742&lt;=90, "81–90%", "91–100%")))))))))</f>
        <v>31–40%</v>
      </c>
      <c r="G742">
        <v>4</v>
      </c>
      <c r="H742" s="4">
        <v>5160</v>
      </c>
      <c r="I742" s="28">
        <f>G742 + (H742 / 1000)</f>
        <v>9.16</v>
      </c>
      <c r="J742" t="s">
        <v>13083</v>
      </c>
      <c r="K742" s="3">
        <f>C742 * H742</f>
        <v>64500000</v>
      </c>
      <c r="L742" t="str">
        <f>IF(B742&lt;200, "&lt;200", IF(B742&lt;=500, "200–500", "&gt;500"))</f>
        <v>&gt;500</v>
      </c>
    </row>
    <row r="743" spans="1:12">
      <c r="A743" t="s">
        <v>14227</v>
      </c>
      <c r="B743" s="6">
        <v>640</v>
      </c>
      <c r="C743" s="3">
        <v>1020</v>
      </c>
      <c r="D743" s="3" t="str">
        <f>IF(Table1[[#This Row],[discount precentage]]&gt;=0.5, "Yes", "No")</f>
        <v>Yes</v>
      </c>
      <c r="E743" s="6">
        <f>(IF(C743=0,"",(C743-B743)/C743*100))</f>
        <v>37.254901960784316</v>
      </c>
      <c r="F743" s="6" t="str">
        <f>IF(E743&lt;=10, "0–10%", IF(E743&lt;=20, "11–20%", IF(E743&lt;=30, "21–30%", IF(E743&lt;=40, "31–40%", IF(E743&lt;=50, "41–50%", IF(E743&lt;=60, "51–60%", IF(E743&lt;=70, "61–70%", IF(E743&lt;=80, "71–80%", IF(E743&lt;=90, "81–90%", "91–100%")))))))))</f>
        <v>31–40%</v>
      </c>
      <c r="G743">
        <v>4.0999999999999996</v>
      </c>
      <c r="H743" s="4">
        <v>5059</v>
      </c>
      <c r="I743" s="28">
        <f>G743 + (H743 / 1000)</f>
        <v>9.1589999999999989</v>
      </c>
      <c r="J743" t="s">
        <v>13083</v>
      </c>
      <c r="K743" s="3">
        <f>C743 * H743</f>
        <v>5160180</v>
      </c>
      <c r="L743" t="str">
        <f>IF(B743&lt;200, "&lt;200", IF(B743&lt;=500, "200–500", "&gt;500"))</f>
        <v>&gt;500</v>
      </c>
    </row>
    <row r="744" spans="1:12">
      <c r="A744" t="s">
        <v>13932</v>
      </c>
      <c r="B744" s="6">
        <v>449</v>
      </c>
      <c r="C744" s="3">
        <v>1300</v>
      </c>
      <c r="D744" s="3" t="str">
        <f>IF(Table1[[#This Row],[discount precentage]]&gt;=0.5, "Yes", "No")</f>
        <v>Yes</v>
      </c>
      <c r="E744" s="6">
        <f>(IF(C744=0,"",(C744-B744)/C744*100))</f>
        <v>65.461538461538453</v>
      </c>
      <c r="F744" s="6" t="str">
        <f>IF(E744&lt;=10, "0–10%", IF(E744&lt;=20, "11–20%", IF(E744&lt;=30, "21–30%", IF(E744&lt;=40, "31–40%", IF(E744&lt;=50, "41–50%", IF(E744&lt;=60, "51–60%", IF(E744&lt;=70, "61–70%", IF(E744&lt;=80, "71–80%", IF(E744&lt;=90, "81–90%", "91–100%")))))))))</f>
        <v>61–70%</v>
      </c>
      <c r="G744">
        <v>4.2</v>
      </c>
      <c r="H744" s="4">
        <v>4959</v>
      </c>
      <c r="I744" s="28">
        <f>G744 + (H744 / 1000)</f>
        <v>9.1589999999999989</v>
      </c>
      <c r="J744" t="s">
        <v>13079</v>
      </c>
      <c r="K744" s="3">
        <f>C744 * H744</f>
        <v>6446700</v>
      </c>
      <c r="L744" t="str">
        <f>IF(B744&lt;200, "&lt;200", IF(B744&lt;=500, "200–500", "&gt;500"))</f>
        <v>200–500</v>
      </c>
    </row>
    <row r="745" spans="1:12">
      <c r="A745" t="s">
        <v>13761</v>
      </c>
      <c r="B745" s="6">
        <v>599</v>
      </c>
      <c r="C745" s="3">
        <v>1999</v>
      </c>
      <c r="D745" s="3" t="str">
        <f>IF(Table1[[#This Row],[discount precentage]]&gt;=0.5, "Yes", "No")</f>
        <v>Yes</v>
      </c>
      <c r="E745" s="6">
        <f>(IF(C745=0,"",(C745-B745)/C745*100))</f>
        <v>70.035017508754379</v>
      </c>
      <c r="F745" s="6" t="str">
        <f>IF(E745&lt;=10, "0–10%", IF(E745&lt;=20, "11–20%", IF(E745&lt;=30, "21–30%", IF(E745&lt;=40, "31–40%", IF(E745&lt;=50, "41–50%", IF(E745&lt;=60, "51–60%", IF(E745&lt;=70, "61–70%", IF(E745&lt;=80, "71–80%", IF(E745&lt;=90, "81–90%", "91–100%")))))))))</f>
        <v>71–80%</v>
      </c>
      <c r="G745">
        <v>4.4000000000000004</v>
      </c>
      <c r="H745" s="4">
        <v>4736</v>
      </c>
      <c r="I745" s="28">
        <f>G745 + (H745 / 1000)</f>
        <v>9.1359999999999992</v>
      </c>
      <c r="J745" t="s">
        <v>13079</v>
      </c>
      <c r="K745" s="3">
        <f>C745 * H745</f>
        <v>9467264</v>
      </c>
      <c r="L745" t="str">
        <f>IF(B745&lt;200, "&lt;200", IF(B745&lt;=500, "200–500", "&gt;500"))</f>
        <v>&gt;500</v>
      </c>
    </row>
    <row r="746" spans="1:12">
      <c r="A746" t="s">
        <v>13912</v>
      </c>
      <c r="B746" s="6">
        <v>279</v>
      </c>
      <c r="C746" s="3">
        <v>1299</v>
      </c>
      <c r="D746" s="3" t="str">
        <f>IF(Table1[[#This Row],[discount precentage]]&gt;=0.5, "Yes", "No")</f>
        <v>Yes</v>
      </c>
      <c r="E746" s="6">
        <f>(IF(C746=0,"",(C746-B746)/C746*100))</f>
        <v>78.52193995381063</v>
      </c>
      <c r="F746" s="6" t="str">
        <f>IF(E746&lt;=10, "0–10%", IF(E746&lt;=20, "11–20%", IF(E746&lt;=30, "21–30%", IF(E746&lt;=40, "31–40%", IF(E746&lt;=50, "41–50%", IF(E746&lt;=60, "51–60%", IF(E746&lt;=70, "61–70%", IF(E746&lt;=80, "71–80%", IF(E746&lt;=90, "81–90%", "91–100%")))))))))</f>
        <v>71–80%</v>
      </c>
      <c r="G746">
        <v>4</v>
      </c>
      <c r="H746" s="4">
        <v>5072</v>
      </c>
      <c r="I746" s="28">
        <f>G746 + (H746 / 1000)</f>
        <v>9.0719999999999992</v>
      </c>
      <c r="J746" t="s">
        <v>13080</v>
      </c>
      <c r="K746" s="3">
        <f>C746 * H746</f>
        <v>6588528</v>
      </c>
      <c r="L746" t="str">
        <f>IF(B746&lt;200, "&lt;200", IF(B746&lt;=500, "200–500", "&gt;500"))</f>
        <v>200–500</v>
      </c>
    </row>
    <row r="747" spans="1:12">
      <c r="A747" t="s">
        <v>13814</v>
      </c>
      <c r="B747" s="6">
        <v>149</v>
      </c>
      <c r="C747" s="3">
        <v>249</v>
      </c>
      <c r="D747" s="3" t="str">
        <f>IF(Table1[[#This Row],[discount precentage]]&gt;=0.5, "Yes", "No")</f>
        <v>Yes</v>
      </c>
      <c r="E747" s="6">
        <f>(IF(C747=0,"",(C747-B747)/C747*100))</f>
        <v>40.160642570281126</v>
      </c>
      <c r="F747" s="6" t="str">
        <f>IF(E747&lt;=10, "0–10%", IF(E747&lt;=20, "11–20%", IF(E747&lt;=30, "21–30%", IF(E747&lt;=40, "31–40%", IF(E747&lt;=50, "41–50%", IF(E747&lt;=60, "51–60%", IF(E747&lt;=70, "61–70%", IF(E747&lt;=80, "71–80%", IF(E747&lt;=90, "81–90%", "91–100%")))))))))</f>
        <v>41–50%</v>
      </c>
      <c r="G747">
        <v>4</v>
      </c>
      <c r="H747" s="4">
        <v>5057</v>
      </c>
      <c r="I747" s="28">
        <f>G747 + (H747 / 1000)</f>
        <v>9.0570000000000004</v>
      </c>
      <c r="J747" t="s">
        <v>13079</v>
      </c>
      <c r="K747" s="3">
        <f>C747 * H747</f>
        <v>1259193</v>
      </c>
      <c r="L747" t="str">
        <f>IF(B747&lt;200, "&lt;200", IF(B747&lt;=500, "200–500", "&gt;500"))</f>
        <v>&lt;200</v>
      </c>
    </row>
    <row r="748" spans="1:12">
      <c r="A748" t="s">
        <v>13689</v>
      </c>
      <c r="B748" s="6">
        <v>12000</v>
      </c>
      <c r="C748" s="3">
        <v>29999</v>
      </c>
      <c r="D748" s="3" t="str">
        <f>IF(Table1[[#This Row],[discount precentage]]&gt;=0.5, "Yes", "No")</f>
        <v>Yes</v>
      </c>
      <c r="E748" s="6">
        <f>(IF(C748=0,"",(C748-B748)/C748*100))</f>
        <v>59.998666622220739</v>
      </c>
      <c r="F748" s="6" t="str">
        <f>IF(E748&lt;=10, "0–10%", IF(E748&lt;=20, "11–20%", IF(E748&lt;=30, "21–30%", IF(E748&lt;=40, "31–40%", IF(E748&lt;=50, "41–50%", IF(E748&lt;=60, "51–60%", IF(E748&lt;=70, "61–70%", IF(E748&lt;=80, "71–80%", IF(E748&lt;=90, "81–90%", "91–100%")))))))))</f>
        <v>51–60%</v>
      </c>
      <c r="G748">
        <v>4.3</v>
      </c>
      <c r="H748" s="4">
        <v>4744</v>
      </c>
      <c r="I748" s="28">
        <f>G748 + (H748 / 1000)</f>
        <v>9.0440000000000005</v>
      </c>
      <c r="J748" t="s">
        <v>13080</v>
      </c>
      <c r="K748" s="3">
        <f>C748 * H748</f>
        <v>142315256</v>
      </c>
      <c r="L748" t="str">
        <f>IF(B748&lt;200, "&lt;200", IF(B748&lt;=500, "200–500", "&gt;500"))</f>
        <v>&gt;500</v>
      </c>
    </row>
    <row r="749" spans="1:12">
      <c r="A749" t="s">
        <v>13975</v>
      </c>
      <c r="B749" s="6">
        <v>1969</v>
      </c>
      <c r="C749" s="3">
        <v>5000</v>
      </c>
      <c r="D749" s="3" t="str">
        <f>IF(Table1[[#This Row],[discount precentage]]&gt;=0.5, "Yes", "No")</f>
        <v>Yes</v>
      </c>
      <c r="E749" s="6">
        <f>(IF(C749=0,"",(C749-B749)/C749*100))</f>
        <v>60.62</v>
      </c>
      <c r="F749" s="6" t="str">
        <f>IF(E749&lt;=10, "0–10%", IF(E749&lt;=20, "11–20%", IF(E749&lt;=30, "21–30%", IF(E749&lt;=40, "31–40%", IF(E749&lt;=50, "41–50%", IF(E749&lt;=60, "51–60%", IF(E749&lt;=70, "61–70%", IF(E749&lt;=80, "71–80%", IF(E749&lt;=90, "81–90%", "91–100%")))))))))</f>
        <v>61–70%</v>
      </c>
      <c r="G749">
        <v>4.0999999999999996</v>
      </c>
      <c r="H749" s="4">
        <v>4927</v>
      </c>
      <c r="I749" s="28">
        <f>G749 + (H749 / 1000)</f>
        <v>9.0269999999999992</v>
      </c>
      <c r="J749" t="s">
        <v>13083</v>
      </c>
      <c r="K749" s="3">
        <f>C749 * H749</f>
        <v>24635000</v>
      </c>
      <c r="L749" t="str">
        <f>IF(B749&lt;200, "&lt;200", IF(B749&lt;=500, "200–500", "&gt;500"))</f>
        <v>&gt;500</v>
      </c>
    </row>
    <row r="750" spans="1:12">
      <c r="A750" t="s">
        <v>13921</v>
      </c>
      <c r="B750" s="6">
        <v>1149</v>
      </c>
      <c r="C750" s="3">
        <v>1800</v>
      </c>
      <c r="D750" s="3" t="str">
        <f>IF(Table1[[#This Row],[discount precentage]]&gt;=0.5, "Yes", "No")</f>
        <v>Yes</v>
      </c>
      <c r="E750" s="6">
        <f>(IF(C750=0,"",(C750-B750)/C750*100))</f>
        <v>36.166666666666671</v>
      </c>
      <c r="F750" s="6" t="str">
        <f>IF(E750&lt;=10, "0–10%", IF(E750&lt;=20, "11–20%", IF(E750&lt;=30, "21–30%", IF(E750&lt;=40, "31–40%", IF(E750&lt;=50, "41–50%", IF(E750&lt;=60, "51–60%", IF(E750&lt;=70, "61–70%", IF(E750&lt;=80, "71–80%", IF(E750&lt;=90, "81–90%", "91–100%")))))))))</f>
        <v>31–40%</v>
      </c>
      <c r="G750">
        <v>4.3</v>
      </c>
      <c r="H750" s="4">
        <v>4723</v>
      </c>
      <c r="I750" s="28">
        <f>G750 + (H750 / 1000)</f>
        <v>9.0229999999999997</v>
      </c>
      <c r="J750" t="s">
        <v>13079</v>
      </c>
      <c r="K750" s="3">
        <f>C750 * H750</f>
        <v>8501400</v>
      </c>
      <c r="L750" t="str">
        <f>IF(B750&lt;200, "&lt;200", IF(B750&lt;=500, "200–500", "&gt;500"))</f>
        <v>&gt;500</v>
      </c>
    </row>
    <row r="751" spans="1:12">
      <c r="A751" t="s">
        <v>13207</v>
      </c>
      <c r="B751" s="6">
        <v>23999</v>
      </c>
      <c r="C751" s="3">
        <v>34990</v>
      </c>
      <c r="D751" s="3" t="str">
        <f>IF(Table1[[#This Row],[discount precentage]]&gt;=0.5, "Yes", "No")</f>
        <v>Yes</v>
      </c>
      <c r="E751" s="6">
        <f>(IF(C751=0,"",(C751-B751)/C751*100))</f>
        <v>31.411831951986279</v>
      </c>
      <c r="F751" s="6" t="str">
        <f>IF(E751&lt;=10, "0–10%", IF(E751&lt;=20, "11–20%", IF(E751&lt;=30, "21–30%", IF(E751&lt;=40, "31–40%", IF(E751&lt;=50, "41–50%", IF(E751&lt;=60, "51–60%", IF(E751&lt;=70, "61–70%", IF(E751&lt;=80, "71–80%", IF(E751&lt;=90, "81–90%", "91–100%")))))))))</f>
        <v>31–40%</v>
      </c>
      <c r="G751">
        <v>4.3</v>
      </c>
      <c r="H751" s="4">
        <v>4703</v>
      </c>
      <c r="I751" s="28">
        <f>G751 + (H751 / 1000)</f>
        <v>9.0030000000000001</v>
      </c>
      <c r="J751" t="s">
        <v>13080</v>
      </c>
      <c r="K751" s="3">
        <f>C751 * H751</f>
        <v>164557970</v>
      </c>
      <c r="L751" t="str">
        <f>IF(B751&lt;200, "&lt;200", IF(B751&lt;=500, "200–500", "&gt;500"))</f>
        <v>&gt;500</v>
      </c>
    </row>
    <row r="752" spans="1:12">
      <c r="A752" t="s">
        <v>13166</v>
      </c>
      <c r="B752" s="6">
        <v>27999</v>
      </c>
      <c r="C752" s="3">
        <v>40990</v>
      </c>
      <c r="D752" s="3" t="str">
        <f>IF(Table1[[#This Row],[discount precentage]]&gt;=0.5, "Yes", "No")</f>
        <v>Yes</v>
      </c>
      <c r="E752" s="6">
        <f>(IF(C752=0,"",(C752-B752)/C752*100))</f>
        <v>31.693095877043181</v>
      </c>
      <c r="F752" s="6" t="str">
        <f>IF(E752&lt;=10, "0–10%", IF(E752&lt;=20, "11–20%", IF(E752&lt;=30, "21–30%", IF(E752&lt;=40, "31–40%", IF(E752&lt;=50, "41–50%", IF(E752&lt;=60, "51–60%", IF(E752&lt;=70, "61–70%", IF(E752&lt;=80, "71–80%", IF(E752&lt;=90, "81–90%", "91–100%")))))))))</f>
        <v>31–40%</v>
      </c>
      <c r="G752">
        <v>4.3</v>
      </c>
      <c r="H752" s="4">
        <v>4703</v>
      </c>
      <c r="I752" s="28">
        <f>G752 + (H752 / 1000)</f>
        <v>9.0030000000000001</v>
      </c>
      <c r="J752" t="s">
        <v>13080</v>
      </c>
      <c r="K752" s="3">
        <f>C752 * H752</f>
        <v>192775970</v>
      </c>
      <c r="L752" t="str">
        <f>IF(B752&lt;200, "&lt;200", IF(B752&lt;=500, "200–500", "&gt;500"))</f>
        <v>&gt;500</v>
      </c>
    </row>
    <row r="753" spans="1:12">
      <c r="A753" t="s">
        <v>13247</v>
      </c>
      <c r="B753" s="6">
        <v>32999</v>
      </c>
      <c r="C753" s="3">
        <v>47990</v>
      </c>
      <c r="D753" s="3" t="str">
        <f>IF(Table1[[#This Row],[discount precentage]]&gt;=0.5, "Yes", "No")</f>
        <v>Yes</v>
      </c>
      <c r="E753" s="6">
        <f>(IF(C753=0,"",(C753-B753)/C753*100))</f>
        <v>31.237757866222132</v>
      </c>
      <c r="F753" s="6" t="str">
        <f>IF(E753&lt;=10, "0–10%", IF(E753&lt;=20, "11–20%", IF(E753&lt;=30, "21–30%", IF(E753&lt;=40, "31–40%", IF(E753&lt;=50, "41–50%", IF(E753&lt;=60, "51–60%", IF(E753&lt;=70, "61–70%", IF(E753&lt;=80, "71–80%", IF(E753&lt;=90, "81–90%", "91–100%")))))))))</f>
        <v>31–40%</v>
      </c>
      <c r="G753">
        <v>4.3</v>
      </c>
      <c r="H753" s="4">
        <v>4703</v>
      </c>
      <c r="I753" s="28">
        <f>G753 + (H753 / 1000)</f>
        <v>9.0030000000000001</v>
      </c>
      <c r="J753" t="s">
        <v>13080</v>
      </c>
      <c r="K753" s="3">
        <f>C753 * H753</f>
        <v>225696970</v>
      </c>
      <c r="L753" t="str">
        <f>IF(B753&lt;200, "&lt;200", IF(B753&lt;=500, "200–500", "&gt;500"))</f>
        <v>&gt;500</v>
      </c>
    </row>
    <row r="754" spans="1:12">
      <c r="A754" t="s">
        <v>13112</v>
      </c>
      <c r="B754" s="6">
        <v>11499</v>
      </c>
      <c r="C754" s="3">
        <v>19990</v>
      </c>
      <c r="D754" s="3" t="str">
        <f>IF(Table1[[#This Row],[discount precentage]]&gt;=0.5, "Yes", "No")</f>
        <v>Yes</v>
      </c>
      <c r="E754" s="6">
        <f>(IF(C754=0,"",(C754-B754)/C754*100))</f>
        <v>42.476238119059531</v>
      </c>
      <c r="F754" s="6" t="str">
        <f>IF(E754&lt;=10, "0–10%", IF(E754&lt;=20, "11–20%", IF(E754&lt;=30, "21–30%", IF(E754&lt;=40, "31–40%", IF(E754&lt;=50, "41–50%", IF(E754&lt;=60, "51–60%", IF(E754&lt;=70, "61–70%", IF(E754&lt;=80, "71–80%", IF(E754&lt;=90, "81–90%", "91–100%")))))))))</f>
        <v>41–50%</v>
      </c>
      <c r="G754">
        <v>4.3</v>
      </c>
      <c r="H754" s="4">
        <v>4703</v>
      </c>
      <c r="I754" s="28">
        <f>G754 + (H754 / 1000)</f>
        <v>9.0030000000000001</v>
      </c>
      <c r="J754" t="s">
        <v>13080</v>
      </c>
      <c r="K754" s="3">
        <f>C754 * H754</f>
        <v>94012970</v>
      </c>
      <c r="L754" t="str">
        <f>IF(B754&lt;200, "&lt;200", IF(B754&lt;=500, "200–500", "&gt;500"))</f>
        <v>&gt;500</v>
      </c>
    </row>
    <row r="755" spans="1:12">
      <c r="A755" t="s">
        <v>13336</v>
      </c>
      <c r="B755" s="6">
        <v>18999</v>
      </c>
      <c r="C755" s="3">
        <v>24990</v>
      </c>
      <c r="D755" s="3" t="str">
        <f>IF(Table1[[#This Row],[discount precentage]]&gt;=0.5, "Yes", "No")</f>
        <v>Yes</v>
      </c>
      <c r="E755" s="6">
        <f>(IF(C755=0,"",(C755-B755)/C755*100))</f>
        <v>23.973589435774308</v>
      </c>
      <c r="F755" s="6" t="str">
        <f>IF(E755&lt;=10, "0–10%", IF(E755&lt;=20, "11–20%", IF(E755&lt;=30, "21–30%", IF(E755&lt;=40, "31–40%", IF(E755&lt;=50, "41–50%", IF(E755&lt;=60, "51–60%", IF(E755&lt;=70, "61–70%", IF(E755&lt;=80, "71–80%", IF(E755&lt;=90, "81–90%", "91–100%")))))))))</f>
        <v>21–30%</v>
      </c>
      <c r="G755">
        <v>4.3</v>
      </c>
      <c r="H755" s="4">
        <v>4702</v>
      </c>
      <c r="I755" s="28">
        <f>G755 + (H755 / 1000)</f>
        <v>9.0019999999999989</v>
      </c>
      <c r="J755" t="s">
        <v>13080</v>
      </c>
      <c r="K755" s="3">
        <f>C755 * H755</f>
        <v>117502980</v>
      </c>
      <c r="L755" t="str">
        <f>IF(B755&lt;200, "&lt;200", IF(B755&lt;=500, "200–500", "&gt;500"))</f>
        <v>&gt;500</v>
      </c>
    </row>
    <row r="756" spans="1:12">
      <c r="A756" t="s">
        <v>13854</v>
      </c>
      <c r="B756" s="6">
        <v>1249</v>
      </c>
      <c r="C756" s="3">
        <v>2796</v>
      </c>
      <c r="D756" s="3" t="str">
        <f>IF(Table1[[#This Row],[discount precentage]]&gt;=0.5, "Yes", "No")</f>
        <v>Yes</v>
      </c>
      <c r="E756" s="6">
        <f>(IF(C756=0,"",(C756-B756)/C756*100))</f>
        <v>55.329041487839767</v>
      </c>
      <c r="F756" s="6" t="str">
        <f>IF(E756&lt;=10, "0–10%", IF(E756&lt;=20, "11–20%", IF(E756&lt;=30, "21–30%", IF(E756&lt;=40, "31–40%", IF(E756&lt;=50, "41–50%", IF(E756&lt;=60, "51–60%", IF(E756&lt;=70, "61–70%", IF(E756&lt;=80, "71–80%", IF(E756&lt;=90, "81–90%", "91–100%")))))))))</f>
        <v>51–60%</v>
      </c>
      <c r="G756">
        <v>4.4000000000000004</v>
      </c>
      <c r="H756" s="4">
        <v>4598</v>
      </c>
      <c r="I756" s="28">
        <f>G756 + (H756 / 1000)</f>
        <v>8.9980000000000011</v>
      </c>
      <c r="J756" t="s">
        <v>13079</v>
      </c>
      <c r="K756" s="3">
        <f>C756 * H756</f>
        <v>12856008</v>
      </c>
      <c r="L756" t="str">
        <f>IF(B756&lt;200, "&lt;200", IF(B756&lt;=500, "200–500", "&gt;500"))</f>
        <v>&gt;500</v>
      </c>
    </row>
    <row r="757" spans="1:12">
      <c r="A757" t="s">
        <v>13825</v>
      </c>
      <c r="B757" s="6">
        <v>115</v>
      </c>
      <c r="C757" s="3">
        <v>999</v>
      </c>
      <c r="D757" s="3" t="str">
        <f>IF(Table1[[#This Row],[discount precentage]]&gt;=0.5, "Yes", "No")</f>
        <v>Yes</v>
      </c>
      <c r="E757" s="6">
        <f>(IF(C757=0,"",(C757-B757)/C757*100))</f>
        <v>88.488488488488485</v>
      </c>
      <c r="F757" s="6" t="str">
        <f>IF(E757&lt;=10, "0–10%", IF(E757&lt;=20, "11–20%", IF(E757&lt;=30, "21–30%", IF(E757&lt;=40, "31–40%", IF(E757&lt;=50, "41–50%", IF(E757&lt;=60, "51–60%", IF(E757&lt;=70, "61–70%", IF(E757&lt;=80, "71–80%", IF(E757&lt;=90, "81–90%", "91–100%")))))))))</f>
        <v>81–90%</v>
      </c>
      <c r="G757">
        <v>3.3</v>
      </c>
      <c r="H757" s="4">
        <v>5692</v>
      </c>
      <c r="I757" s="28">
        <f>G757 + (H757 / 1000)</f>
        <v>8.9920000000000009</v>
      </c>
      <c r="J757" t="s">
        <v>13079</v>
      </c>
      <c r="K757" s="3">
        <f>C757 * H757</f>
        <v>5686308</v>
      </c>
      <c r="L757" t="str">
        <f>IF(B757&lt;200, "&lt;200", IF(B757&lt;=500, "200–500", "&gt;500"))</f>
        <v>&lt;200</v>
      </c>
    </row>
    <row r="758" spans="1:12">
      <c r="A758" t="s">
        <v>14088</v>
      </c>
      <c r="B758" s="6">
        <v>3249</v>
      </c>
      <c r="C758" s="3">
        <v>6375</v>
      </c>
      <c r="D758" s="3" t="str">
        <f>IF(Table1[[#This Row],[discount precentage]]&gt;=0.5, "Yes", "No")</f>
        <v>Yes</v>
      </c>
      <c r="E758" s="6">
        <f>(IF(C758=0,"",(C758-B758)/C758*100))</f>
        <v>49.035294117647062</v>
      </c>
      <c r="F758" s="6" t="str">
        <f>IF(E758&lt;=10, "0–10%", IF(E758&lt;=20, "11–20%", IF(E758&lt;=30, "21–30%", IF(E758&lt;=40, "31–40%", IF(E758&lt;=50, "41–50%", IF(E758&lt;=60, "51–60%", IF(E758&lt;=70, "61–70%", IF(E758&lt;=80, "71–80%", IF(E758&lt;=90, "81–90%", "91–100%")))))))))</f>
        <v>41–50%</v>
      </c>
      <c r="G758">
        <v>4</v>
      </c>
      <c r="H758" s="4">
        <v>4978</v>
      </c>
      <c r="I758" s="28">
        <f>G758 + (H758 / 1000)</f>
        <v>8.9779999999999998</v>
      </c>
      <c r="J758" t="s">
        <v>13083</v>
      </c>
      <c r="K758" s="3">
        <f>C758 * H758</f>
        <v>31734750</v>
      </c>
      <c r="L758" t="str">
        <f>IF(B758&lt;200, "&lt;200", IF(B758&lt;=500, "200–500", "&gt;500"))</f>
        <v>&gt;500</v>
      </c>
    </row>
    <row r="759" spans="1:12">
      <c r="A759" t="s">
        <v>13576</v>
      </c>
      <c r="B759" s="6">
        <v>299</v>
      </c>
      <c r="C759" s="3">
        <v>599</v>
      </c>
      <c r="D759" s="3" t="str">
        <f>IF(Table1[[#This Row],[discount precentage]]&gt;=0.5, "Yes", "No")</f>
        <v>Yes</v>
      </c>
      <c r="E759" s="6">
        <f>(IF(C759=0,"",(C759-B759)/C759*100))</f>
        <v>50.083472454090149</v>
      </c>
      <c r="F759" s="6" t="str">
        <f>IF(E759&lt;=10, "0–10%", IF(E759&lt;=20, "11–20%", IF(E759&lt;=30, "21–30%", IF(E759&lt;=40, "31–40%", IF(E759&lt;=50, "41–50%", IF(E759&lt;=60, "51–60%", IF(E759&lt;=70, "61–70%", IF(E759&lt;=80, "71–80%", IF(E759&lt;=90, "81–90%", "91–100%")))))))))</f>
        <v>51–60%</v>
      </c>
      <c r="G759">
        <v>4.3</v>
      </c>
      <c r="H759" s="4">
        <v>4674</v>
      </c>
      <c r="I759" s="28">
        <f>G759 + (H759 / 1000)</f>
        <v>8.9740000000000002</v>
      </c>
      <c r="J759" t="s">
        <v>13080</v>
      </c>
      <c r="K759" s="3">
        <f>C759 * H759</f>
        <v>2799726</v>
      </c>
      <c r="L759" t="str">
        <f>IF(B759&lt;200, "&lt;200", IF(B759&lt;=500, "200–500", "&gt;500"))</f>
        <v>200–500</v>
      </c>
    </row>
    <row r="760" spans="1:12">
      <c r="A760" t="s">
        <v>13951</v>
      </c>
      <c r="B760" s="6">
        <v>499</v>
      </c>
      <c r="C760" s="3">
        <v>999</v>
      </c>
      <c r="D760" s="3" t="str">
        <f>IF(Table1[[#This Row],[discount precentage]]&gt;=0.5, "Yes", "No")</f>
        <v>Yes</v>
      </c>
      <c r="E760" s="6">
        <f>(IF(C760=0,"",(C760-B760)/C760*100))</f>
        <v>50.050050050050054</v>
      </c>
      <c r="F760" s="6" t="str">
        <f>IF(E760&lt;=10, "0–10%", IF(E760&lt;=20, "11–20%", IF(E760&lt;=30, "21–30%", IF(E760&lt;=40, "31–40%", IF(E760&lt;=50, "41–50%", IF(E760&lt;=60, "51–60%", IF(E760&lt;=70, "61–70%", IF(E760&lt;=80, "71–80%", IF(E760&lt;=90, "81–90%", "91–100%")))))))))</f>
        <v>51–60%</v>
      </c>
      <c r="G760">
        <v>4.0999999999999996</v>
      </c>
      <c r="H760" s="4">
        <v>4859</v>
      </c>
      <c r="I760" s="28">
        <f>G760 + (H760 / 1000)</f>
        <v>8.9589999999999996</v>
      </c>
      <c r="J760" t="s">
        <v>13083</v>
      </c>
      <c r="K760" s="3">
        <f>C760 * H760</f>
        <v>4854141</v>
      </c>
      <c r="L760" t="str">
        <f>IF(B760&lt;200, "&lt;200", IF(B760&lt;=500, "200–500", "&gt;500"))</f>
        <v>200–500</v>
      </c>
    </row>
    <row r="761" spans="1:12">
      <c r="A761" t="s">
        <v>14162</v>
      </c>
      <c r="B761" s="6">
        <v>980</v>
      </c>
      <c r="C761" s="3">
        <v>980</v>
      </c>
      <c r="D761" s="3" t="str">
        <f>IF(Table1[[#This Row],[discount precentage]]&gt;=0.5, "Yes", "No")</f>
        <v>No</v>
      </c>
      <c r="E761" s="6">
        <f>(IF(C761=0,"",(C761-B761)/C761*100))</f>
        <v>0</v>
      </c>
      <c r="F761" s="6" t="str">
        <f>IF(E761&lt;=10, "0–10%", IF(E761&lt;=20, "11–20%", IF(E761&lt;=30, "21–30%", IF(E761&lt;=40, "31–40%", IF(E761&lt;=50, "41–50%", IF(E761&lt;=60, "51–60%", IF(E761&lt;=70, "61–70%", IF(E761&lt;=80, "71–80%", IF(E761&lt;=90, "81–90%", "91–100%")))))))))</f>
        <v>0–10%</v>
      </c>
      <c r="G761">
        <v>4.2</v>
      </c>
      <c r="H761" s="4">
        <v>4740</v>
      </c>
      <c r="I761" s="28">
        <f>G761 + (H761 / 1000)</f>
        <v>8.9400000000000013</v>
      </c>
      <c r="J761" t="s">
        <v>13083</v>
      </c>
      <c r="K761" s="3">
        <f>C761 * H761</f>
        <v>4645200</v>
      </c>
      <c r="L761" t="str">
        <f>IF(B761&lt;200, "&lt;200", IF(B761&lt;=500, "200–500", "&gt;500"))</f>
        <v>&gt;500</v>
      </c>
    </row>
    <row r="762" spans="1:12">
      <c r="A762" t="s">
        <v>7243</v>
      </c>
      <c r="B762" s="6">
        <v>157</v>
      </c>
      <c r="C762" s="3">
        <v>160</v>
      </c>
      <c r="D762" s="3" t="str">
        <f>IF(Table1[[#This Row],[discount precentage]]&gt;=0.5, "Yes", "No")</f>
        <v>Yes</v>
      </c>
      <c r="E762" s="6">
        <f>(IF(C762=0,"",(C762-B762)/C762*100))</f>
        <v>1.875</v>
      </c>
      <c r="F762" s="6" t="str">
        <f>IF(E762&lt;=10, "0–10%", IF(E762&lt;=20, "11–20%", IF(E762&lt;=30, "21–30%", IF(E762&lt;=40, "31–40%", IF(E762&lt;=50, "41–50%", IF(E762&lt;=60, "51–60%", IF(E762&lt;=70, "61–70%", IF(E762&lt;=80, "71–80%", IF(E762&lt;=90, "81–90%", "91–100%")))))))))</f>
        <v>0–10%</v>
      </c>
      <c r="G762">
        <v>4.5</v>
      </c>
      <c r="H762" s="4">
        <v>4428</v>
      </c>
      <c r="I762" s="28">
        <f>G762 + (H762 / 1000)</f>
        <v>8.9280000000000008</v>
      </c>
      <c r="J762" t="s">
        <v>13082</v>
      </c>
      <c r="K762" s="3">
        <f>C762 * H762</f>
        <v>708480</v>
      </c>
      <c r="L762" t="str">
        <f>IF(B762&lt;200, "&lt;200", IF(B762&lt;=500, "200–500", "&gt;500"))</f>
        <v>&lt;200</v>
      </c>
    </row>
    <row r="763" spans="1:12">
      <c r="A763" t="s">
        <v>8408</v>
      </c>
      <c r="B763" s="6">
        <v>225</v>
      </c>
      <c r="C763" s="3">
        <v>225</v>
      </c>
      <c r="D763" s="3" t="str">
        <f>IF(Table1[[#This Row],[discount precentage]]&gt;=0.5, "Yes", "No")</f>
        <v>No</v>
      </c>
      <c r="E763" s="6">
        <f>(IF(C763=0,"",(C763-B763)/C763*100))</f>
        <v>0</v>
      </c>
      <c r="F763" s="6" t="str">
        <f>IF(E763&lt;=10, "0–10%", IF(E763&lt;=20, "11–20%", IF(E763&lt;=30, "21–30%", IF(E763&lt;=40, "31–40%", IF(E763&lt;=50, "41–50%", IF(E763&lt;=60, "51–60%", IF(E763&lt;=70, "61–70%", IF(E763&lt;=80, "71–80%", IF(E763&lt;=90, "81–90%", "91–100%")))))))))</f>
        <v>0–10%</v>
      </c>
      <c r="G763">
        <v>4.0999999999999996</v>
      </c>
      <c r="H763" s="4">
        <v>4798</v>
      </c>
      <c r="I763" s="28">
        <f>G763 + (H763 / 1000)</f>
        <v>8.8979999999999997</v>
      </c>
      <c r="J763" t="s">
        <v>13082</v>
      </c>
      <c r="K763" s="3">
        <f>C763 * H763</f>
        <v>1079550</v>
      </c>
      <c r="L763" t="str">
        <f>IF(B763&lt;200, "&lt;200", IF(B763&lt;=500, "200–500", "&gt;500"))</f>
        <v>200–500</v>
      </c>
    </row>
    <row r="764" spans="1:12">
      <c r="A764" t="s">
        <v>14196</v>
      </c>
      <c r="B764" s="6">
        <v>635</v>
      </c>
      <c r="C764" s="3">
        <v>635</v>
      </c>
      <c r="D764" s="3" t="str">
        <f>IF(Table1[[#This Row],[discount precentage]]&gt;=0.5, "Yes", "No")</f>
        <v>No</v>
      </c>
      <c r="E764" s="6">
        <f>(IF(C764=0,"",(C764-B764)/C764*100))</f>
        <v>0</v>
      </c>
      <c r="F764" s="6" t="str">
        <f>IF(E764&lt;=10, "0–10%", IF(E764&lt;=20, "11–20%", IF(E764&lt;=30, "21–30%", IF(E764&lt;=40, "31–40%", IF(E764&lt;=50, "41–50%", IF(E764&lt;=60, "51–60%", IF(E764&lt;=70, "61–70%", IF(E764&lt;=80, "71–80%", IF(E764&lt;=90, "81–90%", "91–100%")))))))))</f>
        <v>0–10%</v>
      </c>
      <c r="G764">
        <v>4.3</v>
      </c>
      <c r="H764" s="4">
        <v>4570</v>
      </c>
      <c r="I764" s="28">
        <f>G764 + (H764 / 1000)</f>
        <v>8.870000000000001</v>
      </c>
      <c r="J764" t="s">
        <v>13083</v>
      </c>
      <c r="K764" s="3">
        <f>C764 * H764</f>
        <v>2901950</v>
      </c>
      <c r="L764" t="str">
        <f>IF(B764&lt;200, "&lt;200", IF(B764&lt;=500, "200–500", "&gt;500"))</f>
        <v>&gt;500</v>
      </c>
    </row>
    <row r="765" spans="1:12">
      <c r="A765" t="s">
        <v>13103</v>
      </c>
      <c r="B765" s="6">
        <v>159</v>
      </c>
      <c r="C765" s="3">
        <v>399</v>
      </c>
      <c r="D765" s="3" t="str">
        <f>IF(Table1[[#This Row],[discount precentage]]&gt;=0.5, "Yes", "No")</f>
        <v>Yes</v>
      </c>
      <c r="E765" s="6">
        <f>(IF(C765=0,"",(C765-B765)/C765*100))</f>
        <v>60.150375939849624</v>
      </c>
      <c r="F765" s="6" t="str">
        <f>IF(E765&lt;=10, "0–10%", IF(E765&lt;=20, "11–20%", IF(E765&lt;=30, "21–30%", IF(E765&lt;=40, "31–40%", IF(E765&lt;=50, "41–50%", IF(E765&lt;=60, "51–60%", IF(E765&lt;=70, "61–70%", IF(E765&lt;=80, "71–80%", IF(E765&lt;=90, "81–90%", "91–100%")))))))))</f>
        <v>61–70%</v>
      </c>
      <c r="G765">
        <v>4.0999999999999996</v>
      </c>
      <c r="H765" s="4">
        <v>4768</v>
      </c>
      <c r="I765" s="28">
        <f>G765 + (H765 / 1000)</f>
        <v>8.8679999999999986</v>
      </c>
      <c r="J765" t="s">
        <v>13079</v>
      </c>
      <c r="K765" s="3">
        <f>C765 * H765</f>
        <v>1902432</v>
      </c>
      <c r="L765" t="str">
        <f>IF(B765&lt;200, "&lt;200", IF(B765&lt;=500, "200–500", "&gt;500"))</f>
        <v>&lt;200</v>
      </c>
    </row>
    <row r="766" spans="1:12">
      <c r="A766" t="s">
        <v>13103</v>
      </c>
      <c r="B766" s="6">
        <v>159</v>
      </c>
      <c r="C766" s="3">
        <v>399</v>
      </c>
      <c r="D766" s="3" t="str">
        <f>IF(Table1[[#This Row],[discount precentage]]&gt;=0.5, "Yes", "No")</f>
        <v>Yes</v>
      </c>
      <c r="E766" s="6">
        <f>(IF(C766=0,"",(C766-B766)/C766*100))</f>
        <v>60.150375939849624</v>
      </c>
      <c r="F766" s="6" t="str">
        <f>IF(E766&lt;=10, "0–10%", IF(E766&lt;=20, "11–20%", IF(E766&lt;=30, "21–30%", IF(E766&lt;=40, "31–40%", IF(E766&lt;=50, "41–50%", IF(E766&lt;=60, "51–60%", IF(E766&lt;=70, "61–70%", IF(E766&lt;=80, "71–80%", IF(E766&lt;=90, "81–90%", "91–100%")))))))))</f>
        <v>61–70%</v>
      </c>
      <c r="G766">
        <v>4.0999999999999996</v>
      </c>
      <c r="H766" s="4">
        <v>4768</v>
      </c>
      <c r="I766" s="28">
        <f>G766 + (H766 / 1000)</f>
        <v>8.8679999999999986</v>
      </c>
      <c r="J766" t="s">
        <v>13079</v>
      </c>
      <c r="K766" s="3">
        <f>C766 * H766</f>
        <v>1902432</v>
      </c>
      <c r="L766" t="str">
        <f>IF(B766&lt;200, "&lt;200", IF(B766&lt;=500, "200–500", "&gt;500"))</f>
        <v>&lt;200</v>
      </c>
    </row>
    <row r="767" spans="1:12">
      <c r="A767" t="s">
        <v>13103</v>
      </c>
      <c r="B767" s="6">
        <v>159</v>
      </c>
      <c r="C767" s="3">
        <v>399</v>
      </c>
      <c r="D767" s="3" t="str">
        <f>IF(Table1[[#This Row],[discount precentage]]&gt;=0.5, "Yes", "No")</f>
        <v>Yes</v>
      </c>
      <c r="E767" s="6">
        <f>(IF(C767=0,"",(C767-B767)/C767*100))</f>
        <v>60.150375939849624</v>
      </c>
      <c r="F767" s="6" t="str">
        <f>IF(E767&lt;=10, "0–10%", IF(E767&lt;=20, "11–20%", IF(E767&lt;=30, "21–30%", IF(E767&lt;=40, "31–40%", IF(E767&lt;=50, "41–50%", IF(E767&lt;=60, "51–60%", IF(E767&lt;=70, "61–70%", IF(E767&lt;=80, "71–80%", IF(E767&lt;=90, "81–90%", "91–100%")))))))))</f>
        <v>61–70%</v>
      </c>
      <c r="G767">
        <v>4.0999999999999996</v>
      </c>
      <c r="H767" s="4">
        <v>4768</v>
      </c>
      <c r="I767" s="28">
        <f>G767 + (H767 / 1000)</f>
        <v>8.8679999999999986</v>
      </c>
      <c r="J767" t="s">
        <v>13079</v>
      </c>
      <c r="K767" s="3">
        <f>C767 * H767</f>
        <v>1902432</v>
      </c>
      <c r="L767" t="str">
        <f>IF(B767&lt;200, "&lt;200", IF(B767&lt;=500, "200–500", "&gt;500"))</f>
        <v>&lt;200</v>
      </c>
    </row>
    <row r="768" spans="1:12">
      <c r="A768" t="s">
        <v>14197</v>
      </c>
      <c r="B768" s="6">
        <v>717</v>
      </c>
      <c r="C768" s="3">
        <v>1390</v>
      </c>
      <c r="D768" s="3" t="str">
        <f>IF(Table1[[#This Row],[discount precentage]]&gt;=0.5, "Yes", "No")</f>
        <v>Yes</v>
      </c>
      <c r="E768" s="6">
        <f>(IF(C768=0,"",(C768-B768)/C768*100))</f>
        <v>48.417266187050359</v>
      </c>
      <c r="F768" s="6" t="str">
        <f>IF(E768&lt;=10, "0–10%", IF(E768&lt;=20, "11–20%", IF(E768&lt;=30, "21–30%", IF(E768&lt;=40, "31–40%", IF(E768&lt;=50, "41–50%", IF(E768&lt;=60, "51–60%", IF(E768&lt;=70, "61–70%", IF(E768&lt;=80, "71–80%", IF(E768&lt;=90, "81–90%", "91–100%")))))))))</f>
        <v>41–50%</v>
      </c>
      <c r="G768">
        <v>4</v>
      </c>
      <c r="H768" s="4">
        <v>4867</v>
      </c>
      <c r="I768" s="28">
        <f>G768 + (H768 / 1000)</f>
        <v>8.8670000000000009</v>
      </c>
      <c r="J768" t="s">
        <v>13083</v>
      </c>
      <c r="K768" s="3">
        <f>C768 * H768</f>
        <v>6765130</v>
      </c>
      <c r="L768" t="str">
        <f>IF(B768&lt;200, "&lt;200", IF(B768&lt;=500, "200–500", "&gt;500"))</f>
        <v>&gt;500</v>
      </c>
    </row>
    <row r="769" spans="1:12">
      <c r="A769" t="s">
        <v>14098</v>
      </c>
      <c r="B769" s="6">
        <v>3249</v>
      </c>
      <c r="C769" s="3">
        <v>7795</v>
      </c>
      <c r="D769" s="3" t="str">
        <f>IF(Table1[[#This Row],[discount precentage]]&gt;=0.5, "Yes", "No")</f>
        <v>Yes</v>
      </c>
      <c r="E769" s="6">
        <f>(IF(C769=0,"",(C769-B769)/C769*100))</f>
        <v>58.319435535599737</v>
      </c>
      <c r="F769" s="6" t="str">
        <f>IF(E769&lt;=10, "0–10%", IF(E769&lt;=20, "11–20%", IF(E769&lt;=30, "21–30%", IF(E769&lt;=40, "31–40%", IF(E769&lt;=50, "41–50%", IF(E769&lt;=60, "51–60%", IF(E769&lt;=70, "61–70%", IF(E769&lt;=80, "71–80%", IF(E769&lt;=90, "81–90%", "91–100%")))))))))</f>
        <v>51–60%</v>
      </c>
      <c r="G769">
        <v>4.2</v>
      </c>
      <c r="H769" s="4">
        <v>4664</v>
      </c>
      <c r="I769" s="28">
        <f>G769 + (H769 / 1000)</f>
        <v>8.8640000000000008</v>
      </c>
      <c r="J769" t="s">
        <v>13083</v>
      </c>
      <c r="K769" s="3">
        <f>C769 * H769</f>
        <v>36355880</v>
      </c>
      <c r="L769" t="str">
        <f>IF(B769&lt;200, "&lt;200", IF(B769&lt;=500, "200–500", "&gt;500"))</f>
        <v>&gt;500</v>
      </c>
    </row>
    <row r="770" spans="1:12">
      <c r="A770" t="s">
        <v>13892</v>
      </c>
      <c r="B770" s="6">
        <v>535</v>
      </c>
      <c r="C770" s="3">
        <v>535</v>
      </c>
      <c r="D770" s="3" t="str">
        <f>IF(Table1[[#This Row],[discount precentage]]&gt;=0.5, "Yes", "No")</f>
        <v>No</v>
      </c>
      <c r="E770" s="6">
        <f>(IF(C770=0,"",(C770-B770)/C770*100))</f>
        <v>0</v>
      </c>
      <c r="F770" s="6" t="str">
        <f>IF(E770&lt;=10, "0–10%", IF(E770&lt;=20, "11–20%", IF(E770&lt;=30, "21–30%", IF(E770&lt;=40, "31–40%", IF(E770&lt;=50, "41–50%", IF(E770&lt;=60, "51–60%", IF(E770&lt;=70, "61–70%", IF(E770&lt;=80, "71–80%", IF(E770&lt;=90, "81–90%", "91–100%")))))))))</f>
        <v>0–10%</v>
      </c>
      <c r="G770">
        <v>4.4000000000000004</v>
      </c>
      <c r="H770" s="4">
        <v>4426</v>
      </c>
      <c r="I770" s="28">
        <f>G770 + (H770 / 1000)</f>
        <v>8.8260000000000005</v>
      </c>
      <c r="J770" t="s">
        <v>13082</v>
      </c>
      <c r="K770" s="3">
        <f>C770 * H770</f>
        <v>2367910</v>
      </c>
      <c r="L770" t="str">
        <f>IF(B770&lt;200, "&lt;200", IF(B770&lt;=500, "200–500", "&gt;500"))</f>
        <v>&gt;500</v>
      </c>
    </row>
    <row r="771" spans="1:12">
      <c r="A771" t="s">
        <v>14173</v>
      </c>
      <c r="B771" s="6">
        <v>1699</v>
      </c>
      <c r="C771" s="3">
        <v>1975</v>
      </c>
      <c r="D771" s="3" t="str">
        <f>IF(Table1[[#This Row],[discount precentage]]&gt;=0.5, "Yes", "No")</f>
        <v>Yes</v>
      </c>
      <c r="E771" s="6">
        <f>(IF(C771=0,"",(C771-B771)/C771*100))</f>
        <v>13.974683544303797</v>
      </c>
      <c r="F771" s="6" t="str">
        <f>IF(E771&lt;=10, "0–10%", IF(E771&lt;=20, "11–20%", IF(E771&lt;=30, "21–30%", IF(E771&lt;=40, "31–40%", IF(E771&lt;=50, "41–50%", IF(E771&lt;=60, "51–60%", IF(E771&lt;=70, "61–70%", IF(E771&lt;=80, "71–80%", IF(E771&lt;=90, "81–90%", "91–100%")))))))))</f>
        <v>11–20%</v>
      </c>
      <c r="G771">
        <v>4.0999999999999996</v>
      </c>
      <c r="H771" s="4">
        <v>4716</v>
      </c>
      <c r="I771" s="28">
        <f>G771 + (H771 / 1000)</f>
        <v>8.8159999999999989</v>
      </c>
      <c r="J771" t="s">
        <v>13083</v>
      </c>
      <c r="K771" s="3">
        <f>C771 * H771</f>
        <v>9314100</v>
      </c>
      <c r="L771" t="str">
        <f>IF(B771&lt;200, "&lt;200", IF(B771&lt;=500, "200–500", "&gt;500"))</f>
        <v>&gt;500</v>
      </c>
    </row>
    <row r="772" spans="1:12">
      <c r="A772" t="s">
        <v>14121</v>
      </c>
      <c r="B772" s="6">
        <v>1199</v>
      </c>
      <c r="C772" s="3">
        <v>1690</v>
      </c>
      <c r="D772" s="3" t="str">
        <f>IF(Table1[[#This Row],[discount precentage]]&gt;=0.5, "Yes", "No")</f>
        <v>Yes</v>
      </c>
      <c r="E772" s="6">
        <f>(IF(C772=0,"",(C772-B772)/C772*100))</f>
        <v>29.053254437869825</v>
      </c>
      <c r="F772" s="6" t="str">
        <f>IF(E772&lt;=10, "0–10%", IF(E772&lt;=20, "11–20%", IF(E772&lt;=30, "21–30%", IF(E772&lt;=40, "31–40%", IF(E772&lt;=50, "41–50%", IF(E772&lt;=60, "51–60%", IF(E772&lt;=70, "61–70%", IF(E772&lt;=80, "71–80%", IF(E772&lt;=90, "81–90%", "91–100%")))))))))</f>
        <v>21–30%</v>
      </c>
      <c r="G772">
        <v>4.2</v>
      </c>
      <c r="H772" s="4">
        <v>4580</v>
      </c>
      <c r="I772" s="28">
        <f>G772 + (H772 / 1000)</f>
        <v>8.7800000000000011</v>
      </c>
      <c r="J772" t="s">
        <v>13083</v>
      </c>
      <c r="K772" s="3">
        <f>C772 * H772</f>
        <v>7740200</v>
      </c>
      <c r="L772" t="str">
        <f>IF(B772&lt;200, "&lt;200", IF(B772&lt;=500, "200–500", "&gt;500"))</f>
        <v>&gt;500</v>
      </c>
    </row>
    <row r="773" spans="1:12">
      <c r="A773" t="s">
        <v>13684</v>
      </c>
      <c r="B773" s="6">
        <v>828</v>
      </c>
      <c r="C773" s="3">
        <v>861</v>
      </c>
      <c r="D773" s="3" t="str">
        <f>IF(Table1[[#This Row],[discount precentage]]&gt;=0.5, "Yes", "No")</f>
        <v>Yes</v>
      </c>
      <c r="E773" s="6">
        <f>(IF(C773=0,"",(C773-B773)/C773*100))</f>
        <v>3.8327526132404177</v>
      </c>
      <c r="F773" s="6" t="str">
        <f>IF(E773&lt;=10, "0–10%", IF(E773&lt;=20, "11–20%", IF(E773&lt;=30, "21–30%", IF(E773&lt;=40, "31–40%", IF(E773&lt;=50, "41–50%", IF(E773&lt;=60, "51–60%", IF(E773&lt;=70, "61–70%", IF(E773&lt;=80, "71–80%", IF(E773&lt;=90, "81–90%", "91–100%")))))))))</f>
        <v>0–10%</v>
      </c>
      <c r="G773">
        <v>4.2</v>
      </c>
      <c r="H773" s="4">
        <v>4567</v>
      </c>
      <c r="I773" s="28">
        <f>G773 + (H773 / 1000)</f>
        <v>8.7669999999999995</v>
      </c>
      <c r="J773" t="s">
        <v>13079</v>
      </c>
      <c r="K773" s="3">
        <f>C773 * H773</f>
        <v>3932187</v>
      </c>
      <c r="L773" t="str">
        <f>IF(B773&lt;200, "&lt;200", IF(B773&lt;=500, "200–500", "&gt;500"))</f>
        <v>&gt;500</v>
      </c>
    </row>
    <row r="774" spans="1:12">
      <c r="A774" s="22" t="s">
        <v>14191</v>
      </c>
      <c r="B774" s="23">
        <v>4995</v>
      </c>
      <c r="C774" s="24">
        <v>20049</v>
      </c>
      <c r="D774" s="3" t="str">
        <f>IF(Table1[[#This Row],[discount precentage]]&gt;=0.5, "Yes", "No")</f>
        <v>Yes</v>
      </c>
      <c r="E774" s="23">
        <f>(IF(C774=0,"",(C774-B774)/C774*100))</f>
        <v>75.086039203950321</v>
      </c>
      <c r="F774" s="6" t="str">
        <f>IF(E774&lt;=10, "0–10%", IF(E774&lt;=20, "11–20%", IF(E774&lt;=30, "21–30%", IF(E774&lt;=40, "31–40%", IF(E774&lt;=50, "41–50%", IF(E774&lt;=60, "51–60%", IF(E774&lt;=70, "61–70%", IF(E774&lt;=80, "71–80%", IF(E774&lt;=90, "81–90%", "91–100%")))))))))</f>
        <v>71–80%</v>
      </c>
      <c r="G774" s="22">
        <v>4.8</v>
      </c>
      <c r="H774" s="25">
        <v>3964</v>
      </c>
      <c r="I774" s="28">
        <f>G774 + (H774 / 1000)</f>
        <v>8.7639999999999993</v>
      </c>
      <c r="J774" s="22" t="s">
        <v>13083</v>
      </c>
      <c r="K774" s="24">
        <f>C774 * H774</f>
        <v>79474236</v>
      </c>
      <c r="L774" s="22" t="str">
        <f>IF(B774&lt;200, "&lt;200", IF(B774&lt;=500, "200–500", "&gt;500"))</f>
        <v>&gt;500</v>
      </c>
    </row>
    <row r="775" spans="1:12">
      <c r="A775" t="s">
        <v>13858</v>
      </c>
      <c r="B775" s="6">
        <v>4999</v>
      </c>
      <c r="C775" s="3">
        <v>12499</v>
      </c>
      <c r="D775" s="3" t="str">
        <f>IF(Table1[[#This Row],[discount precentage]]&gt;=0.5, "Yes", "No")</f>
        <v>Yes</v>
      </c>
      <c r="E775" s="6">
        <f>(IF(C775=0,"",(C775-B775)/C775*100))</f>
        <v>60.004800384030723</v>
      </c>
      <c r="F775" s="6" t="str">
        <f>IF(E775&lt;=10, "0–10%", IF(E775&lt;=20, "11–20%", IF(E775&lt;=30, "21–30%", IF(E775&lt;=40, "31–40%", IF(E775&lt;=50, "41–50%", IF(E775&lt;=60, "51–60%", IF(E775&lt;=70, "61–70%", IF(E775&lt;=80, "71–80%", IF(E775&lt;=90, "81–90%", "91–100%")))))))))</f>
        <v>61–70%</v>
      </c>
      <c r="G775">
        <v>4.2</v>
      </c>
      <c r="H775" s="4">
        <v>4541</v>
      </c>
      <c r="I775" s="28">
        <f>G775 + (H775 / 1000)</f>
        <v>8.7409999999999997</v>
      </c>
      <c r="J775" t="s">
        <v>13080</v>
      </c>
      <c r="K775" s="3">
        <f>C775 * H775</f>
        <v>56757959</v>
      </c>
      <c r="L775" t="str">
        <f>IF(B775&lt;200, "&lt;200", IF(B775&lt;=500, "200–500", "&gt;500"))</f>
        <v>&gt;500</v>
      </c>
    </row>
    <row r="776" spans="1:12">
      <c r="A776" t="s">
        <v>13570</v>
      </c>
      <c r="B776" s="6">
        <v>199</v>
      </c>
      <c r="C776" s="3">
        <v>1899</v>
      </c>
      <c r="D776" s="3" t="str">
        <f>IF(Table1[[#This Row],[discount precentage]]&gt;=0.5, "Yes", "No")</f>
        <v>Yes</v>
      </c>
      <c r="E776" s="6">
        <f>(IF(C776=0,"",(C776-B776)/C776*100))</f>
        <v>89.520800421274359</v>
      </c>
      <c r="F776" s="6" t="str">
        <f>IF(E776&lt;=10, "0–10%", IF(E776&lt;=20, "11–20%", IF(E776&lt;=30, "21–30%", IF(E776&lt;=40, "31–40%", IF(E776&lt;=50, "41–50%", IF(E776&lt;=60, "51–60%", IF(E776&lt;=70, "61–70%", IF(E776&lt;=80, "71–80%", IF(E776&lt;=90, "81–90%", "91–100%")))))))))</f>
        <v>81–90%</v>
      </c>
      <c r="G776">
        <v>4</v>
      </c>
      <c r="H776" s="4">
        <v>4740</v>
      </c>
      <c r="I776" s="28">
        <f>G776 + (H776 / 1000)</f>
        <v>8.74</v>
      </c>
      <c r="J776" t="s">
        <v>13080</v>
      </c>
      <c r="K776" s="3">
        <f>C776 * H776</f>
        <v>9001260</v>
      </c>
      <c r="L776" t="str">
        <f>IF(B776&lt;200, "&lt;200", IF(B776&lt;=500, "200–500", "&gt;500"))</f>
        <v>&lt;200</v>
      </c>
    </row>
    <row r="777" spans="1:12">
      <c r="A777" t="s">
        <v>13683</v>
      </c>
      <c r="B777" s="6">
        <v>294</v>
      </c>
      <c r="C777" s="3">
        <v>4999</v>
      </c>
      <c r="D777" s="3" t="str">
        <f>IF(Table1[[#This Row],[discount precentage]]&gt;=0.5, "Yes", "No")</f>
        <v>Yes</v>
      </c>
      <c r="E777" s="6">
        <f>(IF(C777=0,"",(C777-B777)/C777*100))</f>
        <v>94.118823764752946</v>
      </c>
      <c r="F777" s="6" t="str">
        <f>IF(E777&lt;=10, "0–10%", IF(E777&lt;=20, "11–20%", IF(E777&lt;=30, "21–30%", IF(E777&lt;=40, "31–40%", IF(E777&lt;=50, "41–50%", IF(E777&lt;=60, "51–60%", IF(E777&lt;=70, "61–70%", IF(E777&lt;=80, "71–80%", IF(E777&lt;=90, "81–90%", "91–100%")))))))))</f>
        <v>91–100%</v>
      </c>
      <c r="G777">
        <v>4.3</v>
      </c>
      <c r="H777" s="4">
        <v>4426</v>
      </c>
      <c r="I777" s="28">
        <f>G777 + (H777 / 1000)</f>
        <v>8.7259999999999991</v>
      </c>
      <c r="J777" t="s">
        <v>13079</v>
      </c>
      <c r="K777" s="3">
        <f>C777 * H777</f>
        <v>22125574</v>
      </c>
      <c r="L777" t="str">
        <f>IF(B777&lt;200, "&lt;200", IF(B777&lt;=500, "200–500", "&gt;500"))</f>
        <v>200–500</v>
      </c>
    </row>
    <row r="778" spans="1:12">
      <c r="A778" t="s">
        <v>13835</v>
      </c>
      <c r="B778" s="6">
        <v>425</v>
      </c>
      <c r="C778" s="3">
        <v>899</v>
      </c>
      <c r="D778" s="3" t="str">
        <f>IF(Table1[[#This Row],[discount precentage]]&gt;=0.5, "Yes", "No")</f>
        <v>Yes</v>
      </c>
      <c r="E778" s="6">
        <f>(IF(C778=0,"",(C778-B778)/C778*100))</f>
        <v>52.725250278086769</v>
      </c>
      <c r="F778" s="6" t="str">
        <f>IF(E778&lt;=10, "0–10%", IF(E778&lt;=20, "11–20%", IF(E778&lt;=30, "21–30%", IF(E778&lt;=40, "31–40%", IF(E778&lt;=50, "41–50%", IF(E778&lt;=60, "51–60%", IF(E778&lt;=70, "61–70%", IF(E778&lt;=80, "71–80%", IF(E778&lt;=90, "81–90%", "91–100%")))))))))</f>
        <v>51–60%</v>
      </c>
      <c r="G778">
        <v>4.5</v>
      </c>
      <c r="H778" s="4">
        <v>4219</v>
      </c>
      <c r="I778" s="28">
        <f>G778 + (H778 / 1000)</f>
        <v>8.7190000000000012</v>
      </c>
      <c r="J778" t="s">
        <v>13079</v>
      </c>
      <c r="K778" s="3">
        <f>C778 * H778</f>
        <v>3792881</v>
      </c>
      <c r="L778" t="str">
        <f>IF(B778&lt;200, "&lt;200", IF(B778&lt;=500, "200–500", "&gt;500"))</f>
        <v>200–500</v>
      </c>
    </row>
    <row r="779" spans="1:12">
      <c r="A779" t="s">
        <v>13823</v>
      </c>
      <c r="B779" s="6">
        <v>1439</v>
      </c>
      <c r="C779" s="3">
        <v>2890</v>
      </c>
      <c r="D779" s="3" t="str">
        <f>IF(Table1[[#This Row],[discount precentage]]&gt;=0.5, "Yes", "No")</f>
        <v>Yes</v>
      </c>
      <c r="E779" s="6">
        <f>(IF(C779=0,"",(C779-B779)/C779*100))</f>
        <v>50.207612456747405</v>
      </c>
      <c r="F779" s="6" t="str">
        <f>IF(E779&lt;=10, "0–10%", IF(E779&lt;=20, "11–20%", IF(E779&lt;=30, "21–30%", IF(E779&lt;=40, "31–40%", IF(E779&lt;=50, "41–50%", IF(E779&lt;=60, "51–60%", IF(E779&lt;=70, "61–70%", IF(E779&lt;=80, "71–80%", IF(E779&lt;=90, "81–90%", "91–100%")))))))))</f>
        <v>51–60%</v>
      </c>
      <c r="G779">
        <v>4.5</v>
      </c>
      <c r="H779" s="4">
        <v>4099</v>
      </c>
      <c r="I779" s="28">
        <f>G779 + (H779 / 1000)</f>
        <v>8.5990000000000002</v>
      </c>
      <c r="J779" t="s">
        <v>13079</v>
      </c>
      <c r="K779" s="3">
        <f>C779 * H779</f>
        <v>11846110</v>
      </c>
      <c r="L779" t="str">
        <f>IF(B779&lt;200, "&lt;200", IF(B779&lt;=500, "200–500", "&gt;500"))</f>
        <v>&gt;500</v>
      </c>
    </row>
    <row r="780" spans="1:12">
      <c r="A780" t="s">
        <v>14218</v>
      </c>
      <c r="B780" s="6">
        <v>1099</v>
      </c>
      <c r="C780" s="3">
        <v>1499</v>
      </c>
      <c r="D780" s="3" t="str">
        <f>IF(Table1[[#This Row],[discount precentage]]&gt;=0.5, "Yes", "No")</f>
        <v>Yes</v>
      </c>
      <c r="E780" s="6">
        <f>(IF(C780=0,"",(C780-B780)/C780*100))</f>
        <v>26.684456304202804</v>
      </c>
      <c r="F780" s="6" t="str">
        <f>IF(E780&lt;=10, "0–10%", IF(E780&lt;=20, "11–20%", IF(E780&lt;=30, "21–30%", IF(E780&lt;=40, "31–40%", IF(E780&lt;=50, "41–50%", IF(E780&lt;=60, "51–60%", IF(E780&lt;=70, "61–70%", IF(E780&lt;=80, "71–80%", IF(E780&lt;=90, "81–90%", "91–100%")))))))))</f>
        <v>21–30%</v>
      </c>
      <c r="G780">
        <v>4.0999999999999996</v>
      </c>
      <c r="H780" s="4">
        <v>4401</v>
      </c>
      <c r="I780" s="28">
        <f>G780 + (H780 / 1000)</f>
        <v>8.5009999999999994</v>
      </c>
      <c r="J780" t="s">
        <v>13083</v>
      </c>
      <c r="K780" s="3">
        <f>C780 * H780</f>
        <v>6597099</v>
      </c>
      <c r="L780" t="str">
        <f>IF(B780&lt;200, "&lt;200", IF(B780&lt;=500, "200–500", "&gt;500"))</f>
        <v>&gt;500</v>
      </c>
    </row>
    <row r="781" spans="1:12">
      <c r="A781" t="s">
        <v>13328</v>
      </c>
      <c r="B781" s="6">
        <v>439</v>
      </c>
      <c r="C781" s="3">
        <v>758</v>
      </c>
      <c r="D781" s="3" t="str">
        <f>IF(Table1[[#This Row],[discount precentage]]&gt;=0.5, "Yes", "No")</f>
        <v>Yes</v>
      </c>
      <c r="E781" s="6">
        <f>(IF(C781=0,"",(C781-B781)/C781*100))</f>
        <v>42.084432717678098</v>
      </c>
      <c r="F781" s="6" t="str">
        <f>IF(E781&lt;=10, "0–10%", IF(E781&lt;=20, "11–20%", IF(E781&lt;=30, "21–30%", IF(E781&lt;=40, "31–40%", IF(E781&lt;=50, "41–50%", IF(E781&lt;=60, "51–60%", IF(E781&lt;=70, "61–70%", IF(E781&lt;=80, "71–80%", IF(E781&lt;=90, "81–90%", "91–100%")))))))))</f>
        <v>41–50%</v>
      </c>
      <c r="G781">
        <v>4.2</v>
      </c>
      <c r="H781" s="4">
        <v>4296</v>
      </c>
      <c r="I781" s="28">
        <f>G781 + (H781 / 1000)</f>
        <v>8.4960000000000004</v>
      </c>
      <c r="J781" t="s">
        <v>13080</v>
      </c>
      <c r="K781" s="3">
        <f>C781 * H781</f>
        <v>3256368</v>
      </c>
      <c r="L781" t="str">
        <f>IF(B781&lt;200, "&lt;200", IF(B781&lt;=500, "200–500", "&gt;500"))</f>
        <v>200–500</v>
      </c>
    </row>
    <row r="782" spans="1:12">
      <c r="A782" t="s">
        <v>14054</v>
      </c>
      <c r="B782" s="6">
        <v>308</v>
      </c>
      <c r="C782" s="3">
        <v>499</v>
      </c>
      <c r="D782" s="3" t="str">
        <f>IF(Table1[[#This Row],[discount precentage]]&gt;=0.5, "Yes", "No")</f>
        <v>Yes</v>
      </c>
      <c r="E782" s="6">
        <f>(IF(C782=0,"",(C782-B782)/C782*100))</f>
        <v>38.276553106212425</v>
      </c>
      <c r="F782" s="6" t="str">
        <f>IF(E782&lt;=10, "0–10%", IF(E782&lt;=20, "11–20%", IF(E782&lt;=30, "21–30%", IF(E782&lt;=40, "31–40%", IF(E782&lt;=50, "41–50%", IF(E782&lt;=60, "51–60%", IF(E782&lt;=70, "61–70%", IF(E782&lt;=80, "71–80%", IF(E782&lt;=90, "81–90%", "91–100%")))))))))</f>
        <v>31–40%</v>
      </c>
      <c r="G782">
        <v>3.9</v>
      </c>
      <c r="H782" s="4">
        <v>4584</v>
      </c>
      <c r="I782" s="28">
        <f>G782 + (H782 / 1000)</f>
        <v>8.484</v>
      </c>
      <c r="J782" t="s">
        <v>13083</v>
      </c>
      <c r="K782" s="3">
        <f>C782 * H782</f>
        <v>2287416</v>
      </c>
      <c r="L782" t="str">
        <f>IF(B782&lt;200, "&lt;200", IF(B782&lt;=500, "200–500", "&gt;500"))</f>
        <v>200–500</v>
      </c>
    </row>
    <row r="783" spans="1:12">
      <c r="A783" t="s">
        <v>14095</v>
      </c>
      <c r="B783" s="6">
        <v>999</v>
      </c>
      <c r="C783" s="3">
        <v>1560</v>
      </c>
      <c r="D783" s="3" t="str">
        <f>IF(Table1[[#This Row],[discount precentage]]&gt;=0.5, "Yes", "No")</f>
        <v>Yes</v>
      </c>
      <c r="E783" s="6">
        <f>(IF(C783=0,"",(C783-B783)/C783*100))</f>
        <v>35.96153846153846</v>
      </c>
      <c r="F783" s="6" t="str">
        <f>IF(E783&lt;=10, "0–10%", IF(E783&lt;=20, "11–20%", IF(E783&lt;=30, "21–30%", IF(E783&lt;=40, "31–40%", IF(E783&lt;=50, "41–50%", IF(E783&lt;=60, "51–60%", IF(E783&lt;=70, "61–70%", IF(E783&lt;=80, "71–80%", IF(E783&lt;=90, "81–90%", "91–100%")))))))))</f>
        <v>31–40%</v>
      </c>
      <c r="G783">
        <v>3.6</v>
      </c>
      <c r="H783" s="4">
        <v>4881</v>
      </c>
      <c r="I783" s="28">
        <f>G783 + (H783 / 1000)</f>
        <v>8.4809999999999999</v>
      </c>
      <c r="J783" t="s">
        <v>13083</v>
      </c>
      <c r="K783" s="3">
        <f>C783 * H783</f>
        <v>7614360</v>
      </c>
      <c r="L783" t="str">
        <f>IF(B783&lt;200, "&lt;200", IF(B783&lt;=500, "200–500", "&gt;500"))</f>
        <v>&gt;500</v>
      </c>
    </row>
    <row r="784" spans="1:12">
      <c r="A784" t="s">
        <v>14158</v>
      </c>
      <c r="B784" s="6">
        <v>948</v>
      </c>
      <c r="C784" s="3">
        <v>1620</v>
      </c>
      <c r="D784" s="3" t="str">
        <f>IF(Table1[[#This Row],[discount precentage]]&gt;=0.5, "Yes", "No")</f>
        <v>Yes</v>
      </c>
      <c r="E784" s="6">
        <f>(IF(C784=0,"",(C784-B784)/C784*100))</f>
        <v>41.481481481481481</v>
      </c>
      <c r="F784" s="6" t="str">
        <f>IF(E784&lt;=10, "0–10%", IF(E784&lt;=20, "11–20%", IF(E784&lt;=30, "21–30%", IF(E784&lt;=40, "31–40%", IF(E784&lt;=50, "41–50%", IF(E784&lt;=60, "51–60%", IF(E784&lt;=70, "61–70%", IF(E784&lt;=80, "71–80%", IF(E784&lt;=90, "81–90%", "91–100%")))))))))</f>
        <v>41–50%</v>
      </c>
      <c r="G784">
        <v>4.0999999999999996</v>
      </c>
      <c r="H784" s="4">
        <v>4370</v>
      </c>
      <c r="I784" s="28">
        <f>G784 + (H784 / 1000)</f>
        <v>8.4699999999999989</v>
      </c>
      <c r="J784" t="s">
        <v>13083</v>
      </c>
      <c r="K784" s="3">
        <f>C784 * H784</f>
        <v>7079400</v>
      </c>
      <c r="L784" t="str">
        <f>IF(B784&lt;200, "&lt;200", IF(B784&lt;=500, "200–500", "&gt;500"))</f>
        <v>&gt;500</v>
      </c>
    </row>
    <row r="785" spans="1:12">
      <c r="A785" t="s">
        <v>13179</v>
      </c>
      <c r="B785" s="6">
        <v>349</v>
      </c>
      <c r="C785" s="3">
        <v>1499</v>
      </c>
      <c r="D785" s="3" t="str">
        <f>IF(Table1[[#This Row],[discount precentage]]&gt;=0.5, "Yes", "No")</f>
        <v>Yes</v>
      </c>
      <c r="E785" s="6">
        <f>(IF(C785=0,"",(C785-B785)/C785*100))</f>
        <v>76.717811874583049</v>
      </c>
      <c r="F785" s="6" t="str">
        <f>IF(E785&lt;=10, "0–10%", IF(E785&lt;=20, "11–20%", IF(E785&lt;=30, "21–30%", IF(E785&lt;=40, "31–40%", IF(E785&lt;=50, "41–50%", IF(E785&lt;=60, "51–60%", IF(E785&lt;=70, "61–70%", IF(E785&lt;=80, "71–80%", IF(E785&lt;=90, "81–90%", "91–100%")))))))))</f>
        <v>71–80%</v>
      </c>
      <c r="G785">
        <v>4.3</v>
      </c>
      <c r="H785" s="4">
        <v>4145</v>
      </c>
      <c r="I785" s="28">
        <f>G785 + (H785 / 1000)</f>
        <v>8.4450000000000003</v>
      </c>
      <c r="J785" t="s">
        <v>13080</v>
      </c>
      <c r="K785" s="3">
        <f>C785 * H785</f>
        <v>6213355</v>
      </c>
      <c r="L785" t="str">
        <f>IF(B785&lt;200, "&lt;200", IF(B785&lt;=500, "200–500", "&gt;500"))</f>
        <v>200–500</v>
      </c>
    </row>
    <row r="786" spans="1:12">
      <c r="A786" t="s">
        <v>14031</v>
      </c>
      <c r="B786" s="6">
        <v>1099</v>
      </c>
      <c r="C786" s="3">
        <v>1795</v>
      </c>
      <c r="D786" s="3" t="str">
        <f>IF(Table1[[#This Row],[discount precentage]]&gt;=0.5, "Yes", "No")</f>
        <v>Yes</v>
      </c>
      <c r="E786" s="6">
        <f>(IF(C786=0,"",(C786-B786)/C786*100))</f>
        <v>38.774373259052922</v>
      </c>
      <c r="F786" s="6" t="str">
        <f>IF(E786&lt;=10, "0–10%", IF(E786&lt;=20, "11–20%", IF(E786&lt;=30, "21–30%", IF(E786&lt;=40, "31–40%", IF(E786&lt;=50, "41–50%", IF(E786&lt;=60, "51–60%", IF(E786&lt;=70, "61–70%", IF(E786&lt;=80, "71–80%", IF(E786&lt;=90, "81–90%", "91–100%")))))))))</f>
        <v>31–40%</v>
      </c>
      <c r="G786">
        <v>4.2</v>
      </c>
      <c r="H786" s="4">
        <v>4244</v>
      </c>
      <c r="I786" s="28">
        <f>G786 + (H786 / 1000)</f>
        <v>8.4439999999999991</v>
      </c>
      <c r="J786" t="s">
        <v>13083</v>
      </c>
      <c r="K786" s="3">
        <f>C786 * H786</f>
        <v>7617980</v>
      </c>
      <c r="L786" t="str">
        <f>IF(B786&lt;200, "&lt;200", IF(B786&lt;=500, "200–500", "&gt;500"))</f>
        <v>&gt;500</v>
      </c>
    </row>
    <row r="787" spans="1:12">
      <c r="A787" t="s">
        <v>13811</v>
      </c>
      <c r="B787" s="6">
        <v>120</v>
      </c>
      <c r="C787" s="3">
        <v>120</v>
      </c>
      <c r="D787" s="3" t="str">
        <f>IF(Table1[[#This Row],[discount precentage]]&gt;=0.5, "Yes", "No")</f>
        <v>No</v>
      </c>
      <c r="E787" s="6">
        <f>(IF(C787=0,"",(C787-B787)/C787*100))</f>
        <v>0</v>
      </c>
      <c r="F787" s="6" t="str">
        <f>IF(E787&lt;=10, "0–10%", IF(E787&lt;=20, "11–20%", IF(E787&lt;=30, "21–30%", IF(E787&lt;=40, "31–40%", IF(E787&lt;=50, "41–50%", IF(E787&lt;=60, "51–60%", IF(E787&lt;=70, "61–70%", IF(E787&lt;=80, "71–80%", IF(E787&lt;=90, "81–90%", "91–100%")))))))))</f>
        <v>0–10%</v>
      </c>
      <c r="G787">
        <v>4.0999999999999996</v>
      </c>
      <c r="H787" s="4">
        <v>4308</v>
      </c>
      <c r="I787" s="28">
        <f>G787 + (H787 / 1000)</f>
        <v>8.4079999999999995</v>
      </c>
      <c r="J787" t="s">
        <v>13082</v>
      </c>
      <c r="K787" s="3">
        <f>C787 * H787</f>
        <v>516960</v>
      </c>
      <c r="L787" t="str">
        <f>IF(B787&lt;200, "&lt;200", IF(B787&lt;=500, "200–500", "&gt;500"))</f>
        <v>&lt;200</v>
      </c>
    </row>
    <row r="788" spans="1:12">
      <c r="A788" t="s">
        <v>13460</v>
      </c>
      <c r="B788" s="6">
        <v>4790</v>
      </c>
      <c r="C788" s="3">
        <v>15990</v>
      </c>
      <c r="D788" s="3" t="str">
        <f>IF(Table1[[#This Row],[discount precentage]]&gt;=0.5, "Yes", "No")</f>
        <v>Yes</v>
      </c>
      <c r="E788" s="6">
        <f>(IF(C788=0,"",(C788-B788)/C788*100))</f>
        <v>70.043777360850541</v>
      </c>
      <c r="F788" s="6" t="str">
        <f>IF(E788&lt;=10, "0–10%", IF(E788&lt;=20, "11–20%", IF(E788&lt;=30, "21–30%", IF(E788&lt;=40, "31–40%", IF(E788&lt;=50, "41–50%", IF(E788&lt;=60, "51–60%", IF(E788&lt;=70, "61–70%", IF(E788&lt;=80, "71–80%", IF(E788&lt;=90, "81–90%", "91–100%")))))))))</f>
        <v>71–80%</v>
      </c>
      <c r="G788">
        <v>4</v>
      </c>
      <c r="H788" s="4">
        <v>4390</v>
      </c>
      <c r="I788" s="28">
        <f>G788 + (H788 / 1000)</f>
        <v>8.39</v>
      </c>
      <c r="J788" t="s">
        <v>13080</v>
      </c>
      <c r="K788" s="3">
        <f>C788 * H788</f>
        <v>70196100</v>
      </c>
      <c r="L788" t="str">
        <f>IF(B788&lt;200, "&lt;200", IF(B788&lt;=500, "200–500", "&gt;500"))</f>
        <v>&gt;500</v>
      </c>
    </row>
    <row r="789" spans="1:12">
      <c r="A789" t="s">
        <v>14256</v>
      </c>
      <c r="B789" s="6">
        <v>849</v>
      </c>
      <c r="C789" s="3">
        <v>1190</v>
      </c>
      <c r="D789" s="3" t="str">
        <f>IF(Table1[[#This Row],[discount precentage]]&gt;=0.5, "Yes", "No")</f>
        <v>Yes</v>
      </c>
      <c r="E789" s="6">
        <f>(IF(C789=0,"",(C789-B789)/C789*100))</f>
        <v>28.655462184873947</v>
      </c>
      <c r="F789" s="6" t="str">
        <f>IF(E789&lt;=10, "0–10%", IF(E789&lt;=20, "11–20%", IF(E789&lt;=30, "21–30%", IF(E789&lt;=40, "31–40%", IF(E789&lt;=50, "41–50%", IF(E789&lt;=60, "51–60%", IF(E789&lt;=70, "61–70%", IF(E789&lt;=80, "71–80%", IF(E789&lt;=90, "81–90%", "91–100%")))))))))</f>
        <v>21–30%</v>
      </c>
      <c r="G789">
        <v>4.2</v>
      </c>
      <c r="H789" s="4">
        <v>4184</v>
      </c>
      <c r="I789" s="28">
        <f>G789 + (H789 / 1000)</f>
        <v>8.3840000000000003</v>
      </c>
      <c r="J789" t="s">
        <v>13083</v>
      </c>
      <c r="K789" s="3">
        <f>C789 * H789</f>
        <v>4978960</v>
      </c>
      <c r="L789" t="str">
        <f>IF(B789&lt;200, "&lt;200", IF(B789&lt;=500, "200–500", "&gt;500"))</f>
        <v>&gt;500</v>
      </c>
    </row>
    <row r="790" spans="1:12">
      <c r="A790" t="s">
        <v>13876</v>
      </c>
      <c r="B790" s="6">
        <v>379</v>
      </c>
      <c r="C790" s="3">
        <v>1499</v>
      </c>
      <c r="D790" s="3" t="str">
        <f>IF(Table1[[#This Row],[discount precentage]]&gt;=0.5, "Yes", "No")</f>
        <v>Yes</v>
      </c>
      <c r="E790" s="6">
        <f>(IF(C790=0,"",(C790-B790)/C790*100))</f>
        <v>74.716477651767846</v>
      </c>
      <c r="F790" s="6" t="str">
        <f>IF(E790&lt;=10, "0–10%", IF(E790&lt;=20, "11–20%", IF(E790&lt;=30, "21–30%", IF(E790&lt;=40, "31–40%", IF(E790&lt;=50, "41–50%", IF(E790&lt;=60, "51–60%", IF(E790&lt;=70, "61–70%", IF(E790&lt;=80, "71–80%", IF(E790&lt;=90, "81–90%", "91–100%")))))))))</f>
        <v>71–80%</v>
      </c>
      <c r="G790">
        <v>4.2</v>
      </c>
      <c r="H790" s="4">
        <v>4149</v>
      </c>
      <c r="I790" s="28">
        <f>G790 + (H790 / 1000)</f>
        <v>8.3490000000000002</v>
      </c>
      <c r="J790" t="s">
        <v>13079</v>
      </c>
      <c r="K790" s="3">
        <f>C790 * H790</f>
        <v>6219351</v>
      </c>
      <c r="L790" t="str">
        <f>IF(B790&lt;200, "&lt;200", IF(B790&lt;=500, "200–500", "&gt;500"))</f>
        <v>200–500</v>
      </c>
    </row>
    <row r="791" spans="1:12">
      <c r="A791" t="s">
        <v>14077</v>
      </c>
      <c r="B791" s="6">
        <v>9970</v>
      </c>
      <c r="C791" s="3">
        <v>12999</v>
      </c>
      <c r="D791" s="3" t="str">
        <f>IF(Table1[[#This Row],[discount precentage]]&gt;=0.5, "Yes", "No")</f>
        <v>Yes</v>
      </c>
      <c r="E791" s="6">
        <f>(IF(C791=0,"",(C791-B791)/C791*100))</f>
        <v>23.301792445572737</v>
      </c>
      <c r="F791" s="6" t="str">
        <f>IF(E791&lt;=10, "0–10%", IF(E791&lt;=20, "11–20%", IF(E791&lt;=30, "21–30%", IF(E791&lt;=40, "31–40%", IF(E791&lt;=50, "41–50%", IF(E791&lt;=60, "51–60%", IF(E791&lt;=70, "61–70%", IF(E791&lt;=80, "71–80%", IF(E791&lt;=90, "81–90%", "91–100%")))))))))</f>
        <v>21–30%</v>
      </c>
      <c r="G791">
        <v>4.3</v>
      </c>
      <c r="H791" s="4">
        <v>4049</v>
      </c>
      <c r="I791" s="28">
        <f>G791 + (H791 / 1000)</f>
        <v>8.3490000000000002</v>
      </c>
      <c r="J791" t="s">
        <v>13083</v>
      </c>
      <c r="K791" s="3">
        <f>C791 * H791</f>
        <v>52632951</v>
      </c>
      <c r="L791" t="str">
        <f>IF(B791&lt;200, "&lt;200", IF(B791&lt;=500, "200–500", "&gt;500"))</f>
        <v>&gt;500</v>
      </c>
    </row>
    <row r="792" spans="1:12">
      <c r="A792" t="s">
        <v>14035</v>
      </c>
      <c r="B792" s="6">
        <v>292</v>
      </c>
      <c r="C792" s="3">
        <v>499</v>
      </c>
      <c r="D792" s="3" t="str">
        <f>IF(Table1[[#This Row],[discount precentage]]&gt;=0.5, "Yes", "No")</f>
        <v>Yes</v>
      </c>
      <c r="E792" s="6">
        <f>(IF(C792=0,"",(C792-B792)/C792*100))</f>
        <v>41.482965931863731</v>
      </c>
      <c r="F792" s="6" t="str">
        <f>IF(E792&lt;=10, "0–10%", IF(E792&lt;=20, "11–20%", IF(E792&lt;=30, "21–30%", IF(E792&lt;=40, "31–40%", IF(E792&lt;=50, "41–50%", IF(E792&lt;=60, "51–60%", IF(E792&lt;=70, "61–70%", IF(E792&lt;=80, "71–80%", IF(E792&lt;=90, "81–90%", "91–100%")))))))))</f>
        <v>41–50%</v>
      </c>
      <c r="G792">
        <v>4.0999999999999996</v>
      </c>
      <c r="H792" s="4">
        <v>4238</v>
      </c>
      <c r="I792" s="28">
        <f>G792 + (H792 / 1000)</f>
        <v>8.338000000000001</v>
      </c>
      <c r="J792" t="s">
        <v>13083</v>
      </c>
      <c r="K792" s="3">
        <f>C792 * H792</f>
        <v>2114762</v>
      </c>
      <c r="L792" t="str">
        <f>IF(B792&lt;200, "&lt;200", IF(B792&lt;=500, "200–500", "&gt;500"))</f>
        <v>200–500</v>
      </c>
    </row>
    <row r="793" spans="1:12">
      <c r="A793" t="s">
        <v>14272</v>
      </c>
      <c r="B793" s="6">
        <v>1110</v>
      </c>
      <c r="C793" s="3">
        <v>1599</v>
      </c>
      <c r="D793" s="3" t="str">
        <f>IF(Table1[[#This Row],[discount precentage]]&gt;=0.5, "Yes", "No")</f>
        <v>Yes</v>
      </c>
      <c r="E793" s="6">
        <f>(IF(C793=0,"",(C793-B793)/C793*100))</f>
        <v>30.581613508442778</v>
      </c>
      <c r="F793" s="6" t="str">
        <f>IF(E793&lt;=10, "0–10%", IF(E793&lt;=20, "11–20%", IF(E793&lt;=30, "21–30%", IF(E793&lt;=40, "31–40%", IF(E793&lt;=50, "41–50%", IF(E793&lt;=60, "51–60%", IF(E793&lt;=70, "61–70%", IF(E793&lt;=80, "71–80%", IF(E793&lt;=90, "81–90%", "91–100%")))))))))</f>
        <v>31–40%</v>
      </c>
      <c r="G793">
        <v>4.3</v>
      </c>
      <c r="H793" s="4">
        <v>4022</v>
      </c>
      <c r="I793" s="28">
        <f>G793 + (H793 / 1000)</f>
        <v>8.3219999999999992</v>
      </c>
      <c r="J793" t="s">
        <v>13083</v>
      </c>
      <c r="K793" s="3">
        <f>C793 * H793</f>
        <v>6431178</v>
      </c>
      <c r="L793" t="str">
        <f>IF(B793&lt;200, "&lt;200", IF(B793&lt;=500, "200–500", "&gt;500"))</f>
        <v>&gt;500</v>
      </c>
    </row>
    <row r="794" spans="1:12">
      <c r="A794" t="s">
        <v>13735</v>
      </c>
      <c r="B794" s="6">
        <v>252</v>
      </c>
      <c r="C794" s="3">
        <v>315</v>
      </c>
      <c r="D794" s="3" t="str">
        <f>IF(Table1[[#This Row],[discount precentage]]&gt;=0.5, "Yes", "No")</f>
        <v>Yes</v>
      </c>
      <c r="E794" s="6">
        <f>(IF(C794=0,"",(C794-B794)/C794*100))</f>
        <v>20</v>
      </c>
      <c r="F794" s="6" t="str">
        <f>IF(E794&lt;=10, "0–10%", IF(E794&lt;=20, "11–20%", IF(E794&lt;=30, "21–30%", IF(E794&lt;=40, "31–40%", IF(E794&lt;=50, "41–50%", IF(E794&lt;=60, "51–60%", IF(E794&lt;=70, "61–70%", IF(E794&lt;=80, "71–80%", IF(E794&lt;=90, "81–90%", "91–100%")))))))))</f>
        <v>11–20%</v>
      </c>
      <c r="G794">
        <v>4.5</v>
      </c>
      <c r="H794" s="4">
        <v>3785</v>
      </c>
      <c r="I794" s="28">
        <f>G794 + (H794 / 1000)</f>
        <v>8.2850000000000001</v>
      </c>
      <c r="J794" t="s">
        <v>13082</v>
      </c>
      <c r="K794" s="3">
        <f>C794 * H794</f>
        <v>1192275</v>
      </c>
      <c r="L794" t="str">
        <f>IF(B794&lt;200, "&lt;200", IF(B794&lt;=500, "200–500", "&gt;500"))</f>
        <v>200–500</v>
      </c>
    </row>
    <row r="795" spans="1:12">
      <c r="A795" t="s">
        <v>13213</v>
      </c>
      <c r="B795" s="6">
        <v>999</v>
      </c>
      <c r="C795" s="3">
        <v>2399</v>
      </c>
      <c r="D795" s="3" t="str">
        <f>IF(Table1[[#This Row],[discount precentage]]&gt;=0.5, "Yes", "No")</f>
        <v>Yes</v>
      </c>
      <c r="E795" s="6">
        <f>(IF(C795=0,"",(C795-B795)/C795*100))</f>
        <v>58.357649020425171</v>
      </c>
      <c r="F795" s="6" t="str">
        <f>IF(E795&lt;=10, "0–10%", IF(E795&lt;=20, "11–20%", IF(E795&lt;=30, "21–30%", IF(E795&lt;=40, "31–40%", IF(E795&lt;=50, "41–50%", IF(E795&lt;=60, "51–60%", IF(E795&lt;=70, "61–70%", IF(E795&lt;=80, "71–80%", IF(E795&lt;=90, "81–90%", "91–100%")))))))))</f>
        <v>51–60%</v>
      </c>
      <c r="G795">
        <v>4.5999999999999996</v>
      </c>
      <c r="H795" s="4">
        <v>3664</v>
      </c>
      <c r="I795" s="28">
        <f>G795 + (H795 / 1000)</f>
        <v>8.2639999999999993</v>
      </c>
      <c r="J795" t="s">
        <v>13080</v>
      </c>
      <c r="K795" s="3">
        <f>C795 * H795</f>
        <v>8789936</v>
      </c>
      <c r="L795" t="str">
        <f>IF(B795&lt;200, "&lt;200", IF(B795&lt;=500, "200–500", "&gt;500"))</f>
        <v>&gt;500</v>
      </c>
    </row>
    <row r="796" spans="1:12">
      <c r="A796" t="s">
        <v>14119</v>
      </c>
      <c r="B796" s="6">
        <v>8799</v>
      </c>
      <c r="C796" s="3">
        <v>11995</v>
      </c>
      <c r="D796" s="3" t="str">
        <f>IF(Table1[[#This Row],[discount precentage]]&gt;=0.5, "Yes", "No")</f>
        <v>Yes</v>
      </c>
      <c r="E796" s="6">
        <f>(IF(C796=0,"",(C796-B796)/C796*100))</f>
        <v>26.644435181325555</v>
      </c>
      <c r="F796" s="6" t="str">
        <f>IF(E796&lt;=10, "0–10%", IF(E796&lt;=20, "11–20%", IF(E796&lt;=30, "21–30%", IF(E796&lt;=40, "31–40%", IF(E796&lt;=50, "41–50%", IF(E796&lt;=60, "51–60%", IF(E796&lt;=70, "61–70%", IF(E796&lt;=80, "71–80%", IF(E796&lt;=90, "81–90%", "91–100%")))))))))</f>
        <v>21–30%</v>
      </c>
      <c r="G796">
        <v>4.0999999999999996</v>
      </c>
      <c r="H796" s="4">
        <v>4157</v>
      </c>
      <c r="I796" s="28">
        <f>G796 + (H796 / 1000)</f>
        <v>8.2569999999999997</v>
      </c>
      <c r="J796" t="s">
        <v>13083</v>
      </c>
      <c r="K796" s="3">
        <f>C796 * H796</f>
        <v>49863215</v>
      </c>
      <c r="L796" t="str">
        <f>IF(B796&lt;200, "&lt;200", IF(B796&lt;=500, "200–500", "&gt;500"))</f>
        <v>&gt;500</v>
      </c>
    </row>
    <row r="797" spans="1:12">
      <c r="A797" t="s">
        <v>14085</v>
      </c>
      <c r="B797" s="6">
        <v>14400</v>
      </c>
      <c r="C797" s="3">
        <v>59900</v>
      </c>
      <c r="D797" s="3" t="str">
        <f>IF(Table1[[#This Row],[discount precentage]]&gt;=0.5, "Yes", "No")</f>
        <v>Yes</v>
      </c>
      <c r="E797" s="6">
        <f>(IF(C797=0,"",(C797-B797)/C797*100))</f>
        <v>75.959933222036724</v>
      </c>
      <c r="F797" s="6" t="str">
        <f>IF(E797&lt;=10, "0–10%", IF(E797&lt;=20, "11–20%", IF(E797&lt;=30, "21–30%", IF(E797&lt;=40, "31–40%", IF(E797&lt;=50, "41–50%", IF(E797&lt;=60, "51–60%", IF(E797&lt;=70, "61–70%", IF(E797&lt;=80, "71–80%", IF(E797&lt;=90, "81–90%", "91–100%")))))))))</f>
        <v>71–80%</v>
      </c>
      <c r="G797">
        <v>4.4000000000000004</v>
      </c>
      <c r="H797" s="4">
        <v>3837</v>
      </c>
      <c r="I797" s="28">
        <f>G797 + (H797 / 1000)</f>
        <v>8.2370000000000001</v>
      </c>
      <c r="J797" t="s">
        <v>13083</v>
      </c>
      <c r="K797" s="3">
        <f>C797 * H797</f>
        <v>229836300</v>
      </c>
      <c r="L797" t="str">
        <f>IF(B797&lt;200, "&lt;200", IF(B797&lt;=500, "200–500", "&gt;500"))</f>
        <v>&gt;500</v>
      </c>
    </row>
    <row r="798" spans="1:12">
      <c r="A798" t="s">
        <v>14341</v>
      </c>
      <c r="B798" s="6">
        <v>2280</v>
      </c>
      <c r="C798" s="3">
        <v>3045</v>
      </c>
      <c r="D798" s="3" t="str">
        <f>IF(Table1[[#This Row],[discount precentage]]&gt;=0.5, "Yes", "No")</f>
        <v>Yes</v>
      </c>
      <c r="E798" s="6">
        <f>(IF(C798=0,"",(C798-B798)/C798*100))</f>
        <v>25.123152709359609</v>
      </c>
      <c r="F798" s="6" t="str">
        <f>IF(E798&lt;=10, "0–10%", IF(E798&lt;=20, "11–20%", IF(E798&lt;=30, "21–30%", IF(E798&lt;=40, "31–40%", IF(E798&lt;=50, "41–50%", IF(E798&lt;=60, "51–60%", IF(E798&lt;=70, "61–70%", IF(E798&lt;=80, "71–80%", IF(E798&lt;=90, "81–90%", "91–100%")))))))))</f>
        <v>21–30%</v>
      </c>
      <c r="G798">
        <v>4.0999999999999996</v>
      </c>
      <c r="H798" s="4">
        <v>4118</v>
      </c>
      <c r="I798" s="28">
        <f>G798 + (H798 / 1000)</f>
        <v>8.218</v>
      </c>
      <c r="J798" t="s">
        <v>13083</v>
      </c>
      <c r="K798" s="3">
        <f>C798 * H798</f>
        <v>12539310</v>
      </c>
      <c r="L798" t="str">
        <f>IF(B798&lt;200, "&lt;200", IF(B798&lt;=500, "200–500", "&gt;500"))</f>
        <v>&gt;500</v>
      </c>
    </row>
    <row r="799" spans="1:12">
      <c r="A799" t="s">
        <v>13265</v>
      </c>
      <c r="B799" s="6">
        <v>5699</v>
      </c>
      <c r="C799" s="3">
        <v>11000</v>
      </c>
      <c r="D799" s="3" t="str">
        <f>IF(Table1[[#This Row],[discount precentage]]&gt;=0.5, "Yes", "No")</f>
        <v>Yes</v>
      </c>
      <c r="E799" s="6">
        <f>(IF(C799=0,"",(C799-B799)/C799*100))</f>
        <v>48.190909090909088</v>
      </c>
      <c r="F799" s="6" t="str">
        <f>IF(E799&lt;=10, "0–10%", IF(E799&lt;=20, "11–20%", IF(E799&lt;=30, "21–30%", IF(E799&lt;=40, "31–40%", IF(E799&lt;=50, "41–50%", IF(E799&lt;=60, "51–60%", IF(E799&lt;=70, "61–70%", IF(E799&lt;=80, "71–80%", IF(E799&lt;=90, "81–90%", "91–100%")))))))))</f>
        <v>41–50%</v>
      </c>
      <c r="G799">
        <v>4.2</v>
      </c>
      <c r="H799" s="4">
        <v>4003</v>
      </c>
      <c r="I799" s="28">
        <f>G799 + (H799 / 1000)</f>
        <v>8.2029999999999994</v>
      </c>
      <c r="J799" t="s">
        <v>13080</v>
      </c>
      <c r="K799" s="3">
        <f>C799 * H799</f>
        <v>44033000</v>
      </c>
      <c r="L799" t="str">
        <f>IF(B799&lt;200, "&lt;200", IF(B799&lt;=500, "200–500", "&gt;500"))</f>
        <v>&gt;500</v>
      </c>
    </row>
    <row r="800" spans="1:12">
      <c r="A800" t="s">
        <v>13138</v>
      </c>
      <c r="B800" s="6">
        <v>6999</v>
      </c>
      <c r="C800" s="3">
        <v>12999</v>
      </c>
      <c r="D800" s="3" t="str">
        <f>IF(Table1[[#This Row],[discount precentage]]&gt;=0.5, "Yes", "No")</f>
        <v>Yes</v>
      </c>
      <c r="E800" s="6">
        <f>(IF(C800=0,"",(C800-B800)/C800*100))</f>
        <v>46.157396722824835</v>
      </c>
      <c r="F800" s="6" t="str">
        <f>IF(E800&lt;=10, "0–10%", IF(E800&lt;=20, "11–20%", IF(E800&lt;=30, "21–30%", IF(E800&lt;=40, "31–40%", IF(E800&lt;=50, "41–50%", IF(E800&lt;=60, "51–60%", IF(E800&lt;=70, "61–70%", IF(E800&lt;=80, "71–80%", IF(E800&lt;=90, "81–90%", "91–100%")))))))))</f>
        <v>41–50%</v>
      </c>
      <c r="G800">
        <v>4.2</v>
      </c>
      <c r="H800" s="4">
        <v>4003</v>
      </c>
      <c r="I800" s="28">
        <f>G800 + (H800 / 1000)</f>
        <v>8.2029999999999994</v>
      </c>
      <c r="J800" t="s">
        <v>13080</v>
      </c>
      <c r="K800" s="3">
        <f>C800 * H800</f>
        <v>52034997</v>
      </c>
      <c r="L800" t="str">
        <f>IF(B800&lt;200, "&lt;200", IF(B800&lt;=500, "200–500", "&gt;500"))</f>
        <v>&gt;500</v>
      </c>
    </row>
    <row r="801" spans="1:12">
      <c r="A801" t="s">
        <v>14026</v>
      </c>
      <c r="B801" s="6">
        <v>1149</v>
      </c>
      <c r="C801" s="3">
        <v>2499</v>
      </c>
      <c r="D801" s="3" t="str">
        <f>IF(Table1[[#This Row],[discount precentage]]&gt;=0.5, "Yes", "No")</f>
        <v>Yes</v>
      </c>
      <c r="E801" s="6">
        <f>(IF(C801=0,"",(C801-B801)/C801*100))</f>
        <v>54.021608643457384</v>
      </c>
      <c r="F801" s="6" t="str">
        <f>IF(E801&lt;=10, "0–10%", IF(E801&lt;=20, "11–20%", IF(E801&lt;=30, "21–30%", IF(E801&lt;=40, "31–40%", IF(E801&lt;=50, "41–50%", IF(E801&lt;=60, "51–60%", IF(E801&lt;=70, "61–70%", IF(E801&lt;=80, "71–80%", IF(E801&lt;=90, "81–90%", "91–100%")))))))))</f>
        <v>51–60%</v>
      </c>
      <c r="G801">
        <v>3.8</v>
      </c>
      <c r="H801" s="4">
        <v>4383</v>
      </c>
      <c r="I801" s="28">
        <f>G801 + (H801 / 1000)</f>
        <v>8.1829999999999998</v>
      </c>
      <c r="J801" t="s">
        <v>13083</v>
      </c>
      <c r="K801" s="3">
        <f>C801 * H801</f>
        <v>10953117</v>
      </c>
      <c r="L801" t="str">
        <f>IF(B801&lt;200, "&lt;200", IF(B801&lt;=500, "200–500", "&gt;500"))</f>
        <v>&gt;500</v>
      </c>
    </row>
    <row r="802" spans="1:12">
      <c r="A802" t="s">
        <v>14293</v>
      </c>
      <c r="B802" s="6">
        <v>149</v>
      </c>
      <c r="C802" s="3">
        <v>300</v>
      </c>
      <c r="D802" s="3" t="str">
        <f>IF(Table1[[#This Row],[discount precentage]]&gt;=0.5, "Yes", "No")</f>
        <v>Yes</v>
      </c>
      <c r="E802" s="6">
        <f>(IF(C802=0,"",(C802-B802)/C802*100))</f>
        <v>50.333333333333329</v>
      </c>
      <c r="F802" s="6" t="str">
        <f>IF(E802&lt;=10, "0–10%", IF(E802&lt;=20, "11–20%", IF(E802&lt;=30, "21–30%", IF(E802&lt;=40, "31–40%", IF(E802&lt;=50, "41–50%", IF(E802&lt;=60, "51–60%", IF(E802&lt;=70, "61–70%", IF(E802&lt;=80, "71–80%", IF(E802&lt;=90, "81–90%", "91–100%")))))))))</f>
        <v>51–60%</v>
      </c>
      <c r="G802">
        <v>4.0999999999999996</v>
      </c>
      <c r="H802" s="4">
        <v>4074</v>
      </c>
      <c r="I802" s="28">
        <f>G802 + (H802 / 1000)</f>
        <v>8.1739999999999995</v>
      </c>
      <c r="J802" t="s">
        <v>13083</v>
      </c>
      <c r="K802" s="3">
        <f>C802 * H802</f>
        <v>1222200</v>
      </c>
      <c r="L802" t="str">
        <f>IF(B802&lt;200, "&lt;200", IF(B802&lt;=500, "200–500", "&gt;500"))</f>
        <v>&lt;200</v>
      </c>
    </row>
    <row r="803" spans="1:12">
      <c r="A803" t="s">
        <v>14064</v>
      </c>
      <c r="B803" s="6">
        <v>5499</v>
      </c>
      <c r="C803" s="3">
        <v>9999</v>
      </c>
      <c r="D803" s="3" t="str">
        <f>IF(Table1[[#This Row],[discount precentage]]&gt;=0.5, "Yes", "No")</f>
        <v>Yes</v>
      </c>
      <c r="E803" s="6">
        <f>(IF(C803=0,"",(C803-B803)/C803*100))</f>
        <v>45.004500450045001</v>
      </c>
      <c r="F803" s="6" t="str">
        <f>IF(E803&lt;=10, "0–10%", IF(E803&lt;=20, "11–20%", IF(E803&lt;=30, "21–30%", IF(E803&lt;=40, "31–40%", IF(E803&lt;=50, "41–50%", IF(E803&lt;=60, "51–60%", IF(E803&lt;=70, "61–70%", IF(E803&lt;=80, "71–80%", IF(E803&lt;=90, "81–90%", "91–100%")))))))))</f>
        <v>41–50%</v>
      </c>
      <c r="G803">
        <v>3.8</v>
      </c>
      <c r="H803" s="4">
        <v>4353</v>
      </c>
      <c r="I803" s="28">
        <f>G803 + (H803 / 1000)</f>
        <v>8.1529999999999987</v>
      </c>
      <c r="J803" t="s">
        <v>13083</v>
      </c>
      <c r="K803" s="3">
        <f>C803 * H803</f>
        <v>43525647</v>
      </c>
      <c r="L803" t="str">
        <f>IF(B803&lt;200, "&lt;200", IF(B803&lt;=500, "200–500", "&gt;500"))</f>
        <v>&gt;500</v>
      </c>
    </row>
    <row r="804" spans="1:12">
      <c r="A804" t="s">
        <v>14290</v>
      </c>
      <c r="B804" s="6">
        <v>1199</v>
      </c>
      <c r="C804" s="3">
        <v>1899</v>
      </c>
      <c r="D804" s="3" t="str">
        <f>IF(Table1[[#This Row],[discount precentage]]&gt;=0.5, "Yes", "No")</f>
        <v>Yes</v>
      </c>
      <c r="E804" s="6">
        <f>(IF(C804=0,"",(C804-B804)/C804*100))</f>
        <v>36.861506055818857</v>
      </c>
      <c r="F804" s="6" t="str">
        <f>IF(E804&lt;=10, "0–10%", IF(E804&lt;=20, "11–20%", IF(E804&lt;=30, "21–30%", IF(E804&lt;=40, "31–40%", IF(E804&lt;=50, "41–50%", IF(E804&lt;=60, "51–60%", IF(E804&lt;=70, "61–70%", IF(E804&lt;=80, "71–80%", IF(E804&lt;=90, "81–90%", "91–100%")))))))))</f>
        <v>31–40%</v>
      </c>
      <c r="G804">
        <v>4.2</v>
      </c>
      <c r="H804" s="4">
        <v>3858</v>
      </c>
      <c r="I804" s="28">
        <f>G804 + (H804 / 1000)</f>
        <v>8.0579999999999998</v>
      </c>
      <c r="J804" t="s">
        <v>13083</v>
      </c>
      <c r="K804" s="3">
        <f>C804 * H804</f>
        <v>7326342</v>
      </c>
      <c r="L804" t="str">
        <f>IF(B804&lt;200, "&lt;200", IF(B804&lt;=500, "200–500", "&gt;500"))</f>
        <v>&gt;500</v>
      </c>
    </row>
    <row r="805" spans="1:12">
      <c r="A805" t="s">
        <v>14079</v>
      </c>
      <c r="B805" s="6">
        <v>320</v>
      </c>
      <c r="C805" s="3">
        <v>799</v>
      </c>
      <c r="D805" s="3" t="str">
        <f>IF(Table1[[#This Row],[discount precentage]]&gt;=0.5, "Yes", "No")</f>
        <v>Yes</v>
      </c>
      <c r="E805" s="6">
        <f>(IF(C805=0,"",(C805-B805)/C805*100))</f>
        <v>59.949937421777221</v>
      </c>
      <c r="F805" s="6" t="str">
        <f>IF(E805&lt;=10, "0–10%", IF(E805&lt;=20, "11–20%", IF(E805&lt;=30, "21–30%", IF(E805&lt;=40, "31–40%", IF(E805&lt;=50, "41–50%", IF(E805&lt;=60, "51–60%", IF(E805&lt;=70, "61–70%", IF(E805&lt;=80, "71–80%", IF(E805&lt;=90, "81–90%", "91–100%")))))))))</f>
        <v>51–60%</v>
      </c>
      <c r="G805">
        <v>4.2</v>
      </c>
      <c r="H805" s="4">
        <v>3846</v>
      </c>
      <c r="I805" s="28">
        <f>G805 + (H805 / 1000)</f>
        <v>8.0459999999999994</v>
      </c>
      <c r="J805" t="s">
        <v>13083</v>
      </c>
      <c r="K805" s="3">
        <f>C805 * H805</f>
        <v>3072954</v>
      </c>
      <c r="L805" t="str">
        <f>IF(B805&lt;200, "&lt;200", IF(B805&lt;=500, "200–500", "&gt;500"))</f>
        <v>200–500</v>
      </c>
    </row>
    <row r="806" spans="1:12">
      <c r="A806" t="s">
        <v>13230</v>
      </c>
      <c r="B806" s="6">
        <v>249</v>
      </c>
      <c r="C806" s="3">
        <v>399</v>
      </c>
      <c r="D806" s="3" t="str">
        <f>IF(Table1[[#This Row],[discount precentage]]&gt;=0.5, "Yes", "No")</f>
        <v>Yes</v>
      </c>
      <c r="E806" s="6">
        <f>(IF(C806=0,"",(C806-B806)/C806*100))</f>
        <v>37.593984962406012</v>
      </c>
      <c r="F806" s="6" t="str">
        <f>IF(E806&lt;=10, "0–10%", IF(E806&lt;=20, "11–20%", IF(E806&lt;=30, "21–30%", IF(E806&lt;=40, "31–40%", IF(E806&lt;=50, "41–50%", IF(E806&lt;=60, "51–60%", IF(E806&lt;=70, "61–70%", IF(E806&lt;=80, "71–80%", IF(E806&lt;=90, "81–90%", "91–100%")))))))))</f>
        <v>31–40%</v>
      </c>
      <c r="G806">
        <v>3.4</v>
      </c>
      <c r="H806" s="4">
        <v>4642</v>
      </c>
      <c r="I806" s="28">
        <f>G806 + (H806 / 1000)</f>
        <v>8.0419999999999998</v>
      </c>
      <c r="J806" t="s">
        <v>13079</v>
      </c>
      <c r="K806" s="3">
        <f>C806 * H806</f>
        <v>1852158</v>
      </c>
      <c r="L806" t="str">
        <f>IF(B806&lt;200, "&lt;200", IF(B806&lt;=500, "200–500", "&gt;500"))</f>
        <v>200–500</v>
      </c>
    </row>
    <row r="807" spans="1:12">
      <c r="A807" t="s">
        <v>13678</v>
      </c>
      <c r="B807" s="6">
        <v>599</v>
      </c>
      <c r="C807" s="3">
        <v>899</v>
      </c>
      <c r="D807" s="3" t="str">
        <f>IF(Table1[[#This Row],[discount precentage]]&gt;=0.5, "Yes", "No")</f>
        <v>Yes</v>
      </c>
      <c r="E807" s="6">
        <f>(IF(C807=0,"",(C807-B807)/C807*100))</f>
        <v>33.370411568409338</v>
      </c>
      <c r="F807" s="6" t="str">
        <f>IF(E807&lt;=10, "0–10%", IF(E807&lt;=20, "11–20%", IF(E807&lt;=30, "21–30%", IF(E807&lt;=40, "31–40%", IF(E807&lt;=50, "41–50%", IF(E807&lt;=60, "51–60%", IF(E807&lt;=70, "61–70%", IF(E807&lt;=80, "71–80%", IF(E807&lt;=90, "81–90%", "91–100%")))))))))</f>
        <v>31–40%</v>
      </c>
      <c r="G807">
        <v>4</v>
      </c>
      <c r="H807" s="4">
        <v>4018</v>
      </c>
      <c r="I807" s="28">
        <f>G807 + (H807 / 1000)</f>
        <v>8.0180000000000007</v>
      </c>
      <c r="J807" t="s">
        <v>13079</v>
      </c>
      <c r="K807" s="3">
        <f>C807 * H807</f>
        <v>3612182</v>
      </c>
      <c r="L807" t="str">
        <f>IF(B807&lt;200, "&lt;200", IF(B807&lt;=500, "200–500", "&gt;500"))</f>
        <v>&gt;500</v>
      </c>
    </row>
    <row r="808" spans="1:12">
      <c r="A808" t="s">
        <v>14168</v>
      </c>
      <c r="B808" s="6">
        <v>2249</v>
      </c>
      <c r="C808" s="3">
        <v>3550</v>
      </c>
      <c r="D808" s="3" t="str">
        <f>IF(Table1[[#This Row],[discount precentage]]&gt;=0.5, "Yes", "No")</f>
        <v>Yes</v>
      </c>
      <c r="E808" s="6">
        <f>(IF(C808=0,"",(C808-B808)/C808*100))</f>
        <v>36.647887323943664</v>
      </c>
      <c r="F808" s="6" t="str">
        <f>IF(E808&lt;=10, "0–10%", IF(E808&lt;=20, "11–20%", IF(E808&lt;=30, "21–30%", IF(E808&lt;=40, "31–40%", IF(E808&lt;=50, "41–50%", IF(E808&lt;=60, "51–60%", IF(E808&lt;=70, "61–70%", IF(E808&lt;=80, "71–80%", IF(E808&lt;=90, "81–90%", "91–100%")))))))))</f>
        <v>31–40%</v>
      </c>
      <c r="G808">
        <v>4</v>
      </c>
      <c r="H808" s="4">
        <v>3973</v>
      </c>
      <c r="I808" s="28">
        <f>G808 + (H808 / 1000)</f>
        <v>7.9729999999999999</v>
      </c>
      <c r="J808" t="s">
        <v>13083</v>
      </c>
      <c r="K808" s="3">
        <f>C808 * H808</f>
        <v>14104150</v>
      </c>
      <c r="L808" t="str">
        <f>IF(B808&lt;200, "&lt;200", IF(B808&lt;=500, "200–500", "&gt;500"))</f>
        <v>&gt;500</v>
      </c>
    </row>
    <row r="809" spans="1:12">
      <c r="A809" t="s">
        <v>13976</v>
      </c>
      <c r="B809" s="6">
        <v>1490</v>
      </c>
      <c r="C809" s="3">
        <v>1695</v>
      </c>
      <c r="D809" s="3" t="str">
        <f>IF(Table1[[#This Row],[discount precentage]]&gt;=0.5, "Yes", "No")</f>
        <v>Yes</v>
      </c>
      <c r="E809" s="6">
        <f>(IF(C809=0,"",(C809-B809)/C809*100))</f>
        <v>12.094395280235988</v>
      </c>
      <c r="F809" s="6" t="str">
        <f>IF(E809&lt;=10, "0–10%", IF(E809&lt;=20, "11–20%", IF(E809&lt;=30, "21–30%", IF(E809&lt;=40, "31–40%", IF(E809&lt;=50, "41–50%", IF(E809&lt;=60, "51–60%", IF(E809&lt;=70, "61–70%", IF(E809&lt;=80, "71–80%", IF(E809&lt;=90, "81–90%", "91–100%")))))))))</f>
        <v>11–20%</v>
      </c>
      <c r="G809">
        <v>4.4000000000000004</v>
      </c>
      <c r="H809" s="4">
        <v>3543</v>
      </c>
      <c r="I809" s="28">
        <f>G809 + (H809 / 1000)</f>
        <v>7.9430000000000005</v>
      </c>
      <c r="J809" t="s">
        <v>13083</v>
      </c>
      <c r="K809" s="3">
        <f>C809 * H809</f>
        <v>6005385</v>
      </c>
      <c r="L809" t="str">
        <f>IF(B809&lt;200, "&lt;200", IF(B809&lt;=500, "200–500", "&gt;500"))</f>
        <v>&gt;500</v>
      </c>
    </row>
    <row r="810" spans="1:12">
      <c r="A810" t="s">
        <v>14217</v>
      </c>
      <c r="B810" s="6">
        <v>2976</v>
      </c>
      <c r="C810" s="3">
        <v>3945</v>
      </c>
      <c r="D810" s="3" t="str">
        <f>IF(Table1[[#This Row],[discount precentage]]&gt;=0.5, "Yes", "No")</f>
        <v>Yes</v>
      </c>
      <c r="E810" s="6">
        <f>(IF(C810=0,"",(C810-B810)/C810*100))</f>
        <v>24.562737642585553</v>
      </c>
      <c r="F810" s="6" t="str">
        <f>IF(E810&lt;=10, "0–10%", IF(E810&lt;=20, "11–20%", IF(E810&lt;=30, "21–30%", IF(E810&lt;=40, "31–40%", IF(E810&lt;=50, "41–50%", IF(E810&lt;=60, "51–60%", IF(E810&lt;=70, "61–70%", IF(E810&lt;=80, "71–80%", IF(E810&lt;=90, "81–90%", "91–100%")))))))))</f>
        <v>21–30%</v>
      </c>
      <c r="G810">
        <v>4.2</v>
      </c>
      <c r="H810" s="4">
        <v>3740</v>
      </c>
      <c r="I810" s="28">
        <f>G810 + (H810 / 1000)</f>
        <v>7.94</v>
      </c>
      <c r="J810" t="s">
        <v>13083</v>
      </c>
      <c r="K810" s="3">
        <f>C810 * H810</f>
        <v>14754300</v>
      </c>
      <c r="L810" t="str">
        <f>IF(B810&lt;200, "&lt;200", IF(B810&lt;=500, "200–500", "&gt;500"))</f>
        <v>&gt;500</v>
      </c>
    </row>
    <row r="811" spans="1:12">
      <c r="A811" t="s">
        <v>14294</v>
      </c>
      <c r="B811" s="6">
        <v>379</v>
      </c>
      <c r="C811" s="3">
        <v>389</v>
      </c>
      <c r="D811" s="3" t="str">
        <f>IF(Table1[[#This Row],[discount precentage]]&gt;=0.5, "Yes", "No")</f>
        <v>Yes</v>
      </c>
      <c r="E811" s="6">
        <f>(IF(C811=0,"",(C811-B811)/C811*100))</f>
        <v>2.5706940874035991</v>
      </c>
      <c r="F811" s="6" t="str">
        <f>IF(E811&lt;=10, "0–10%", IF(E811&lt;=20, "11–20%", IF(E811&lt;=30, "21–30%", IF(E811&lt;=40, "31–40%", IF(E811&lt;=50, "41–50%", IF(E811&lt;=60, "51–60%", IF(E811&lt;=70, "61–70%", IF(E811&lt;=80, "71–80%", IF(E811&lt;=90, "81–90%", "91–100%")))))))))</f>
        <v>0–10%</v>
      </c>
      <c r="G811">
        <v>4.2</v>
      </c>
      <c r="H811" s="4">
        <v>3739</v>
      </c>
      <c r="I811" s="28">
        <f>G811 + (H811 / 1000)</f>
        <v>7.9390000000000001</v>
      </c>
      <c r="J811" t="s">
        <v>13083</v>
      </c>
      <c r="K811" s="3">
        <f>C811 * H811</f>
        <v>1454471</v>
      </c>
      <c r="L811" t="str">
        <f>IF(B811&lt;200, "&lt;200", IF(B811&lt;=500, "200–500", "&gt;500"))</f>
        <v>200–500</v>
      </c>
    </row>
    <row r="812" spans="1:12">
      <c r="A812" t="s">
        <v>14288</v>
      </c>
      <c r="B812" s="6">
        <v>3349</v>
      </c>
      <c r="C812" s="3">
        <v>4799</v>
      </c>
      <c r="D812" s="3" t="str">
        <f>IF(Table1[[#This Row],[discount precentage]]&gt;=0.5, "Yes", "No")</f>
        <v>Yes</v>
      </c>
      <c r="E812" s="6">
        <f>(IF(C812=0,"",(C812-B812)/C812*100))</f>
        <v>30.214628047509901</v>
      </c>
      <c r="F812" s="6" t="str">
        <f>IF(E812&lt;=10, "0–10%", IF(E812&lt;=20, "11–20%", IF(E812&lt;=30, "21–30%", IF(E812&lt;=40, "31–40%", IF(E812&lt;=50, "41–50%", IF(E812&lt;=60, "51–60%", IF(E812&lt;=70, "61–70%", IF(E812&lt;=80, "71–80%", IF(E812&lt;=90, "81–90%", "91–100%")))))))))</f>
        <v>31–40%</v>
      </c>
      <c r="G812">
        <v>3.7</v>
      </c>
      <c r="H812" s="4">
        <v>4200</v>
      </c>
      <c r="I812" s="28">
        <f>G812 + (H812 / 1000)</f>
        <v>7.9</v>
      </c>
      <c r="J812" t="s">
        <v>13083</v>
      </c>
      <c r="K812" s="3">
        <f>C812 * H812</f>
        <v>20155800</v>
      </c>
      <c r="L812" t="str">
        <f>IF(B812&lt;200, "&lt;200", IF(B812&lt;=500, "200–500", "&gt;500"))</f>
        <v>&gt;500</v>
      </c>
    </row>
    <row r="813" spans="1:12">
      <c r="A813" t="s">
        <v>13185</v>
      </c>
      <c r="B813" s="6">
        <v>37999</v>
      </c>
      <c r="C813" s="3">
        <v>65000</v>
      </c>
      <c r="D813" s="3" t="str">
        <f>IF(Table1[[#This Row],[discount precentage]]&gt;=0.5, "Yes", "No")</f>
        <v>Yes</v>
      </c>
      <c r="E813" s="6">
        <f>(IF(C813=0,"",(C813-B813)/C813*100))</f>
        <v>41.54</v>
      </c>
      <c r="F813" s="6" t="str">
        <f>IF(E813&lt;=10, "0–10%", IF(E813&lt;=20, "11–20%", IF(E813&lt;=30, "21–30%", IF(E813&lt;=40, "31–40%", IF(E813&lt;=50, "41–50%", IF(E813&lt;=60, "51–60%", IF(E813&lt;=70, "61–70%", IF(E813&lt;=80, "71–80%", IF(E813&lt;=90, "81–90%", "91–100%")))))))))</f>
        <v>41–50%</v>
      </c>
      <c r="G813">
        <v>4.3</v>
      </c>
      <c r="H813" s="4">
        <v>3587</v>
      </c>
      <c r="I813" s="28">
        <f>G813 + (H813 / 1000)</f>
        <v>7.8870000000000005</v>
      </c>
      <c r="J813" t="s">
        <v>13080</v>
      </c>
      <c r="K813" s="3">
        <f>C813 * H813</f>
        <v>233155000</v>
      </c>
      <c r="L813" t="str">
        <f>IF(B813&lt;200, "&lt;200", IF(B813&lt;=500, "200–500", "&gt;500"))</f>
        <v>&gt;500</v>
      </c>
    </row>
    <row r="814" spans="1:12">
      <c r="A814" t="s">
        <v>13327</v>
      </c>
      <c r="B814" s="6">
        <v>54990</v>
      </c>
      <c r="C814" s="3">
        <v>85000</v>
      </c>
      <c r="D814" s="3" t="str">
        <f>IF(Table1[[#This Row],[discount precentage]]&gt;=0.5, "Yes", "No")</f>
        <v>Yes</v>
      </c>
      <c r="E814" s="6">
        <f>(IF(C814=0,"",(C814-B814)/C814*100))</f>
        <v>35.305882352941175</v>
      </c>
      <c r="F814" s="6" t="str">
        <f>IF(E814&lt;=10, "0–10%", IF(E814&lt;=20, "11–20%", IF(E814&lt;=30, "21–30%", IF(E814&lt;=40, "31–40%", IF(E814&lt;=50, "41–50%", IF(E814&lt;=60, "51–60%", IF(E814&lt;=70, "61–70%", IF(E814&lt;=80, "71–80%", IF(E814&lt;=90, "81–90%", "91–100%")))))))))</f>
        <v>31–40%</v>
      </c>
      <c r="G814">
        <v>4.3</v>
      </c>
      <c r="H814" s="4">
        <v>3587</v>
      </c>
      <c r="I814" s="28">
        <f>G814 + (H814 / 1000)</f>
        <v>7.8870000000000005</v>
      </c>
      <c r="J814" t="s">
        <v>13080</v>
      </c>
      <c r="K814" s="3">
        <f>C814 * H814</f>
        <v>304895000</v>
      </c>
      <c r="L814" t="str">
        <f>IF(B814&lt;200, "&lt;200", IF(B814&lt;=500, "200–500", "&gt;500"))</f>
        <v>&gt;500</v>
      </c>
    </row>
    <row r="815" spans="1:12">
      <c r="A815" t="s">
        <v>13919</v>
      </c>
      <c r="B815" s="6">
        <v>579</v>
      </c>
      <c r="C815" s="3">
        <v>1090</v>
      </c>
      <c r="D815" s="3" t="str">
        <f>IF(Table1[[#This Row],[discount precentage]]&gt;=0.5, "Yes", "No")</f>
        <v>Yes</v>
      </c>
      <c r="E815" s="6">
        <f>(IF(C815=0,"",(C815-B815)/C815*100))</f>
        <v>46.88073394495413</v>
      </c>
      <c r="F815" s="6" t="str">
        <f>IF(E815&lt;=10, "0–10%", IF(E815&lt;=20, "11–20%", IF(E815&lt;=30, "21–30%", IF(E815&lt;=40, "31–40%", IF(E815&lt;=50, "41–50%", IF(E815&lt;=60, "51–60%", IF(E815&lt;=70, "61–70%", IF(E815&lt;=80, "71–80%", IF(E815&lt;=90, "81–90%", "91–100%")))))))))</f>
        <v>41–50%</v>
      </c>
      <c r="G815">
        <v>4.4000000000000004</v>
      </c>
      <c r="H815" s="4">
        <v>3482</v>
      </c>
      <c r="I815" s="28">
        <f>G815 + (H815 / 1000)</f>
        <v>7.8820000000000006</v>
      </c>
      <c r="J815" t="s">
        <v>13079</v>
      </c>
      <c r="K815" s="3">
        <f>C815 * H815</f>
        <v>3795380</v>
      </c>
      <c r="L815" t="str">
        <f>IF(B815&lt;200, "&lt;200", IF(B815&lt;=500, "200–500", "&gt;500"))</f>
        <v>&gt;500</v>
      </c>
    </row>
    <row r="816" spans="1:12">
      <c r="A816" t="s">
        <v>13888</v>
      </c>
      <c r="B816" s="6">
        <v>1399</v>
      </c>
      <c r="C816" s="3">
        <v>2999</v>
      </c>
      <c r="D816" s="3" t="str">
        <f>IF(Table1[[#This Row],[discount precentage]]&gt;=0.5, "Yes", "No")</f>
        <v>Yes</v>
      </c>
      <c r="E816" s="6">
        <f>(IF(C816=0,"",(C816-B816)/C816*100))</f>
        <v>53.351117039013005</v>
      </c>
      <c r="F816" s="6" t="str">
        <f>IF(E816&lt;=10, "0–10%", IF(E816&lt;=20, "11–20%", IF(E816&lt;=30, "21–30%", IF(E816&lt;=40, "31–40%", IF(E816&lt;=50, "41–50%", IF(E816&lt;=60, "51–60%", IF(E816&lt;=70, "61–70%", IF(E816&lt;=80, "71–80%", IF(E816&lt;=90, "81–90%", "91–100%")))))))))</f>
        <v>51–60%</v>
      </c>
      <c r="G816">
        <v>4.3</v>
      </c>
      <c r="H816" s="4">
        <v>3530</v>
      </c>
      <c r="I816" s="28">
        <f>G816 + (H816 / 1000)</f>
        <v>7.83</v>
      </c>
      <c r="J816" t="s">
        <v>13082</v>
      </c>
      <c r="K816" s="3">
        <f>C816 * H816</f>
        <v>10586470</v>
      </c>
      <c r="L816" t="str">
        <f>IF(B816&lt;200, "&lt;200", IF(B816&lt;=500, "200–500", "&gt;500"))</f>
        <v>&gt;500</v>
      </c>
    </row>
    <row r="817" spans="1:12">
      <c r="A817" t="s">
        <v>13895</v>
      </c>
      <c r="B817" s="6">
        <v>5899</v>
      </c>
      <c r="C817" s="3">
        <v>7005</v>
      </c>
      <c r="D817" s="3" t="str">
        <f>IF(Table1[[#This Row],[discount precentage]]&gt;=0.5, "Yes", "No")</f>
        <v>Yes</v>
      </c>
      <c r="E817" s="6">
        <f>(IF(C817=0,"",(C817-B817)/C817*100))</f>
        <v>15.788722341184869</v>
      </c>
      <c r="F817" s="6" t="str">
        <f>IF(E817&lt;=10, "0–10%", IF(E817&lt;=20, "11–20%", IF(E817&lt;=30, "21–30%", IF(E817&lt;=40, "31–40%", IF(E817&lt;=50, "41–50%", IF(E817&lt;=60, "51–60%", IF(E817&lt;=70, "61–70%", IF(E817&lt;=80, "71–80%", IF(E817&lt;=90, "81–90%", "91–100%")))))))))</f>
        <v>11–20%</v>
      </c>
      <c r="G817">
        <v>3.6</v>
      </c>
      <c r="H817" s="4">
        <v>4199</v>
      </c>
      <c r="I817" s="28">
        <f>G817 + (H817 / 1000)</f>
        <v>7.7989999999999995</v>
      </c>
      <c r="J817" t="s">
        <v>13079</v>
      </c>
      <c r="K817" s="3">
        <f>C817 * H817</f>
        <v>29413995</v>
      </c>
      <c r="L817" t="str">
        <f>IF(B817&lt;200, "&lt;200", IF(B817&lt;=500, "200–500", "&gt;500"))</f>
        <v>&gt;500</v>
      </c>
    </row>
    <row r="818" spans="1:12">
      <c r="A818" t="s">
        <v>14025</v>
      </c>
      <c r="B818" s="6">
        <v>177</v>
      </c>
      <c r="C818" s="3">
        <v>199</v>
      </c>
      <c r="D818" s="3" t="str">
        <f>IF(Table1[[#This Row],[discount precentage]]&gt;=0.5, "Yes", "No")</f>
        <v>Yes</v>
      </c>
      <c r="E818" s="6">
        <f>(IF(C818=0,"",(C818-B818)/C818*100))</f>
        <v>11.055276381909549</v>
      </c>
      <c r="F818" s="6" t="str">
        <f>IF(E818&lt;=10, "0–10%", IF(E818&lt;=20, "11–20%", IF(E818&lt;=30, "21–30%", IF(E818&lt;=40, "31–40%", IF(E818&lt;=50, "41–50%", IF(E818&lt;=60, "51–60%", IF(E818&lt;=70, "61–70%", IF(E818&lt;=80, "71–80%", IF(E818&lt;=90, "81–90%", "91–100%")))))))))</f>
        <v>11–20%</v>
      </c>
      <c r="G818">
        <v>4.0999999999999996</v>
      </c>
      <c r="H818" s="4">
        <v>3688</v>
      </c>
      <c r="I818" s="28">
        <f>G818 + (H818 / 1000)</f>
        <v>7.7880000000000003</v>
      </c>
      <c r="J818" t="s">
        <v>13083</v>
      </c>
      <c r="K818" s="3">
        <f>C818 * H818</f>
        <v>733912</v>
      </c>
      <c r="L818" t="str">
        <f>IF(B818&lt;200, "&lt;200", IF(B818&lt;=500, "200–500", "&gt;500"))</f>
        <v>&lt;200</v>
      </c>
    </row>
    <row r="819" spans="1:12">
      <c r="A819" t="s">
        <v>13539</v>
      </c>
      <c r="B819" s="6">
        <v>1299</v>
      </c>
      <c r="C819" s="3">
        <v>5999</v>
      </c>
      <c r="D819" s="3" t="str">
        <f>IF(Table1[[#This Row],[discount precentage]]&gt;=0.5, "Yes", "No")</f>
        <v>Yes</v>
      </c>
      <c r="E819" s="6">
        <f>(IF(C819=0,"",(C819-B819)/C819*100))</f>
        <v>78.346391065177528</v>
      </c>
      <c r="F819" s="6" t="str">
        <f>IF(E819&lt;=10, "0–10%", IF(E819&lt;=20, "11–20%", IF(E819&lt;=30, "21–30%", IF(E819&lt;=40, "31–40%", IF(E819&lt;=50, "41–50%", IF(E819&lt;=60, "51–60%", IF(E819&lt;=70, "61–70%", IF(E819&lt;=80, "71–80%", IF(E819&lt;=90, "81–90%", "91–100%")))))))))</f>
        <v>71–80%</v>
      </c>
      <c r="G819">
        <v>3.3</v>
      </c>
      <c r="H819" s="4">
        <v>4415</v>
      </c>
      <c r="I819" s="28">
        <f>G819 + (H819 / 1000)</f>
        <v>7.7149999999999999</v>
      </c>
      <c r="J819" t="s">
        <v>13080</v>
      </c>
      <c r="K819" s="3">
        <f>C819 * H819</f>
        <v>26485585</v>
      </c>
      <c r="L819" t="str">
        <f>IF(B819&lt;200, "&lt;200", IF(B819&lt;=500, "200–500", "&gt;500"))</f>
        <v>&gt;500</v>
      </c>
    </row>
    <row r="820" spans="1:12">
      <c r="A820" t="s">
        <v>13507</v>
      </c>
      <c r="B820" s="6">
        <v>1299</v>
      </c>
      <c r="C820" s="3">
        <v>5999</v>
      </c>
      <c r="D820" s="3" t="str">
        <f>IF(Table1[[#This Row],[discount precentage]]&gt;=0.5, "Yes", "No")</f>
        <v>Yes</v>
      </c>
      <c r="E820" s="6">
        <f>(IF(C820=0,"",(C820-B820)/C820*100))</f>
        <v>78.346391065177528</v>
      </c>
      <c r="F820" s="6" t="str">
        <f>IF(E820&lt;=10, "0–10%", IF(E820&lt;=20, "11–20%", IF(E820&lt;=30, "21–30%", IF(E820&lt;=40, "31–40%", IF(E820&lt;=50, "41–50%", IF(E820&lt;=60, "51–60%", IF(E820&lt;=70, "61–70%", IF(E820&lt;=80, "71–80%", IF(E820&lt;=90, "81–90%", "91–100%")))))))))</f>
        <v>71–80%</v>
      </c>
      <c r="G820">
        <v>3.3</v>
      </c>
      <c r="H820" s="4">
        <v>4415</v>
      </c>
      <c r="I820" s="28">
        <f>G820 + (H820 / 1000)</f>
        <v>7.7149999999999999</v>
      </c>
      <c r="J820" t="s">
        <v>13080</v>
      </c>
      <c r="K820" s="3">
        <f>C820 * H820</f>
        <v>26485585</v>
      </c>
      <c r="L820" t="str">
        <f>IF(B820&lt;200, "&lt;200", IF(B820&lt;=500, "200–500", "&gt;500"))</f>
        <v>&gt;500</v>
      </c>
    </row>
    <row r="821" spans="1:12">
      <c r="A821" t="s">
        <v>13528</v>
      </c>
      <c r="B821" s="6">
        <v>1399</v>
      </c>
      <c r="C821" s="3">
        <v>5999</v>
      </c>
      <c r="D821" s="3" t="str">
        <f>IF(Table1[[#This Row],[discount precentage]]&gt;=0.5, "Yes", "No")</f>
        <v>Yes</v>
      </c>
      <c r="E821" s="6">
        <f>(IF(C821=0,"",(C821-B821)/C821*100))</f>
        <v>76.679446574429065</v>
      </c>
      <c r="F821" s="6" t="str">
        <f>IF(E821&lt;=10, "0–10%", IF(E821&lt;=20, "11–20%", IF(E821&lt;=30, "21–30%", IF(E821&lt;=40, "31–40%", IF(E821&lt;=50, "41–50%", IF(E821&lt;=60, "51–60%", IF(E821&lt;=70, "61–70%", IF(E821&lt;=80, "71–80%", IF(E821&lt;=90, "81–90%", "91–100%")))))))))</f>
        <v>71–80%</v>
      </c>
      <c r="G821">
        <v>3.3</v>
      </c>
      <c r="H821" s="4">
        <v>4415</v>
      </c>
      <c r="I821" s="28">
        <f>G821 + (H821 / 1000)</f>
        <v>7.7149999999999999</v>
      </c>
      <c r="J821" t="s">
        <v>13080</v>
      </c>
      <c r="K821" s="3">
        <f>C821 * H821</f>
        <v>26485585</v>
      </c>
      <c r="L821" t="str">
        <f>IF(B821&lt;200, "&lt;200", IF(B821&lt;=500, "200–500", "&gt;500"))</f>
        <v>&gt;500</v>
      </c>
    </row>
    <row r="822" spans="1:12">
      <c r="A822" t="s">
        <v>14155</v>
      </c>
      <c r="B822" s="6">
        <v>4799</v>
      </c>
      <c r="C822" s="3">
        <v>5795</v>
      </c>
      <c r="D822" s="3" t="str">
        <f>IF(Table1[[#This Row],[discount precentage]]&gt;=0.5, "Yes", "No")</f>
        <v>Yes</v>
      </c>
      <c r="E822" s="6">
        <f>(IF(C822=0,"",(C822-B822)/C822*100))</f>
        <v>17.187230371009491</v>
      </c>
      <c r="F822" s="6" t="str">
        <f>IF(E822&lt;=10, "0–10%", IF(E822&lt;=20, "11–20%", IF(E822&lt;=30, "21–30%", IF(E822&lt;=40, "31–40%", IF(E822&lt;=50, "41–50%", IF(E822&lt;=60, "51–60%", IF(E822&lt;=70, "61–70%", IF(E822&lt;=80, "71–80%", IF(E822&lt;=90, "81–90%", "91–100%")))))))))</f>
        <v>11–20%</v>
      </c>
      <c r="G822">
        <v>3.9</v>
      </c>
      <c r="H822" s="4">
        <v>3815</v>
      </c>
      <c r="I822" s="28">
        <f>G822 + (H822 / 1000)</f>
        <v>7.7149999999999999</v>
      </c>
      <c r="J822" t="s">
        <v>13083</v>
      </c>
      <c r="K822" s="3">
        <f>C822 * H822</f>
        <v>22107925</v>
      </c>
      <c r="L822" t="str">
        <f>IF(B822&lt;200, "&lt;200", IF(B822&lt;=500, "200–500", "&gt;500"))</f>
        <v>&gt;500</v>
      </c>
    </row>
    <row r="823" spans="1:12">
      <c r="A823" t="s">
        <v>13851</v>
      </c>
      <c r="B823" s="6">
        <v>2490</v>
      </c>
      <c r="C823" s="3">
        <v>3990</v>
      </c>
      <c r="D823" s="3" t="str">
        <f>IF(Table1[[#This Row],[discount precentage]]&gt;=0.5, "Yes", "No")</f>
        <v>Yes</v>
      </c>
      <c r="E823" s="6">
        <f>(IF(C823=0,"",(C823-B823)/C823*100))</f>
        <v>37.593984962406012</v>
      </c>
      <c r="F823" s="6" t="str">
        <f>IF(E823&lt;=10, "0–10%", IF(E823&lt;=20, "11–20%", IF(E823&lt;=30, "21–30%", IF(E823&lt;=40, "31–40%", IF(E823&lt;=50, "41–50%", IF(E823&lt;=60, "51–60%", IF(E823&lt;=70, "61–70%", IF(E823&lt;=80, "71–80%", IF(E823&lt;=90, "81–90%", "91–100%")))))))))</f>
        <v>31–40%</v>
      </c>
      <c r="G823">
        <v>4.0999999999999996</v>
      </c>
      <c r="H823" s="4">
        <v>3606</v>
      </c>
      <c r="I823" s="28">
        <f>G823 + (H823 / 1000)</f>
        <v>7.7059999999999995</v>
      </c>
      <c r="J823" t="s">
        <v>13080</v>
      </c>
      <c r="K823" s="3">
        <f>C823 * H823</f>
        <v>14387940</v>
      </c>
      <c r="L823" t="str">
        <f>IF(B823&lt;200, "&lt;200", IF(B823&lt;=500, "200–500", "&gt;500"))</f>
        <v>&gt;500</v>
      </c>
    </row>
    <row r="824" spans="1:12">
      <c r="A824" t="s">
        <v>4189</v>
      </c>
      <c r="B824" s="6">
        <v>329</v>
      </c>
      <c r="C824" s="3">
        <v>999</v>
      </c>
      <c r="D824" s="3" t="str">
        <f>IF(Table1[[#This Row],[discount precentage]]&gt;=0.5, "Yes", "No")</f>
        <v>Yes</v>
      </c>
      <c r="E824" s="6">
        <f>(IF(C824=0,"",(C824-B824)/C824*100))</f>
        <v>67.067067067067072</v>
      </c>
      <c r="F824" s="6" t="str">
        <f>IF(E824&lt;=10, "0–10%", IF(E824&lt;=20, "11–20%", IF(E824&lt;=30, "21–30%", IF(E824&lt;=40, "31–40%", IF(E824&lt;=50, "41–50%", IF(E824&lt;=60, "51–60%", IF(E824&lt;=70, "61–70%", IF(E824&lt;=80, "71–80%", IF(E824&lt;=90, "81–90%", "91–100%")))))))))</f>
        <v>61–70%</v>
      </c>
      <c r="G824">
        <v>4.2</v>
      </c>
      <c r="H824" s="4">
        <v>3492</v>
      </c>
      <c r="I824" s="28">
        <f>G824 + (H824 / 1000)</f>
        <v>7.6920000000000002</v>
      </c>
      <c r="J824" t="s">
        <v>13080</v>
      </c>
      <c r="K824" s="3">
        <f>C824 * H824</f>
        <v>3488508</v>
      </c>
      <c r="L824" t="str">
        <f>IF(B824&lt;200, "&lt;200", IF(B824&lt;=500, "200–500", "&gt;500"))</f>
        <v>200–500</v>
      </c>
    </row>
    <row r="825" spans="1:12">
      <c r="A825" t="s">
        <v>14320</v>
      </c>
      <c r="B825" s="6">
        <v>6790</v>
      </c>
      <c r="C825" s="3">
        <v>10995</v>
      </c>
      <c r="D825" s="3" t="str">
        <f>IF(Table1[[#This Row],[discount precentage]]&gt;=0.5, "Yes", "No")</f>
        <v>Yes</v>
      </c>
      <c r="E825" s="6">
        <f>(IF(C825=0,"",(C825-B825)/C825*100))</f>
        <v>38.244656662119148</v>
      </c>
      <c r="F825" s="6" t="str">
        <f>IF(E825&lt;=10, "0–10%", IF(E825&lt;=20, "11–20%", IF(E825&lt;=30, "21–30%", IF(E825&lt;=40, "31–40%", IF(E825&lt;=50, "41–50%", IF(E825&lt;=60, "51–60%", IF(E825&lt;=70, "61–70%", IF(E825&lt;=80, "71–80%", IF(E825&lt;=90, "81–90%", "91–100%")))))))))</f>
        <v>31–40%</v>
      </c>
      <c r="G825">
        <v>4.5</v>
      </c>
      <c r="H825" s="4">
        <v>3192</v>
      </c>
      <c r="I825" s="28">
        <f>G825 + (H825 / 1000)</f>
        <v>7.6920000000000002</v>
      </c>
      <c r="J825" t="s">
        <v>13083</v>
      </c>
      <c r="K825" s="3">
        <f>C825 * H825</f>
        <v>35096040</v>
      </c>
      <c r="L825" t="str">
        <f>IF(B825&lt;200, "&lt;200", IF(B825&lt;=500, "200–500", "&gt;500"))</f>
        <v>&gt;500</v>
      </c>
    </row>
    <row r="826" spans="1:12">
      <c r="A826" t="s">
        <v>7681</v>
      </c>
      <c r="B826" s="6">
        <v>272</v>
      </c>
      <c r="C826" s="3">
        <v>320</v>
      </c>
      <c r="D826" s="3" t="str">
        <f>IF(Table1[[#This Row],[discount precentage]]&gt;=0.5, "Yes", "No")</f>
        <v>Yes</v>
      </c>
      <c r="E826" s="6">
        <f>(IF(C826=0,"",(C826-B826)/C826*100))</f>
        <v>15</v>
      </c>
      <c r="F826" s="6" t="str">
        <f>IF(E826&lt;=10, "0–10%", IF(E826&lt;=20, "11–20%", IF(E826&lt;=30, "21–30%", IF(E826&lt;=40, "31–40%", IF(E826&lt;=50, "41–50%", IF(E826&lt;=60, "51–60%", IF(E826&lt;=70, "61–70%", IF(E826&lt;=80, "71–80%", IF(E826&lt;=90, "81–90%", "91–100%")))))))))</f>
        <v>11–20%</v>
      </c>
      <c r="G826">
        <v>4</v>
      </c>
      <c r="H826" s="4">
        <v>3686</v>
      </c>
      <c r="I826" s="28">
        <f>G826 + (H826 / 1000)</f>
        <v>7.6859999999999999</v>
      </c>
      <c r="J826" t="s">
        <v>13082</v>
      </c>
      <c r="K826" s="3">
        <f>C826 * H826</f>
        <v>1179520</v>
      </c>
      <c r="L826" t="str">
        <f>IF(B826&lt;200, "&lt;200", IF(B826&lt;=500, "200–500", "&gt;500"))</f>
        <v>200–500</v>
      </c>
    </row>
    <row r="827" spans="1:12">
      <c r="A827" t="s">
        <v>13942</v>
      </c>
      <c r="B827" s="6">
        <v>455</v>
      </c>
      <c r="C827" s="3">
        <v>999</v>
      </c>
      <c r="D827" s="3" t="str">
        <f>IF(Table1[[#This Row],[discount precentage]]&gt;=0.5, "Yes", "No")</f>
        <v>Yes</v>
      </c>
      <c r="E827" s="6">
        <f>(IF(C827=0,"",(C827-B827)/C827*100))</f>
        <v>54.454454454454456</v>
      </c>
      <c r="F827" s="6" t="str">
        <f>IF(E827&lt;=10, "0–10%", IF(E827&lt;=20, "11–20%", IF(E827&lt;=30, "21–30%", IF(E827&lt;=40, "31–40%", IF(E827&lt;=50, "41–50%", IF(E827&lt;=60, "51–60%", IF(E827&lt;=70, "61–70%", IF(E827&lt;=80, "71–80%", IF(E827&lt;=90, "81–90%", "91–100%")))))))))</f>
        <v>51–60%</v>
      </c>
      <c r="G827">
        <v>4.0999999999999996</v>
      </c>
      <c r="H827" s="4">
        <v>3578</v>
      </c>
      <c r="I827" s="28">
        <f>G827 + (H827 / 1000)</f>
        <v>7.677999999999999</v>
      </c>
      <c r="J827" t="s">
        <v>13083</v>
      </c>
      <c r="K827" s="3">
        <f>C827 * H827</f>
        <v>3574422</v>
      </c>
      <c r="L827" t="str">
        <f>IF(B827&lt;200, "&lt;200", IF(B827&lt;=500, "200–500", "&gt;500"))</f>
        <v>200–500</v>
      </c>
    </row>
    <row r="828" spans="1:12">
      <c r="A828" t="s">
        <v>10830</v>
      </c>
      <c r="B828" s="6">
        <v>899</v>
      </c>
      <c r="C828" s="3">
        <v>1900</v>
      </c>
      <c r="D828" s="3" t="str">
        <f>IF(Table1[[#This Row],[discount precentage]]&gt;=0.5, "Yes", "No")</f>
        <v>Yes</v>
      </c>
      <c r="E828" s="6">
        <f>(IF(C828=0,"",(C828-B828)/C828*100))</f>
        <v>52.684210526315788</v>
      </c>
      <c r="F828" s="6" t="str">
        <f>IF(E828&lt;=10, "0–10%", IF(E828&lt;=20, "11–20%", IF(E828&lt;=30, "21–30%", IF(E828&lt;=40, "31–40%", IF(E828&lt;=50, "41–50%", IF(E828&lt;=60, "51–60%", IF(E828&lt;=70, "61–70%", IF(E828&lt;=80, "71–80%", IF(E828&lt;=90, "81–90%", "91–100%")))))))))</f>
        <v>51–60%</v>
      </c>
      <c r="G828">
        <v>4</v>
      </c>
      <c r="H828" s="4">
        <v>3663</v>
      </c>
      <c r="I828" s="28">
        <f>G828 + (H828 / 1000)</f>
        <v>7.6630000000000003</v>
      </c>
      <c r="J828" t="s">
        <v>13087</v>
      </c>
      <c r="K828" s="3">
        <f>C828 * H828</f>
        <v>6959700</v>
      </c>
      <c r="L828" t="str">
        <f>IF(B828&lt;200, "&lt;200", IF(B828&lt;=500, "200–500", "&gt;500"))</f>
        <v>&gt;500</v>
      </c>
    </row>
    <row r="829" spans="1:12">
      <c r="A829" t="s">
        <v>14145</v>
      </c>
      <c r="B829" s="6">
        <v>6236</v>
      </c>
      <c r="C829" s="3">
        <v>9999</v>
      </c>
      <c r="D829" s="3" t="str">
        <f>IF(Table1[[#This Row],[discount precentage]]&gt;=0.5, "Yes", "No")</f>
        <v>Yes</v>
      </c>
      <c r="E829" s="6">
        <f>(IF(C829=0,"",(C829-B829)/C829*100))</f>
        <v>37.633763376337633</v>
      </c>
      <c r="F829" s="6" t="str">
        <f>IF(E829&lt;=10, "0–10%", IF(E829&lt;=20, "11–20%", IF(E829&lt;=30, "21–30%", IF(E829&lt;=40, "31–40%", IF(E829&lt;=50, "41–50%", IF(E829&lt;=60, "51–60%", IF(E829&lt;=70, "61–70%", IF(E829&lt;=80, "71–80%", IF(E829&lt;=90, "81–90%", "91–100%")))))))))</f>
        <v>31–40%</v>
      </c>
      <c r="G829">
        <v>4.0999999999999996</v>
      </c>
      <c r="H829" s="4">
        <v>3552</v>
      </c>
      <c r="I829" s="28">
        <f>G829 + (H829 / 1000)</f>
        <v>7.6519999999999992</v>
      </c>
      <c r="J829" t="s">
        <v>13083</v>
      </c>
      <c r="K829" s="3">
        <f>C829 * H829</f>
        <v>35516448</v>
      </c>
      <c r="L829" t="str">
        <f>IF(B829&lt;200, "&lt;200", IF(B829&lt;=500, "200–500", "&gt;500"))</f>
        <v>&gt;500</v>
      </c>
    </row>
    <row r="830" spans="1:12">
      <c r="A830" t="s">
        <v>14128</v>
      </c>
      <c r="B830" s="6">
        <v>1899</v>
      </c>
      <c r="C830" s="3">
        <v>3790</v>
      </c>
      <c r="D830" s="3" t="str">
        <f>IF(Table1[[#This Row],[discount precentage]]&gt;=0.5, "Yes", "No")</f>
        <v>Yes</v>
      </c>
      <c r="E830" s="6">
        <f>(IF(C830=0,"",(C830-B830)/C830*100))</f>
        <v>49.894459102902374</v>
      </c>
      <c r="F830" s="6" t="str">
        <f>IF(E830&lt;=10, "0–10%", IF(E830&lt;=20, "11–20%", IF(E830&lt;=30, "21–30%", IF(E830&lt;=40, "31–40%", IF(E830&lt;=50, "41–50%", IF(E830&lt;=60, "51–60%", IF(E830&lt;=70, "61–70%", IF(E830&lt;=80, "71–80%", IF(E830&lt;=90, "81–90%", "91–100%")))))))))</f>
        <v>41–50%</v>
      </c>
      <c r="G830">
        <v>3.8</v>
      </c>
      <c r="H830" s="4">
        <v>3842</v>
      </c>
      <c r="I830" s="28">
        <f>G830 + (H830 / 1000)</f>
        <v>7.6419999999999995</v>
      </c>
      <c r="J830" t="s">
        <v>13083</v>
      </c>
      <c r="K830" s="3">
        <f>C830 * H830</f>
        <v>14561180</v>
      </c>
      <c r="L830" t="str">
        <f>IF(B830&lt;200, "&lt;200", IF(B830&lt;=500, "200–500", "&gt;500"))</f>
        <v>&gt;500</v>
      </c>
    </row>
    <row r="831" spans="1:12">
      <c r="A831" t="s">
        <v>13479</v>
      </c>
      <c r="B831" s="6">
        <v>489</v>
      </c>
      <c r="C831" s="3">
        <v>1999</v>
      </c>
      <c r="D831" s="3" t="str">
        <f>IF(Table1[[#This Row],[discount precentage]]&gt;=0.5, "Yes", "No")</f>
        <v>Yes</v>
      </c>
      <c r="E831" s="6">
        <f>(IF(C831=0,"",(C831-B831)/C831*100))</f>
        <v>75.537768884442229</v>
      </c>
      <c r="F831" s="6" t="str">
        <f>IF(E831&lt;=10, "0–10%", IF(E831&lt;=20, "11–20%", IF(E831&lt;=30, "21–30%", IF(E831&lt;=40, "31–40%", IF(E831&lt;=50, "41–50%", IF(E831&lt;=60, "51–60%", IF(E831&lt;=70, "61–70%", IF(E831&lt;=80, "71–80%", IF(E831&lt;=90, "81–90%", "91–100%")))))))))</f>
        <v>71–80%</v>
      </c>
      <c r="G831">
        <v>4</v>
      </c>
      <c r="H831" s="4">
        <v>3626</v>
      </c>
      <c r="I831" s="28">
        <f>G831 + (H831 / 1000)</f>
        <v>7.6259999999999994</v>
      </c>
      <c r="J831" t="s">
        <v>13080</v>
      </c>
      <c r="K831" s="3">
        <f>C831 * H831</f>
        <v>7248374</v>
      </c>
      <c r="L831" t="str">
        <f>IF(B831&lt;200, "&lt;200", IF(B831&lt;=500, "200–500", "&gt;500"))</f>
        <v>200–500</v>
      </c>
    </row>
    <row r="832" spans="1:12">
      <c r="A832" t="s">
        <v>14305</v>
      </c>
      <c r="B832" s="6">
        <v>699</v>
      </c>
      <c r="C832" s="3">
        <v>1690</v>
      </c>
      <c r="D832" s="3" t="str">
        <f>IF(Table1[[#This Row],[discount precentage]]&gt;=0.5, "Yes", "No")</f>
        <v>Yes</v>
      </c>
      <c r="E832" s="6">
        <f>(IF(C832=0,"",(C832-B832)/C832*100))</f>
        <v>58.639053254437869</v>
      </c>
      <c r="F832" s="6" t="str">
        <f>IF(E832&lt;=10, "0–10%", IF(E832&lt;=20, "11–20%", IF(E832&lt;=30, "21–30%", IF(E832&lt;=40, "31–40%", IF(E832&lt;=50, "41–50%", IF(E832&lt;=60, "51–60%", IF(E832&lt;=70, "61–70%", IF(E832&lt;=80, "71–80%", IF(E832&lt;=90, "81–90%", "91–100%")))))))))</f>
        <v>51–60%</v>
      </c>
      <c r="G832">
        <v>4.0999999999999996</v>
      </c>
      <c r="H832" s="4">
        <v>3524</v>
      </c>
      <c r="I832" s="28">
        <f>G832 + (H832 / 1000)</f>
        <v>7.6239999999999997</v>
      </c>
      <c r="J832" t="s">
        <v>13083</v>
      </c>
      <c r="K832" s="3">
        <f>C832 * H832</f>
        <v>5955560</v>
      </c>
      <c r="L832" t="str">
        <f>IF(B832&lt;200, "&lt;200", IF(B832&lt;=500, "200–500", "&gt;500"))</f>
        <v>&gt;500</v>
      </c>
    </row>
    <row r="833" spans="1:12">
      <c r="A833" t="s">
        <v>13856</v>
      </c>
      <c r="B833" s="6">
        <v>596</v>
      </c>
      <c r="C833" s="3">
        <v>723</v>
      </c>
      <c r="D833" s="3" t="str">
        <f>IF(Table1[[#This Row],[discount precentage]]&gt;=0.5, "Yes", "No")</f>
        <v>Yes</v>
      </c>
      <c r="E833" s="6">
        <f>(IF(C833=0,"",(C833-B833)/C833*100))</f>
        <v>17.565698478561547</v>
      </c>
      <c r="F833" s="6" t="str">
        <f>IF(E833&lt;=10, "0–10%", IF(E833&lt;=20, "11–20%", IF(E833&lt;=30, "21–30%", IF(E833&lt;=40, "31–40%", IF(E833&lt;=50, "41–50%", IF(E833&lt;=60, "51–60%", IF(E833&lt;=70, "61–70%", IF(E833&lt;=80, "71–80%", IF(E833&lt;=90, "81–90%", "91–100%")))))))))</f>
        <v>11–20%</v>
      </c>
      <c r="G833">
        <v>4.4000000000000004</v>
      </c>
      <c r="H833" s="4">
        <v>3219</v>
      </c>
      <c r="I833" s="28">
        <f>G833 + (H833 / 1000)</f>
        <v>7.6189999999999998</v>
      </c>
      <c r="J833" t="s">
        <v>13079</v>
      </c>
      <c r="K833" s="3">
        <f>C833 * H833</f>
        <v>2327337</v>
      </c>
      <c r="L833" t="str">
        <f>IF(B833&lt;200, "&lt;200", IF(B833&lt;=500, "200–500", "&gt;500"))</f>
        <v>&gt;500</v>
      </c>
    </row>
    <row r="834" spans="1:12">
      <c r="A834" t="s">
        <v>13759</v>
      </c>
      <c r="B834" s="6">
        <v>561</v>
      </c>
      <c r="C834" s="3">
        <v>720</v>
      </c>
      <c r="D834" s="3" t="str">
        <f>IF(Table1[[#This Row],[discount precentage]]&gt;=0.5, "Yes", "No")</f>
        <v>Yes</v>
      </c>
      <c r="E834" s="6">
        <f>(IF(C834=0,"",(C834-B834)/C834*100))</f>
        <v>22.083333333333332</v>
      </c>
      <c r="F834" s="6" t="str">
        <f>IF(E834&lt;=10, "0–10%", IF(E834&lt;=20, "11–20%", IF(E834&lt;=30, "21–30%", IF(E834&lt;=40, "31–40%", IF(E834&lt;=50, "41–50%", IF(E834&lt;=60, "51–60%", IF(E834&lt;=70, "61–70%", IF(E834&lt;=80, "71–80%", IF(E834&lt;=90, "81–90%", "91–100%")))))))))</f>
        <v>21–30%</v>
      </c>
      <c r="G834">
        <v>4.4000000000000004</v>
      </c>
      <c r="H834" s="4">
        <v>3182</v>
      </c>
      <c r="I834" s="28">
        <f>G834 + (H834 / 1000)</f>
        <v>7.5820000000000007</v>
      </c>
      <c r="J834" t="s">
        <v>13082</v>
      </c>
      <c r="K834" s="3">
        <f>C834 * H834</f>
        <v>2291040</v>
      </c>
      <c r="L834" t="str">
        <f>IF(B834&lt;200, "&lt;200", IF(B834&lt;=500, "200–500", "&gt;500"))</f>
        <v>&gt;500</v>
      </c>
    </row>
    <row r="835" spans="1:12">
      <c r="A835" t="s">
        <v>13236</v>
      </c>
      <c r="B835" s="6">
        <v>1089</v>
      </c>
      <c r="C835" s="3">
        <v>1600</v>
      </c>
      <c r="D835" s="3" t="str">
        <f>IF(Table1[[#This Row],[discount precentage]]&gt;=0.5, "Yes", "No")</f>
        <v>Yes</v>
      </c>
      <c r="E835" s="6">
        <f>(IF(C835=0,"",(C835-B835)/C835*100))</f>
        <v>31.937500000000004</v>
      </c>
      <c r="F835" s="6" t="str">
        <f>IF(E835&lt;=10, "0–10%", IF(E835&lt;=20, "11–20%", IF(E835&lt;=30, "21–30%", IF(E835&lt;=40, "31–40%", IF(E835&lt;=50, "41–50%", IF(E835&lt;=60, "51–60%", IF(E835&lt;=70, "61–70%", IF(E835&lt;=80, "71–80%", IF(E835&lt;=90, "81–90%", "91–100%")))))))))</f>
        <v>31–40%</v>
      </c>
      <c r="G835">
        <v>4</v>
      </c>
      <c r="H835" s="4">
        <v>3565</v>
      </c>
      <c r="I835" s="28">
        <f>G835 + (H835 / 1000)</f>
        <v>7.5649999999999995</v>
      </c>
      <c r="J835" t="s">
        <v>13080</v>
      </c>
      <c r="K835" s="3">
        <f>C835 * H835</f>
        <v>5704000</v>
      </c>
      <c r="L835" t="str">
        <f>IF(B835&lt;200, "&lt;200", IF(B835&lt;=500, "200–500", "&gt;500"))</f>
        <v>&gt;500</v>
      </c>
    </row>
    <row r="836" spans="1:12">
      <c r="A836" t="s">
        <v>13806</v>
      </c>
      <c r="B836" s="6">
        <v>328</v>
      </c>
      <c r="C836" s="3">
        <v>399</v>
      </c>
      <c r="D836" s="3" t="str">
        <f>IF(Table1[[#This Row],[discount precentage]]&gt;=0.5, "Yes", "No")</f>
        <v>Yes</v>
      </c>
      <c r="E836" s="6">
        <f>(IF(C836=0,"",(C836-B836)/C836*100))</f>
        <v>17.794486215538846</v>
      </c>
      <c r="F836" s="6" t="str">
        <f>IF(E836&lt;=10, "0–10%", IF(E836&lt;=20, "11–20%", IF(E836&lt;=30, "21–30%", IF(E836&lt;=40, "31–40%", IF(E836&lt;=50, "41–50%", IF(E836&lt;=60, "51–60%", IF(E836&lt;=70, "61–70%", IF(E836&lt;=80, "71–80%", IF(E836&lt;=90, "81–90%", "91–100%")))))))))</f>
        <v>11–20%</v>
      </c>
      <c r="G836">
        <v>4.0999999999999996</v>
      </c>
      <c r="H836" s="4">
        <v>3441</v>
      </c>
      <c r="I836" s="28">
        <f>G836 + (H836 / 1000)</f>
        <v>7.5409999999999995</v>
      </c>
      <c r="J836" t="s">
        <v>13079</v>
      </c>
      <c r="K836" s="3">
        <f>C836 * H836</f>
        <v>1372959</v>
      </c>
      <c r="L836" t="str">
        <f>IF(B836&lt;200, "&lt;200", IF(B836&lt;=500, "200–500", "&gt;500"))</f>
        <v>200–500</v>
      </c>
    </row>
    <row r="837" spans="1:12">
      <c r="A837" t="s">
        <v>14239</v>
      </c>
      <c r="B837" s="6">
        <v>42990</v>
      </c>
      <c r="C837" s="3">
        <v>75990</v>
      </c>
      <c r="D837" s="3" t="str">
        <f>IF(Table1[[#This Row],[discount precentage]]&gt;=0.5, "Yes", "No")</f>
        <v>Yes</v>
      </c>
      <c r="E837" s="6">
        <f>(IF(C837=0,"",(C837-B837)/C837*100))</f>
        <v>43.426766679826294</v>
      </c>
      <c r="F837" s="6" t="str">
        <f>IF(E837&lt;=10, "0–10%", IF(E837&lt;=20, "11–20%", IF(E837&lt;=30, "21–30%", IF(E837&lt;=40, "31–40%", IF(E837&lt;=50, "41–50%", IF(E837&lt;=60, "51–60%", IF(E837&lt;=70, "61–70%", IF(E837&lt;=80, "71–80%", IF(E837&lt;=90, "81–90%", "91–100%")))))))))</f>
        <v>41–50%</v>
      </c>
      <c r="G837">
        <v>4.3</v>
      </c>
      <c r="H837" s="4">
        <v>3231</v>
      </c>
      <c r="I837" s="28">
        <f>G837 + (H837 / 1000)</f>
        <v>7.5309999999999997</v>
      </c>
      <c r="J837" t="s">
        <v>13083</v>
      </c>
      <c r="K837" s="3">
        <f>C837 * H837</f>
        <v>245523690</v>
      </c>
      <c r="L837" t="str">
        <f>IF(B837&lt;200, "&lt;200", IF(B837&lt;=500, "200–500", "&gt;500"))</f>
        <v>&gt;500</v>
      </c>
    </row>
    <row r="838" spans="1:12">
      <c r="A838" t="s">
        <v>13345</v>
      </c>
      <c r="B838" s="6">
        <v>917</v>
      </c>
      <c r="C838" s="3">
        <v>2299</v>
      </c>
      <c r="D838" s="3" t="str">
        <f>IF(Table1[[#This Row],[discount precentage]]&gt;=0.5, "Yes", "No")</f>
        <v>Yes</v>
      </c>
      <c r="E838" s="6">
        <f>(IF(C838=0,"",(C838-B838)/C838*100))</f>
        <v>60.113092648977819</v>
      </c>
      <c r="F838" s="6" t="str">
        <f>IF(E838&lt;=10, "0–10%", IF(E838&lt;=20, "11–20%", IF(E838&lt;=30, "21–30%", IF(E838&lt;=40, "31–40%", IF(E838&lt;=50, "41–50%", IF(E838&lt;=60, "51–60%", IF(E838&lt;=70, "61–70%", IF(E838&lt;=80, "71–80%", IF(E838&lt;=90, "81–90%", "91–100%")))))))))</f>
        <v>61–70%</v>
      </c>
      <c r="G838">
        <v>4.2</v>
      </c>
      <c r="H838" s="4">
        <v>3300</v>
      </c>
      <c r="I838" s="28">
        <f>G838 + (H838 / 1000)</f>
        <v>7.5</v>
      </c>
      <c r="J838" t="s">
        <v>13080</v>
      </c>
      <c r="K838" s="3">
        <f>C838 * H838</f>
        <v>7586700</v>
      </c>
      <c r="L838" t="str">
        <f>IF(B838&lt;200, "&lt;200", IF(B838&lt;=500, "200–500", "&gt;500"))</f>
        <v>&gt;500</v>
      </c>
    </row>
    <row r="839" spans="1:12">
      <c r="A839" t="s">
        <v>13908</v>
      </c>
      <c r="B839" s="6">
        <v>26999</v>
      </c>
      <c r="C839" s="3">
        <v>37999</v>
      </c>
      <c r="D839" s="3" t="str">
        <f>IF(Table1[[#This Row],[discount precentage]]&gt;=0.5, "Yes", "No")</f>
        <v>Yes</v>
      </c>
      <c r="E839" s="6">
        <f>(IF(C839=0,"",(C839-B839)/C839*100))</f>
        <v>28.948130213953</v>
      </c>
      <c r="F839" s="6" t="str">
        <f>IF(E839&lt;=10, "0–10%", IF(E839&lt;=20, "11–20%", IF(E839&lt;=30, "21–30%", IF(E839&lt;=40, "31–40%", IF(E839&lt;=50, "41–50%", IF(E839&lt;=60, "51–60%", IF(E839&lt;=70, "61–70%", IF(E839&lt;=80, "71–80%", IF(E839&lt;=90, "81–90%", "91–100%")))))))))</f>
        <v>21–30%</v>
      </c>
      <c r="G839">
        <v>4.5999999999999996</v>
      </c>
      <c r="H839" s="4">
        <v>2886</v>
      </c>
      <c r="I839" s="28">
        <f>G839 + (H839 / 1000)</f>
        <v>7.4859999999999998</v>
      </c>
      <c r="J839" t="s">
        <v>13079</v>
      </c>
      <c r="K839" s="3">
        <f>C839 * H839</f>
        <v>109665114</v>
      </c>
      <c r="L839" t="str">
        <f>IF(B839&lt;200, "&lt;200", IF(B839&lt;=500, "200–500", "&gt;500"))</f>
        <v>&gt;500</v>
      </c>
    </row>
    <row r="840" spans="1:12">
      <c r="A840" t="s">
        <v>14229</v>
      </c>
      <c r="B840" s="6">
        <v>5365</v>
      </c>
      <c r="C840" s="3">
        <v>7445</v>
      </c>
      <c r="D840" s="3" t="str">
        <f>IF(Table1[[#This Row],[discount precentage]]&gt;=0.5, "Yes", "No")</f>
        <v>Yes</v>
      </c>
      <c r="E840" s="6">
        <f>(IF(C840=0,"",(C840-B840)/C840*100))</f>
        <v>27.938213566151781</v>
      </c>
      <c r="F840" s="6" t="str">
        <f>IF(E840&lt;=10, "0–10%", IF(E840&lt;=20, "11–20%", IF(E840&lt;=30, "21–30%", IF(E840&lt;=40, "31–40%", IF(E840&lt;=50, "41–50%", IF(E840&lt;=60, "51–60%", IF(E840&lt;=70, "61–70%", IF(E840&lt;=80, "71–80%", IF(E840&lt;=90, "81–90%", "91–100%")))))))))</f>
        <v>21–30%</v>
      </c>
      <c r="G840">
        <v>3.9</v>
      </c>
      <c r="H840" s="4">
        <v>3584</v>
      </c>
      <c r="I840" s="28">
        <f>G840 + (H840 / 1000)</f>
        <v>7.484</v>
      </c>
      <c r="J840" t="s">
        <v>13083</v>
      </c>
      <c r="K840" s="3">
        <f>C840 * H840</f>
        <v>26682880</v>
      </c>
      <c r="L840" t="str">
        <f>IF(B840&lt;200, "&lt;200", IF(B840&lt;=500, "200–500", "&gt;500"))</f>
        <v>&gt;500</v>
      </c>
    </row>
    <row r="841" spans="1:12">
      <c r="A841" t="s">
        <v>9376</v>
      </c>
      <c r="B841" s="6">
        <v>653</v>
      </c>
      <c r="C841" s="3">
        <v>1020</v>
      </c>
      <c r="D841" s="3" t="str">
        <f>IF(Table1[[#This Row],[discount precentage]]&gt;=0.5, "Yes", "No")</f>
        <v>Yes</v>
      </c>
      <c r="E841" s="6">
        <f>(IF(C841=0,"",(C841-B841)/C841*100))</f>
        <v>35.980392156862742</v>
      </c>
      <c r="F841" s="6" t="str">
        <f>IF(E841&lt;=10, "0–10%", IF(E841&lt;=20, "11–20%", IF(E841&lt;=30, "21–30%", IF(E841&lt;=40, "31–40%", IF(E841&lt;=50, "41–50%", IF(E841&lt;=60, "51–60%", IF(E841&lt;=70, "61–70%", IF(E841&lt;=80, "71–80%", IF(E841&lt;=90, "81–90%", "91–100%")))))))))</f>
        <v>31–40%</v>
      </c>
      <c r="G841">
        <v>4.0999999999999996</v>
      </c>
      <c r="H841" s="4">
        <v>3366</v>
      </c>
      <c r="I841" s="28">
        <f>G841 + (H841 / 1000)</f>
        <v>7.4659999999999993</v>
      </c>
      <c r="J841" t="s">
        <v>13083</v>
      </c>
      <c r="K841" s="3">
        <f>C841 * H841</f>
        <v>3433320</v>
      </c>
      <c r="L841" t="str">
        <f>IF(B841&lt;200, "&lt;200", IF(B841&lt;=500, "200–500", "&gt;500"))</f>
        <v>&gt;500</v>
      </c>
    </row>
    <row r="842" spans="1:12">
      <c r="A842" t="s">
        <v>13930</v>
      </c>
      <c r="B842" s="6">
        <v>8349</v>
      </c>
      <c r="C842" s="3">
        <v>9625</v>
      </c>
      <c r="D842" s="3" t="str">
        <f>IF(Table1[[#This Row],[discount precentage]]&gt;=0.5, "Yes", "No")</f>
        <v>Yes</v>
      </c>
      <c r="E842" s="6">
        <f>(IF(C842=0,"",(C842-B842)/C842*100))</f>
        <v>13.257142857142856</v>
      </c>
      <c r="F842" s="6" t="str">
        <f>IF(E842&lt;=10, "0–10%", IF(E842&lt;=20, "11–20%", IF(E842&lt;=30, "21–30%", IF(E842&lt;=40, "31–40%", IF(E842&lt;=50, "41–50%", IF(E842&lt;=60, "51–60%", IF(E842&lt;=70, "61–70%", IF(E842&lt;=80, "71–80%", IF(E842&lt;=90, "81–90%", "91–100%")))))))))</f>
        <v>11–20%</v>
      </c>
      <c r="G842">
        <v>3.8</v>
      </c>
      <c r="H842" s="4">
        <v>3652</v>
      </c>
      <c r="I842" s="28">
        <f>G842 + (H842 / 1000)</f>
        <v>7.452</v>
      </c>
      <c r="J842" t="s">
        <v>13079</v>
      </c>
      <c r="K842" s="3">
        <f>C842 * H842</f>
        <v>35150500</v>
      </c>
      <c r="L842" t="str">
        <f>IF(B842&lt;200, "&lt;200", IF(B842&lt;=500, "200–500", "&gt;500"))</f>
        <v>&gt;500</v>
      </c>
    </row>
    <row r="843" spans="1:12">
      <c r="A843" t="s">
        <v>13843</v>
      </c>
      <c r="B843" s="6">
        <v>1709</v>
      </c>
      <c r="C843" s="3">
        <v>4000</v>
      </c>
      <c r="D843" s="3" t="str">
        <f>IF(Table1[[#This Row],[discount precentage]]&gt;=0.5, "Yes", "No")</f>
        <v>Yes</v>
      </c>
      <c r="E843" s="6">
        <f>(IF(C843=0,"",(C843-B843)/C843*100))</f>
        <v>57.274999999999999</v>
      </c>
      <c r="F843" s="6" t="str">
        <f>IF(E843&lt;=10, "0–10%", IF(E843&lt;=20, "11–20%", IF(E843&lt;=30, "21–30%", IF(E843&lt;=40, "31–40%", IF(E843&lt;=50, "41–50%", IF(E843&lt;=60, "51–60%", IF(E843&lt;=70, "61–70%", IF(E843&lt;=80, "71–80%", IF(E843&lt;=90, "81–90%", "91–100%")))))))))</f>
        <v>51–60%</v>
      </c>
      <c r="G843">
        <v>4.4000000000000004</v>
      </c>
      <c r="H843" s="4">
        <v>3029</v>
      </c>
      <c r="I843" s="28">
        <f>G843 + (H843 / 1000)</f>
        <v>7.4290000000000003</v>
      </c>
      <c r="J843" t="s">
        <v>13079</v>
      </c>
      <c r="K843" s="3">
        <f>C843 * H843</f>
        <v>12116000</v>
      </c>
      <c r="L843" t="str">
        <f>IF(B843&lt;200, "&lt;200", IF(B843&lt;=500, "200–500", "&gt;500"))</f>
        <v>&gt;500</v>
      </c>
    </row>
    <row r="844" spans="1:12">
      <c r="A844" t="s">
        <v>13392</v>
      </c>
      <c r="B844" s="6">
        <v>24499</v>
      </c>
      <c r="C844" s="3">
        <v>50000</v>
      </c>
      <c r="D844" s="3" t="str">
        <f>IF(Table1[[#This Row],[discount precentage]]&gt;=0.5, "Yes", "No")</f>
        <v>Yes</v>
      </c>
      <c r="E844" s="6">
        <f>(IF(C844=0,"",(C844-B844)/C844*100))</f>
        <v>51.002000000000002</v>
      </c>
      <c r="F844" s="6" t="str">
        <f>IF(E844&lt;=10, "0–10%", IF(E844&lt;=20, "11–20%", IF(E844&lt;=30, "21–30%", IF(E844&lt;=40, "31–40%", IF(E844&lt;=50, "41–50%", IF(E844&lt;=60, "51–60%", IF(E844&lt;=70, "61–70%", IF(E844&lt;=80, "71–80%", IF(E844&lt;=90, "81–90%", "91–100%")))))))))</f>
        <v>51–60%</v>
      </c>
      <c r="G844">
        <v>3.9</v>
      </c>
      <c r="H844" s="4">
        <v>3518</v>
      </c>
      <c r="I844" s="28">
        <f>G844 + (H844 / 1000)</f>
        <v>7.4179999999999993</v>
      </c>
      <c r="J844" t="s">
        <v>13080</v>
      </c>
      <c r="K844" s="3">
        <f>C844 * H844</f>
        <v>175900000</v>
      </c>
      <c r="L844" t="str">
        <f>IF(B844&lt;200, "&lt;200", IF(B844&lt;=500, "200–500", "&gt;500"))</f>
        <v>&gt;500</v>
      </c>
    </row>
    <row r="845" spans="1:12">
      <c r="A845" t="s">
        <v>13707</v>
      </c>
      <c r="B845" s="6">
        <v>1799</v>
      </c>
      <c r="C845" s="3">
        <v>3999</v>
      </c>
      <c r="D845" s="3" t="str">
        <f>IF(Table1[[#This Row],[discount precentage]]&gt;=0.5, "Yes", "No")</f>
        <v>Yes</v>
      </c>
      <c r="E845" s="6">
        <f>(IF(C845=0,"",(C845-B845)/C845*100))</f>
        <v>55.013753438359593</v>
      </c>
      <c r="F845" s="6" t="str">
        <f>IF(E845&lt;=10, "0–10%", IF(E845&lt;=20, "11–20%", IF(E845&lt;=30, "21–30%", IF(E845&lt;=40, "31–40%", IF(E845&lt;=50, "41–50%", IF(E845&lt;=60, "51–60%", IF(E845&lt;=70, "61–70%", IF(E845&lt;=80, "71–80%", IF(E845&lt;=90, "81–90%", "91–100%")))))))))</f>
        <v>51–60%</v>
      </c>
      <c r="G845">
        <v>3.9</v>
      </c>
      <c r="H845" s="4">
        <v>3517</v>
      </c>
      <c r="I845" s="28">
        <f>G845 + (H845 / 1000)</f>
        <v>7.4169999999999998</v>
      </c>
      <c r="J845" t="s">
        <v>13080</v>
      </c>
      <c r="K845" s="3">
        <f>C845 * H845</f>
        <v>14064483</v>
      </c>
      <c r="L845" t="str">
        <f>IF(B845&lt;200, "&lt;200", IF(B845&lt;=500, "200–500", "&gt;500"))</f>
        <v>&gt;500</v>
      </c>
    </row>
    <row r="846" spans="1:12">
      <c r="A846" t="s">
        <v>13727</v>
      </c>
      <c r="B846" s="6">
        <v>570</v>
      </c>
      <c r="C846" s="3">
        <v>999</v>
      </c>
      <c r="D846" s="3" t="str">
        <f>IF(Table1[[#This Row],[discount precentage]]&gt;=0.5, "Yes", "No")</f>
        <v>Yes</v>
      </c>
      <c r="E846" s="6">
        <f>(IF(C846=0,"",(C846-B846)/C846*100))</f>
        <v>42.942942942942942</v>
      </c>
      <c r="F846" s="6" t="str">
        <f>IF(E846&lt;=10, "0–10%", IF(E846&lt;=20, "11–20%", IF(E846&lt;=30, "21–30%", IF(E846&lt;=40, "31–40%", IF(E846&lt;=50, "41–50%", IF(E846&lt;=60, "51–60%", IF(E846&lt;=70, "61–70%", IF(E846&lt;=80, "71–80%", IF(E846&lt;=90, "81–90%", "91–100%")))))))))</f>
        <v>41–50%</v>
      </c>
      <c r="G846">
        <v>4.2</v>
      </c>
      <c r="H846" s="4">
        <v>3201</v>
      </c>
      <c r="I846" s="28">
        <f>G846 + (H846 / 1000)</f>
        <v>7.4009999999999998</v>
      </c>
      <c r="J846" t="s">
        <v>13079</v>
      </c>
      <c r="K846" s="3">
        <f>C846 * H846</f>
        <v>3197799</v>
      </c>
      <c r="L846" t="str">
        <f>IF(B846&lt;200, "&lt;200", IF(B846&lt;=500, "200–500", "&gt;500"))</f>
        <v>&gt;500</v>
      </c>
    </row>
    <row r="847" spans="1:12">
      <c r="A847" t="s">
        <v>13982</v>
      </c>
      <c r="B847" s="6">
        <v>379</v>
      </c>
      <c r="C847" s="3">
        <v>999</v>
      </c>
      <c r="D847" s="3" t="str">
        <f>IF(Table1[[#This Row],[discount precentage]]&gt;=0.5, "Yes", "No")</f>
        <v>Yes</v>
      </c>
      <c r="E847" s="6">
        <f>(IF(C847=0,"",(C847-B847)/C847*100))</f>
        <v>62.062062062062061</v>
      </c>
      <c r="F847" s="6" t="str">
        <f>IF(E847&lt;=10, "0–10%", IF(E847&lt;=20, "11–20%", IF(E847&lt;=30, "21–30%", IF(E847&lt;=40, "31–40%", IF(E847&lt;=50, "41–50%", IF(E847&lt;=60, "51–60%", IF(E847&lt;=70, "61–70%", IF(E847&lt;=80, "71–80%", IF(E847&lt;=90, "81–90%", "91–100%")))))))))</f>
        <v>61–70%</v>
      </c>
      <c r="G847">
        <v>4.3</v>
      </c>
      <c r="H847" s="4">
        <v>3096</v>
      </c>
      <c r="I847" s="28">
        <f>G847 + (H847 / 1000)</f>
        <v>7.3959999999999999</v>
      </c>
      <c r="J847" t="s">
        <v>13083</v>
      </c>
      <c r="K847" s="3">
        <f>C847 * H847</f>
        <v>3092904</v>
      </c>
      <c r="L847" t="str">
        <f>IF(B847&lt;200, "&lt;200", IF(B847&lt;=500, "200–500", "&gt;500"))</f>
        <v>200–500</v>
      </c>
    </row>
    <row r="848" spans="1:12">
      <c r="A848" t="s">
        <v>14238</v>
      </c>
      <c r="B848" s="6">
        <v>8699</v>
      </c>
      <c r="C848" s="3">
        <v>16899</v>
      </c>
      <c r="D848" s="3" t="str">
        <f>IF(Table1[[#This Row],[discount precentage]]&gt;=0.5, "Yes", "No")</f>
        <v>Yes</v>
      </c>
      <c r="E848" s="6">
        <f>(IF(C848=0,"",(C848-B848)/C848*100))</f>
        <v>48.523581276998641</v>
      </c>
      <c r="F848" s="6" t="str">
        <f>IF(E848&lt;=10, "0–10%", IF(E848&lt;=20, "11–20%", IF(E848&lt;=30, "21–30%", IF(E848&lt;=40, "31–40%", IF(E848&lt;=50, "41–50%", IF(E848&lt;=60, "51–60%", IF(E848&lt;=70, "61–70%", IF(E848&lt;=80, "71–80%", IF(E848&lt;=90, "81–90%", "91–100%")))))))))</f>
        <v>41–50%</v>
      </c>
      <c r="G848">
        <v>4.2</v>
      </c>
      <c r="H848" s="4">
        <v>3195</v>
      </c>
      <c r="I848" s="28">
        <f>G848 + (H848 / 1000)</f>
        <v>7.3949999999999996</v>
      </c>
      <c r="J848" t="s">
        <v>13083</v>
      </c>
      <c r="K848" s="3">
        <f>C848 * H848</f>
        <v>53992305</v>
      </c>
      <c r="L848" t="str">
        <f>IF(B848&lt;200, "&lt;200", IF(B848&lt;=500, "200–500", "&gt;500"))</f>
        <v>&gt;500</v>
      </c>
    </row>
    <row r="849" spans="1:12">
      <c r="A849" t="s">
        <v>6231</v>
      </c>
      <c r="B849" s="6">
        <v>100</v>
      </c>
      <c r="C849" s="3">
        <v>100</v>
      </c>
      <c r="D849" s="3" t="str">
        <f>IF(Table1[[#This Row],[discount precentage]]&gt;=0.5, "Yes", "No")</f>
        <v>No</v>
      </c>
      <c r="E849" s="6">
        <f>(IF(C849=0,"",(C849-B849)/C849*100))</f>
        <v>0</v>
      </c>
      <c r="F849" s="6" t="str">
        <f>IF(E849&lt;=10, "0–10%", IF(E849&lt;=20, "11–20%", IF(E849&lt;=30, "21–30%", IF(E849&lt;=40, "31–40%", IF(E849&lt;=50, "41–50%", IF(E849&lt;=60, "51–60%", IF(E849&lt;=70, "61–70%", IF(E849&lt;=80, "71–80%", IF(E849&lt;=90, "81–90%", "91–100%")))))))))</f>
        <v>0–10%</v>
      </c>
      <c r="G849">
        <v>4.3</v>
      </c>
      <c r="H849" s="4">
        <v>3095</v>
      </c>
      <c r="I849" s="28">
        <f>G849 + (H849 / 1000)</f>
        <v>7.3949999999999996</v>
      </c>
      <c r="J849" t="s">
        <v>13082</v>
      </c>
      <c r="K849" s="3">
        <f>C849 * H849</f>
        <v>309500</v>
      </c>
      <c r="L849" t="str">
        <f>IF(B849&lt;200, "&lt;200", IF(B849&lt;=500, "200–500", "&gt;500"))</f>
        <v>&lt;200</v>
      </c>
    </row>
    <row r="850" spans="1:12">
      <c r="A850" t="s">
        <v>13452</v>
      </c>
      <c r="B850" s="6">
        <v>399</v>
      </c>
      <c r="C850" s="3">
        <v>1999</v>
      </c>
      <c r="D850" s="3" t="str">
        <f>IF(Table1[[#This Row],[discount precentage]]&gt;=0.5, "Yes", "No")</f>
        <v>Yes</v>
      </c>
      <c r="E850" s="6">
        <f>(IF(C850=0,"",(C850-B850)/C850*100))</f>
        <v>80.040020010004994</v>
      </c>
      <c r="F850" s="6" t="str">
        <f>IF(E850&lt;=10, "0–10%", IF(E850&lt;=20, "11–20%", IF(E850&lt;=30, "21–30%", IF(E850&lt;=40, "31–40%", IF(E850&lt;=50, "41–50%", IF(E850&lt;=60, "51–60%", IF(E850&lt;=70, "61–70%", IF(E850&lt;=80, "71–80%", IF(E850&lt;=90, "81–90%", "91–100%")))))))))</f>
        <v>81–90%</v>
      </c>
      <c r="G850">
        <v>4</v>
      </c>
      <c r="H850" s="4">
        <v>3382</v>
      </c>
      <c r="I850" s="28">
        <f>G850 + (H850 / 1000)</f>
        <v>7.3819999999999997</v>
      </c>
      <c r="J850" t="s">
        <v>13080</v>
      </c>
      <c r="K850" s="3">
        <f>C850 * H850</f>
        <v>6760618</v>
      </c>
      <c r="L850" t="str">
        <f>IF(B850&lt;200, "&lt;200", IF(B850&lt;=500, "200–500", "&gt;500"))</f>
        <v>200–500</v>
      </c>
    </row>
    <row r="851" spans="1:12">
      <c r="A851" t="s">
        <v>13452</v>
      </c>
      <c r="B851" s="6">
        <v>399</v>
      </c>
      <c r="C851" s="3">
        <v>1999</v>
      </c>
      <c r="D851" s="3" t="str">
        <f>IF(Table1[[#This Row],[discount precentage]]&gt;=0.5, "Yes", "No")</f>
        <v>Yes</v>
      </c>
      <c r="E851" s="6">
        <f>(IF(C851=0,"",(C851-B851)/C851*100))</f>
        <v>80.040020010004994</v>
      </c>
      <c r="F851" s="6" t="str">
        <f>IF(E851&lt;=10, "0–10%", IF(E851&lt;=20, "11–20%", IF(E851&lt;=30, "21–30%", IF(E851&lt;=40, "31–40%", IF(E851&lt;=50, "41–50%", IF(E851&lt;=60, "51–60%", IF(E851&lt;=70, "61–70%", IF(E851&lt;=80, "71–80%", IF(E851&lt;=90, "81–90%", "91–100%")))))))))</f>
        <v>81–90%</v>
      </c>
      <c r="G851">
        <v>4</v>
      </c>
      <c r="H851" s="4">
        <v>3382</v>
      </c>
      <c r="I851" s="28">
        <f>G851 + (H851 / 1000)</f>
        <v>7.3819999999999997</v>
      </c>
      <c r="J851" t="s">
        <v>13080</v>
      </c>
      <c r="K851" s="3">
        <f>C851 * H851</f>
        <v>6760618</v>
      </c>
      <c r="L851" t="str">
        <f>IF(B851&lt;200, "&lt;200", IF(B851&lt;=500, "200–500", "&gt;500"))</f>
        <v>200–500</v>
      </c>
    </row>
    <row r="852" spans="1:12">
      <c r="A852" t="s">
        <v>14019</v>
      </c>
      <c r="B852" s="6">
        <v>8799</v>
      </c>
      <c r="C852" s="3">
        <v>11595</v>
      </c>
      <c r="D852" s="3" t="str">
        <f>IF(Table1[[#This Row],[discount precentage]]&gt;=0.5, "Yes", "No")</f>
        <v>Yes</v>
      </c>
      <c r="E852" s="6">
        <f>(IF(C852=0,"",(C852-B852)/C852*100))</f>
        <v>24.113842173350584</v>
      </c>
      <c r="F852" s="6" t="str">
        <f>IF(E852&lt;=10, "0–10%", IF(E852&lt;=20, "11–20%", IF(E852&lt;=30, "21–30%", IF(E852&lt;=40, "31–40%", IF(E852&lt;=50, "41–50%", IF(E852&lt;=60, "51–60%", IF(E852&lt;=70, "61–70%", IF(E852&lt;=80, "71–80%", IF(E852&lt;=90, "81–90%", "91–100%")))))))))</f>
        <v>21–30%</v>
      </c>
      <c r="G852">
        <v>4.4000000000000004</v>
      </c>
      <c r="H852" s="4">
        <v>2981</v>
      </c>
      <c r="I852" s="28">
        <f>G852 + (H852 / 1000)</f>
        <v>7.3810000000000002</v>
      </c>
      <c r="J852" t="s">
        <v>13083</v>
      </c>
      <c r="K852" s="3">
        <f>C852 * H852</f>
        <v>34564695</v>
      </c>
      <c r="L852" t="str">
        <f>IF(B852&lt;200, "&lt;200", IF(B852&lt;=500, "200–500", "&gt;500"))</f>
        <v>&gt;500</v>
      </c>
    </row>
    <row r="853" spans="1:12">
      <c r="A853" t="s">
        <v>9622</v>
      </c>
      <c r="B853" s="6">
        <v>160</v>
      </c>
      <c r="C853" s="3">
        <v>299</v>
      </c>
      <c r="D853" s="3" t="str">
        <f>IF(Table1[[#This Row],[discount precentage]]&gt;=0.5, "Yes", "No")</f>
        <v>Yes</v>
      </c>
      <c r="E853" s="6">
        <f>(IF(C853=0,"",(C853-B853)/C853*100))</f>
        <v>46.488294314381271</v>
      </c>
      <c r="F853" s="6" t="str">
        <f>IF(E853&lt;=10, "0–10%", IF(E853&lt;=20, "11–20%", IF(E853&lt;=30, "21–30%", IF(E853&lt;=40, "31–40%", IF(E853&lt;=50, "41–50%", IF(E853&lt;=60, "51–60%", IF(E853&lt;=70, "61–70%", IF(E853&lt;=80, "71–80%", IF(E853&lt;=90, "81–90%", "91–100%")))))))))</f>
        <v>41–50%</v>
      </c>
      <c r="G853">
        <v>4.5999999999999996</v>
      </c>
      <c r="H853" s="4">
        <v>2781</v>
      </c>
      <c r="I853" s="28">
        <f>G853 + (H853 / 1000)</f>
        <v>7.3810000000000002</v>
      </c>
      <c r="J853" t="s">
        <v>13083</v>
      </c>
      <c r="K853" s="3">
        <f>C853 * H853</f>
        <v>831519</v>
      </c>
      <c r="L853" t="str">
        <f>IF(B853&lt;200, "&lt;200", IF(B853&lt;=500, "200–500", "&gt;500"))</f>
        <v>&lt;200</v>
      </c>
    </row>
    <row r="854" spans="1:12">
      <c r="A854" t="s">
        <v>13563</v>
      </c>
      <c r="B854" s="6">
        <v>44999</v>
      </c>
      <c r="C854" s="3">
        <v>49999</v>
      </c>
      <c r="D854" s="3" t="str">
        <f>IF(Table1[[#This Row],[discount precentage]]&gt;=0.5, "Yes", "No")</f>
        <v>Yes</v>
      </c>
      <c r="E854" s="6">
        <f>(IF(C854=0,"",(C854-B854)/C854*100))</f>
        <v>10.00020000400008</v>
      </c>
      <c r="F854" s="6" t="str">
        <f>IF(E854&lt;=10, "0–10%", IF(E854&lt;=20, "11–20%", IF(E854&lt;=30, "21–30%", IF(E854&lt;=40, "31–40%", IF(E854&lt;=50, "41–50%", IF(E854&lt;=60, "51–60%", IF(E854&lt;=70, "61–70%", IF(E854&lt;=80, "71–80%", IF(E854&lt;=90, "81–90%", "91–100%")))))))))</f>
        <v>11–20%</v>
      </c>
      <c r="G854">
        <v>4.3</v>
      </c>
      <c r="H854" s="4">
        <v>3075</v>
      </c>
      <c r="I854" s="28">
        <f>G854 + (H854 / 1000)</f>
        <v>7.375</v>
      </c>
      <c r="J854" t="s">
        <v>13080</v>
      </c>
      <c r="K854" s="3">
        <f>C854 * H854</f>
        <v>153746925</v>
      </c>
      <c r="L854" t="str">
        <f>IF(B854&lt;200, "&lt;200", IF(B854&lt;=500, "200–500", "&gt;500"))</f>
        <v>&gt;500</v>
      </c>
    </row>
    <row r="855" spans="1:12">
      <c r="A855" t="s">
        <v>7336</v>
      </c>
      <c r="B855" s="6">
        <v>90</v>
      </c>
      <c r="C855" s="3">
        <v>100</v>
      </c>
      <c r="D855" s="3" t="str">
        <f>IF(Table1[[#This Row],[discount precentage]]&gt;=0.5, "Yes", "No")</f>
        <v>Yes</v>
      </c>
      <c r="E855" s="6">
        <f>(IF(C855=0,"",(C855-B855)/C855*100))</f>
        <v>10</v>
      </c>
      <c r="F855" s="6" t="str">
        <f>IF(E855&lt;=10, "0–10%", IF(E855&lt;=20, "11–20%", IF(E855&lt;=30, "21–30%", IF(E855&lt;=40, "31–40%", IF(E855&lt;=50, "41–50%", IF(E855&lt;=60, "51–60%", IF(E855&lt;=70, "61–70%", IF(E855&lt;=80, "71–80%", IF(E855&lt;=90, "81–90%", "91–100%")))))))))</f>
        <v>0–10%</v>
      </c>
      <c r="G855">
        <v>4.3</v>
      </c>
      <c r="H855" s="4">
        <v>3061</v>
      </c>
      <c r="I855" s="28">
        <f>G855 + (H855 / 1000)</f>
        <v>7.3609999999999998</v>
      </c>
      <c r="J855" t="s">
        <v>13082</v>
      </c>
      <c r="K855" s="3">
        <f>C855 * H855</f>
        <v>306100</v>
      </c>
      <c r="L855" t="str">
        <f>IF(B855&lt;200, "&lt;200", IF(B855&lt;=500, "200–500", "&gt;500"))</f>
        <v>&lt;200</v>
      </c>
    </row>
    <row r="856" spans="1:12">
      <c r="A856" t="s">
        <v>10093</v>
      </c>
      <c r="B856" s="6">
        <v>698</v>
      </c>
      <c r="C856" s="3">
        <v>699</v>
      </c>
      <c r="D856" s="3" t="str">
        <f>IF(Table1[[#This Row],[discount precentage]]&gt;=0.5, "Yes", "No")</f>
        <v>No</v>
      </c>
      <c r="E856" s="6">
        <f>(IF(C856=0,"",(C856-B856)/C856*100))</f>
        <v>0.14306151645207438</v>
      </c>
      <c r="F856" s="6" t="str">
        <f>IF(E856&lt;=10, "0–10%", IF(E856&lt;=20, "11–20%", IF(E856&lt;=30, "21–30%", IF(E856&lt;=40, "31–40%", IF(E856&lt;=50, "41–50%", IF(E856&lt;=60, "51–60%", IF(E856&lt;=70, "61–70%", IF(E856&lt;=80, "71–80%", IF(E856&lt;=90, "81–90%", "91–100%")))))))))</f>
        <v>0–10%</v>
      </c>
      <c r="G856">
        <v>4.2</v>
      </c>
      <c r="H856" s="4">
        <v>3160</v>
      </c>
      <c r="I856" s="28">
        <f>G856 + (H856 / 1000)</f>
        <v>7.36</v>
      </c>
      <c r="J856" t="s">
        <v>13083</v>
      </c>
      <c r="K856" s="3">
        <f>C856 * H856</f>
        <v>2208840</v>
      </c>
      <c r="L856" t="str">
        <f>IF(B856&lt;200, "&lt;200", IF(B856&lt;=500, "200–500", "&gt;500"))</f>
        <v>&gt;500</v>
      </c>
    </row>
    <row r="857" spans="1:12">
      <c r="A857" t="s">
        <v>12654</v>
      </c>
      <c r="B857" s="6">
        <v>6120</v>
      </c>
      <c r="C857" s="3">
        <v>8073</v>
      </c>
      <c r="D857" s="3" t="str">
        <f>IF(Table1[[#This Row],[discount precentage]]&gt;=0.5, "Yes", "No")</f>
        <v>Yes</v>
      </c>
      <c r="E857" s="6">
        <f>(IF(C857=0,"",(C857-B857)/C857*100))</f>
        <v>24.191750278706799</v>
      </c>
      <c r="F857" s="6" t="str">
        <f>IF(E857&lt;=10, "0–10%", IF(E857&lt;=20, "11–20%", IF(E857&lt;=30, "21–30%", IF(E857&lt;=40, "31–40%", IF(E857&lt;=50, "41–50%", IF(E857&lt;=60, "51–60%", IF(E857&lt;=70, "61–70%", IF(E857&lt;=80, "71–80%", IF(E857&lt;=90, "81–90%", "91–100%")))))))))</f>
        <v>21–30%</v>
      </c>
      <c r="G857">
        <v>4.5999999999999996</v>
      </c>
      <c r="H857" s="4">
        <v>2751</v>
      </c>
      <c r="I857" s="28">
        <f>G857 + (H857 / 1000)</f>
        <v>7.3509999999999991</v>
      </c>
      <c r="J857" t="s">
        <v>13083</v>
      </c>
      <c r="K857" s="3">
        <f>C857 * H857</f>
        <v>22208823</v>
      </c>
      <c r="L857" t="str">
        <f>IF(B857&lt;200, "&lt;200", IF(B857&lt;=500, "200–500", "&gt;500"))</f>
        <v>&gt;500</v>
      </c>
    </row>
    <row r="858" spans="1:12">
      <c r="A858" t="s">
        <v>13377</v>
      </c>
      <c r="B858" s="6">
        <v>379</v>
      </c>
      <c r="C858" s="3">
        <v>1099</v>
      </c>
      <c r="D858" s="3" t="str">
        <f>IF(Table1[[#This Row],[discount precentage]]&gt;=0.5, "Yes", "No")</f>
        <v>Yes</v>
      </c>
      <c r="E858" s="6">
        <f>(IF(C858=0,"",(C858-B858)/C858*100))</f>
        <v>65.514103730664246</v>
      </c>
      <c r="F858" s="6" t="str">
        <f>IF(E858&lt;=10, "0–10%", IF(E858&lt;=20, "11–20%", IF(E858&lt;=30, "21–30%", IF(E858&lt;=40, "31–40%", IF(E858&lt;=50, "41–50%", IF(E858&lt;=60, "51–60%", IF(E858&lt;=70, "61–70%", IF(E858&lt;=80, "71–80%", IF(E858&lt;=90, "81–90%", "91–100%")))))))))</f>
        <v>61–70%</v>
      </c>
      <c r="G858">
        <v>4.3</v>
      </c>
      <c r="H858" s="4">
        <v>3049</v>
      </c>
      <c r="I858" s="28">
        <f>G858 + (H858 / 1000)</f>
        <v>7.3490000000000002</v>
      </c>
      <c r="J858" t="s">
        <v>13079</v>
      </c>
      <c r="K858" s="3">
        <f>C858 * H858</f>
        <v>3350851</v>
      </c>
      <c r="L858" t="str">
        <f>IF(B858&lt;200, "&lt;200", IF(B858&lt;=500, "200–500", "&gt;500"))</f>
        <v>200–500</v>
      </c>
    </row>
    <row r="859" spans="1:12">
      <c r="A859" t="s">
        <v>13990</v>
      </c>
      <c r="B859" s="6">
        <v>6299</v>
      </c>
      <c r="C859" s="3">
        <v>15270</v>
      </c>
      <c r="D859" s="3" t="str">
        <f>IF(Table1[[#This Row],[discount precentage]]&gt;=0.5, "Yes", "No")</f>
        <v>Yes</v>
      </c>
      <c r="E859" s="6">
        <f>(IF(C859=0,"",(C859-B859)/C859*100))</f>
        <v>58.74918140144073</v>
      </c>
      <c r="F859" s="6" t="str">
        <f>IF(E859&lt;=10, "0–10%", IF(E859&lt;=20, "11–20%", IF(E859&lt;=30, "21–30%", IF(E859&lt;=40, "31–40%", IF(E859&lt;=50, "41–50%", IF(E859&lt;=60, "51–60%", IF(E859&lt;=70, "61–70%", IF(E859&lt;=80, "71–80%", IF(E859&lt;=90, "81–90%", "91–100%")))))))))</f>
        <v>51–60%</v>
      </c>
      <c r="G859">
        <v>4.0999999999999996</v>
      </c>
      <c r="H859" s="4">
        <v>3233</v>
      </c>
      <c r="I859" s="28">
        <f>G859 + (H859 / 1000)</f>
        <v>7.3330000000000002</v>
      </c>
      <c r="J859" t="s">
        <v>13083</v>
      </c>
      <c r="K859" s="3">
        <f>C859 * H859</f>
        <v>49367910</v>
      </c>
      <c r="L859" t="str">
        <f>IF(B859&lt;200, "&lt;200", IF(B859&lt;=500, "200–500", "&gt;500"))</f>
        <v>&gt;500</v>
      </c>
    </row>
    <row r="860" spans="1:12">
      <c r="A860" t="s">
        <v>13208</v>
      </c>
      <c r="B860" s="6">
        <v>349</v>
      </c>
      <c r="C860" s="3">
        <v>1299</v>
      </c>
      <c r="D860" s="3" t="str">
        <f>IF(Table1[[#This Row],[discount precentage]]&gt;=0.5, "Yes", "No")</f>
        <v>Yes</v>
      </c>
      <c r="E860" s="6">
        <f>(IF(C860=0,"",(C860-B860)/C860*100))</f>
        <v>73.133179368745189</v>
      </c>
      <c r="F860" s="6" t="str">
        <f>IF(E860&lt;=10, "0–10%", IF(E860&lt;=20, "11–20%", IF(E860&lt;=30, "21–30%", IF(E860&lt;=40, "31–40%", IF(E860&lt;=50, "41–50%", IF(E860&lt;=60, "51–60%", IF(E860&lt;=70, "61–70%", IF(E860&lt;=80, "71–80%", IF(E860&lt;=90, "81–90%", "91–100%")))))))))</f>
        <v>71–80%</v>
      </c>
      <c r="G860">
        <v>4</v>
      </c>
      <c r="H860" s="4">
        <v>3295</v>
      </c>
      <c r="I860" s="28">
        <f>G860 + (H860 / 1000)</f>
        <v>7.2949999999999999</v>
      </c>
      <c r="J860" t="s">
        <v>13080</v>
      </c>
      <c r="K860" s="3">
        <f>C860 * H860</f>
        <v>4280205</v>
      </c>
      <c r="L860" t="str">
        <f>IF(B860&lt;200, "&lt;200", IF(B860&lt;=500, "200–500", "&gt;500"))</f>
        <v>200–500</v>
      </c>
    </row>
    <row r="861" spans="1:12">
      <c r="A861" t="s">
        <v>14273</v>
      </c>
      <c r="B861" s="6">
        <v>1499</v>
      </c>
      <c r="C861" s="3">
        <v>3500</v>
      </c>
      <c r="D861" s="3" t="str">
        <f>IF(Table1[[#This Row],[discount precentage]]&gt;=0.5, "Yes", "No")</f>
        <v>Yes</v>
      </c>
      <c r="E861" s="6">
        <f>(IF(C861=0,"",(C861-B861)/C861*100))</f>
        <v>57.171428571428571</v>
      </c>
      <c r="F861" s="6" t="str">
        <f>IF(E861&lt;=10, "0–10%", IF(E861&lt;=20, "11–20%", IF(E861&lt;=30, "21–30%", IF(E861&lt;=40, "31–40%", IF(E861&lt;=50, "41–50%", IF(E861&lt;=60, "51–60%", IF(E861&lt;=70, "61–70%", IF(E861&lt;=80, "71–80%", IF(E861&lt;=90, "81–90%", "91–100%")))))))))</f>
        <v>51–60%</v>
      </c>
      <c r="G861">
        <v>4.7</v>
      </c>
      <c r="H861" s="4">
        <v>2591</v>
      </c>
      <c r="I861" s="28">
        <f>G861 + (H861 / 1000)</f>
        <v>7.2910000000000004</v>
      </c>
      <c r="J861" t="s">
        <v>13083</v>
      </c>
      <c r="K861" s="3">
        <f>C861 * H861</f>
        <v>9068500</v>
      </c>
      <c r="L861" t="str">
        <f>IF(B861&lt;200, "&lt;200", IF(B861&lt;=500, "200–500", "&gt;500"))</f>
        <v>&gt;500</v>
      </c>
    </row>
    <row r="862" spans="1:12">
      <c r="A862" t="s">
        <v>14237</v>
      </c>
      <c r="B862" s="6">
        <v>645</v>
      </c>
      <c r="C862" s="3">
        <v>1100</v>
      </c>
      <c r="D862" s="3" t="str">
        <f>IF(Table1[[#This Row],[discount precentage]]&gt;=0.5, "Yes", "No")</f>
        <v>Yes</v>
      </c>
      <c r="E862" s="6">
        <f>(IF(C862=0,"",(C862-B862)/C862*100))</f>
        <v>41.363636363636367</v>
      </c>
      <c r="F862" s="6" t="str">
        <f>IF(E862&lt;=10, "0–10%", IF(E862&lt;=20, "11–20%", IF(E862&lt;=30, "21–30%", IF(E862&lt;=40, "31–40%", IF(E862&lt;=50, "41–50%", IF(E862&lt;=60, "51–60%", IF(E862&lt;=70, "61–70%", IF(E862&lt;=80, "71–80%", IF(E862&lt;=90, "81–90%", "91–100%")))))))))</f>
        <v>41–50%</v>
      </c>
      <c r="G862">
        <v>4</v>
      </c>
      <c r="H862" s="4">
        <v>3271</v>
      </c>
      <c r="I862" s="28">
        <f>G862 + (H862 / 1000)</f>
        <v>7.2709999999999999</v>
      </c>
      <c r="J862" t="s">
        <v>13083</v>
      </c>
      <c r="K862" s="3">
        <f>C862 * H862</f>
        <v>3598100</v>
      </c>
      <c r="L862" t="str">
        <f>IF(B862&lt;200, "&lt;200", IF(B862&lt;=500, "200–500", "&gt;500"))</f>
        <v>&gt;500</v>
      </c>
    </row>
    <row r="863" spans="1:12">
      <c r="A863" t="s">
        <v>13736</v>
      </c>
      <c r="B863" s="6">
        <v>190</v>
      </c>
      <c r="C863" s="3">
        <v>220</v>
      </c>
      <c r="D863" s="3" t="str">
        <f>IF(Table1[[#This Row],[discount precentage]]&gt;=0.5, "Yes", "No")</f>
        <v>Yes</v>
      </c>
      <c r="E863" s="6">
        <f>(IF(C863=0,"",(C863-B863)/C863*100))</f>
        <v>13.636363636363635</v>
      </c>
      <c r="F863" s="6" t="str">
        <f>IF(E863&lt;=10, "0–10%", IF(E863&lt;=20, "11–20%", IF(E863&lt;=30, "21–30%", IF(E863&lt;=40, "31–40%", IF(E863&lt;=50, "41–50%", IF(E863&lt;=60, "51–60%", IF(E863&lt;=70, "61–70%", IF(E863&lt;=80, "71–80%", IF(E863&lt;=90, "81–90%", "91–100%")))))))))</f>
        <v>11–20%</v>
      </c>
      <c r="G863">
        <v>4.4000000000000004</v>
      </c>
      <c r="H863" s="4">
        <v>2866</v>
      </c>
      <c r="I863" s="28">
        <f>G863 + (H863 / 1000)</f>
        <v>7.266</v>
      </c>
      <c r="J863" t="s">
        <v>13080</v>
      </c>
      <c r="K863" s="3">
        <f>C863 * H863</f>
        <v>630520</v>
      </c>
      <c r="L863" t="str">
        <f>IF(B863&lt;200, "&lt;200", IF(B863&lt;=500, "200–500", "&gt;500"))</f>
        <v>&lt;200</v>
      </c>
    </row>
    <row r="864" spans="1:12">
      <c r="A864" t="s">
        <v>14189</v>
      </c>
      <c r="B864" s="6">
        <v>8886</v>
      </c>
      <c r="C864" s="3">
        <v>11850</v>
      </c>
      <c r="D864" s="3" t="str">
        <f>IF(Table1[[#This Row],[discount precentage]]&gt;=0.5, "Yes", "No")</f>
        <v>Yes</v>
      </c>
      <c r="E864" s="6">
        <f>(IF(C864=0,"",(C864-B864)/C864*100))</f>
        <v>25.0126582278481</v>
      </c>
      <c r="F864" s="6" t="str">
        <f>IF(E864&lt;=10, "0–10%", IF(E864&lt;=20, "11–20%", IF(E864&lt;=30, "21–30%", IF(E864&lt;=40, "31–40%", IF(E864&lt;=50, "41–50%", IF(E864&lt;=60, "51–60%", IF(E864&lt;=70, "61–70%", IF(E864&lt;=80, "71–80%", IF(E864&lt;=90, "81–90%", "91–100%")))))))))</f>
        <v>21–30%</v>
      </c>
      <c r="G864">
        <v>4.2</v>
      </c>
      <c r="H864" s="4">
        <v>3065</v>
      </c>
      <c r="I864" s="28">
        <f>G864 + (H864 / 1000)</f>
        <v>7.2650000000000006</v>
      </c>
      <c r="J864" t="s">
        <v>13083</v>
      </c>
      <c r="K864" s="3">
        <f>C864 * H864</f>
        <v>36320250</v>
      </c>
      <c r="L864" t="str">
        <f>IF(B864&lt;200, "&lt;200", IF(B864&lt;=500, "200–500", "&gt;500"))</f>
        <v>&gt;500</v>
      </c>
    </row>
    <row r="865" spans="1:12">
      <c r="A865" t="s">
        <v>13599</v>
      </c>
      <c r="B865" s="6">
        <v>2499</v>
      </c>
      <c r="C865" s="3">
        <v>2999</v>
      </c>
      <c r="D865" s="3" t="str">
        <f>IF(Table1[[#This Row],[discount precentage]]&gt;=0.5, "Yes", "No")</f>
        <v>Yes</v>
      </c>
      <c r="E865" s="6">
        <f>(IF(C865=0,"",(C865-B865)/C865*100))</f>
        <v>16.672224074691563</v>
      </c>
      <c r="F865" s="6" t="str">
        <f>IF(E865&lt;=10, "0–10%", IF(E865&lt;=20, "11–20%", IF(E865&lt;=30, "21–30%", IF(E865&lt;=40, "31–40%", IF(E865&lt;=50, "41–50%", IF(E865&lt;=60, "51–60%", IF(E865&lt;=70, "61–70%", IF(E865&lt;=80, "71–80%", IF(E865&lt;=90, "81–90%", "91–100%")))))))))</f>
        <v>11–20%</v>
      </c>
      <c r="G865">
        <v>4.0999999999999996</v>
      </c>
      <c r="H865" s="4">
        <v>3156</v>
      </c>
      <c r="I865" s="28">
        <f>G865 + (H865 / 1000)</f>
        <v>7.2560000000000002</v>
      </c>
      <c r="J865" t="s">
        <v>13080</v>
      </c>
      <c r="K865" s="3">
        <f>C865 * H865</f>
        <v>9464844</v>
      </c>
      <c r="L865" t="str">
        <f>IF(B865&lt;200, "&lt;200", IF(B865&lt;=500, "200–500", "&gt;500"))</f>
        <v>&gt;500</v>
      </c>
    </row>
    <row r="866" spans="1:12">
      <c r="A866" t="s">
        <v>14240</v>
      </c>
      <c r="B866" s="6">
        <v>825</v>
      </c>
      <c r="C866" s="3">
        <v>825</v>
      </c>
      <c r="D866" s="3" t="str">
        <f>IF(Table1[[#This Row],[discount precentage]]&gt;=0.5, "Yes", "No")</f>
        <v>No</v>
      </c>
      <c r="E866" s="6">
        <f>(IF(C866=0,"",(C866-B866)/C866*100))</f>
        <v>0</v>
      </c>
      <c r="F866" s="6" t="str">
        <f>IF(E866&lt;=10, "0–10%", IF(E866&lt;=20, "11–20%", IF(E866&lt;=30, "21–30%", IF(E866&lt;=40, "31–40%", IF(E866&lt;=50, "41–50%", IF(E866&lt;=60, "51–60%", IF(E866&lt;=70, "61–70%", IF(E866&lt;=80, "71–80%", IF(E866&lt;=90, "81–90%", "91–100%")))))))))</f>
        <v>0–10%</v>
      </c>
      <c r="G866">
        <v>4</v>
      </c>
      <c r="H866" s="4">
        <v>3246</v>
      </c>
      <c r="I866" s="28">
        <f>G866 + (H866 / 1000)</f>
        <v>7.2460000000000004</v>
      </c>
      <c r="J866" t="s">
        <v>13083</v>
      </c>
      <c r="K866" s="3">
        <f>C866 * H866</f>
        <v>2677950</v>
      </c>
      <c r="L866" t="str">
        <f>IF(B866&lt;200, "&lt;200", IF(B866&lt;=500, "200–500", "&gt;500"))</f>
        <v>&gt;500</v>
      </c>
    </row>
    <row r="867" spans="1:12">
      <c r="A867" t="s">
        <v>14072</v>
      </c>
      <c r="B867" s="6">
        <v>3199</v>
      </c>
      <c r="C867" s="3">
        <v>5999</v>
      </c>
      <c r="D867" s="3" t="str">
        <f>IF(Table1[[#This Row],[discount precentage]]&gt;=0.5, "Yes", "No")</f>
        <v>Yes</v>
      </c>
      <c r="E867" s="6">
        <f>(IF(C867=0,"",(C867-B867)/C867*100))</f>
        <v>46.674445740956827</v>
      </c>
      <c r="F867" s="6" t="str">
        <f>IF(E867&lt;=10, "0–10%", IF(E867&lt;=20, "11–20%", IF(E867&lt;=30, "21–30%", IF(E867&lt;=40, "31–40%", IF(E867&lt;=50, "41–50%", IF(E867&lt;=60, "51–60%", IF(E867&lt;=70, "61–70%", IF(E867&lt;=80, "71–80%", IF(E867&lt;=90, "81–90%", "91–100%")))))))))</f>
        <v>41–50%</v>
      </c>
      <c r="G867">
        <v>4</v>
      </c>
      <c r="H867" s="4">
        <v>3242</v>
      </c>
      <c r="I867" s="28">
        <f>G867 + (H867 / 1000)</f>
        <v>7.242</v>
      </c>
      <c r="J867" t="s">
        <v>13083</v>
      </c>
      <c r="K867" s="3">
        <f>C867 * H867</f>
        <v>19448758</v>
      </c>
      <c r="L867" t="str">
        <f>IF(B867&lt;200, "&lt;200", IF(B867&lt;=500, "200–500", "&gt;500"))</f>
        <v>&gt;500</v>
      </c>
    </row>
    <row r="868" spans="1:12">
      <c r="A868" t="s">
        <v>13280</v>
      </c>
      <c r="B868" s="6">
        <v>449</v>
      </c>
      <c r="C868" s="3">
        <v>599</v>
      </c>
      <c r="D868" s="3" t="str">
        <f>IF(Table1[[#This Row],[discount precentage]]&gt;=0.5, "Yes", "No")</f>
        <v>Yes</v>
      </c>
      <c r="E868" s="6">
        <f>(IF(C868=0,"",(C868-B868)/C868*100))</f>
        <v>25.041736227045075</v>
      </c>
      <c r="F868" s="6" t="str">
        <f>IF(E868&lt;=10, "0–10%", IF(E868&lt;=20, "11–20%", IF(E868&lt;=30, "21–30%", IF(E868&lt;=40, "31–40%", IF(E868&lt;=50, "41–50%", IF(E868&lt;=60, "51–60%", IF(E868&lt;=70, "61–70%", IF(E868&lt;=80, "71–80%", IF(E868&lt;=90, "81–90%", "91–100%")))))))))</f>
        <v>21–30%</v>
      </c>
      <c r="G868">
        <v>4</v>
      </c>
      <c r="H868" s="4">
        <v>3231</v>
      </c>
      <c r="I868" s="28">
        <f>G868 + (H868 / 1000)</f>
        <v>7.2309999999999999</v>
      </c>
      <c r="J868" t="s">
        <v>13079</v>
      </c>
      <c r="K868" s="3">
        <f>C868 * H868</f>
        <v>1935369</v>
      </c>
      <c r="L868" t="str">
        <f>IF(B868&lt;200, "&lt;200", IF(B868&lt;=500, "200–500", "&gt;500"))</f>
        <v>200–500</v>
      </c>
    </row>
    <row r="869" spans="1:12">
      <c r="A869" t="s">
        <v>13530</v>
      </c>
      <c r="B869" s="6">
        <v>199</v>
      </c>
      <c r="C869" s="3">
        <v>1099</v>
      </c>
      <c r="D869" s="3" t="str">
        <f>IF(Table1[[#This Row],[discount precentage]]&gt;=0.5, "Yes", "No")</f>
        <v>Yes</v>
      </c>
      <c r="E869" s="6">
        <f>(IF(C869=0,"",(C869-B869)/C869*100))</f>
        <v>81.892629663330297</v>
      </c>
      <c r="F869" s="6" t="str">
        <f>IF(E869&lt;=10, "0–10%", IF(E869&lt;=20, "11–20%", IF(E869&lt;=30, "21–30%", IF(E869&lt;=40, "31–40%", IF(E869&lt;=50, "41–50%", IF(E869&lt;=60, "51–60%", IF(E869&lt;=70, "61–70%", IF(E869&lt;=80, "71–80%", IF(E869&lt;=90, "81–90%", "91–100%")))))))))</f>
        <v>81–90%</v>
      </c>
      <c r="G869">
        <v>4</v>
      </c>
      <c r="H869" s="4">
        <v>3197</v>
      </c>
      <c r="I869" s="28">
        <f>G869 + (H869 / 1000)</f>
        <v>7.1970000000000001</v>
      </c>
      <c r="J869" t="s">
        <v>13080</v>
      </c>
      <c r="K869" s="3">
        <f>C869 * H869</f>
        <v>3513503</v>
      </c>
      <c r="L869" t="str">
        <f>IF(B869&lt;200, "&lt;200", IF(B869&lt;=500, "200–500", "&gt;500"))</f>
        <v>&lt;200</v>
      </c>
    </row>
    <row r="870" spans="1:12">
      <c r="A870" t="s">
        <v>13655</v>
      </c>
      <c r="B870" s="6">
        <v>999</v>
      </c>
      <c r="C870" s="3">
        <v>4499</v>
      </c>
      <c r="D870" s="3" t="str">
        <f>IF(Table1[[#This Row],[discount precentage]]&gt;=0.5, "Yes", "No")</f>
        <v>Yes</v>
      </c>
      <c r="E870" s="6">
        <f>(IF(C870=0,"",(C870-B870)/C870*100))</f>
        <v>77.795065570126695</v>
      </c>
      <c r="F870" s="6" t="str">
        <f>IF(E870&lt;=10, "0–10%", IF(E870&lt;=20, "11–20%", IF(E870&lt;=30, "21–30%", IF(E870&lt;=40, "31–40%", IF(E870&lt;=50, "41–50%", IF(E870&lt;=60, "51–60%", IF(E870&lt;=70, "61–70%", IF(E870&lt;=80, "71–80%", IF(E870&lt;=90, "81–90%", "91–100%")))))))))</f>
        <v>71–80%</v>
      </c>
      <c r="G870">
        <v>3.8</v>
      </c>
      <c r="H870" s="4">
        <v>3390</v>
      </c>
      <c r="I870" s="28">
        <f>G870 + (H870 / 1000)</f>
        <v>7.1899999999999995</v>
      </c>
      <c r="J870" t="s">
        <v>13080</v>
      </c>
      <c r="K870" s="3">
        <f>C870 * H870</f>
        <v>15251610</v>
      </c>
      <c r="L870" t="str">
        <f>IF(B870&lt;200, "&lt;200", IF(B870&lt;=500, "200–500", "&gt;500"))</f>
        <v>&gt;500</v>
      </c>
    </row>
    <row r="871" spans="1:12">
      <c r="A871" t="s">
        <v>14136</v>
      </c>
      <c r="B871" s="6">
        <v>7799</v>
      </c>
      <c r="C871" s="3">
        <v>8995</v>
      </c>
      <c r="D871" s="3" t="str">
        <f>IF(Table1[[#This Row],[discount precentage]]&gt;=0.5, "Yes", "No")</f>
        <v>Yes</v>
      </c>
      <c r="E871" s="6">
        <f>(IF(C871=0,"",(C871-B871)/C871*100))</f>
        <v>13.296275708727071</v>
      </c>
      <c r="F871" s="6" t="str">
        <f>IF(E871&lt;=10, "0–10%", IF(E871&lt;=20, "11–20%", IF(E871&lt;=30, "21–30%", IF(E871&lt;=40, "31–40%", IF(E871&lt;=50, "41–50%", IF(E871&lt;=60, "51–60%", IF(E871&lt;=70, "61–70%", IF(E871&lt;=80, "71–80%", IF(E871&lt;=90, "81–90%", "91–100%")))))))))</f>
        <v>11–20%</v>
      </c>
      <c r="G871">
        <v>4</v>
      </c>
      <c r="H871" s="4">
        <v>3160</v>
      </c>
      <c r="I871" s="28">
        <f>G871 + (H871 / 1000)</f>
        <v>7.16</v>
      </c>
      <c r="J871" t="s">
        <v>13083</v>
      </c>
      <c r="K871" s="3">
        <f>C871 * H871</f>
        <v>28424200</v>
      </c>
      <c r="L871" t="str">
        <f>IF(B871&lt;200, "&lt;200", IF(B871&lt;=500, "200–500", "&gt;500"))</f>
        <v>&gt;500</v>
      </c>
    </row>
    <row r="872" spans="1:12">
      <c r="A872" t="s">
        <v>13389</v>
      </c>
      <c r="B872" s="6">
        <v>24990</v>
      </c>
      <c r="C872" s="3">
        <v>51990</v>
      </c>
      <c r="D872" s="3" t="str">
        <f>IF(Table1[[#This Row],[discount precentage]]&gt;=0.5, "Yes", "No")</f>
        <v>Yes</v>
      </c>
      <c r="E872" s="6">
        <f>(IF(C872=0,"",(C872-B872)/C872*100))</f>
        <v>51.933064050778995</v>
      </c>
      <c r="F872" s="6" t="str">
        <f>IF(E872&lt;=10, "0–10%", IF(E872&lt;=20, "11–20%", IF(E872&lt;=30, "21–30%", IF(E872&lt;=40, "31–40%", IF(E872&lt;=50, "41–50%", IF(E872&lt;=60, "51–60%", IF(E872&lt;=70, "61–70%", IF(E872&lt;=80, "71–80%", IF(E872&lt;=90, "81–90%", "91–100%")))))))))</f>
        <v>51–60%</v>
      </c>
      <c r="G872">
        <v>4.2</v>
      </c>
      <c r="H872" s="4">
        <v>2951</v>
      </c>
      <c r="I872" s="28">
        <f>G872 + (H872 / 1000)</f>
        <v>7.1509999999999998</v>
      </c>
      <c r="J872" t="s">
        <v>13080</v>
      </c>
      <c r="K872" s="3">
        <f>C872 * H872</f>
        <v>153422490</v>
      </c>
      <c r="L872" t="str">
        <f>IF(B872&lt;200, "&lt;200", IF(B872&lt;=500, "200–500", "&gt;500"))</f>
        <v>&gt;500</v>
      </c>
    </row>
    <row r="873" spans="1:12">
      <c r="A873" t="s">
        <v>13907</v>
      </c>
      <c r="B873" s="6">
        <v>39</v>
      </c>
      <c r="C873" s="3">
        <v>39</v>
      </c>
      <c r="D873" s="3" t="str">
        <f>IF(Table1[[#This Row],[discount precentage]]&gt;=0.5, "Yes", "No")</f>
        <v>No</v>
      </c>
      <c r="E873" s="6">
        <f>(IF(C873=0,"",(C873-B873)/C873*100))</f>
        <v>0</v>
      </c>
      <c r="F873" s="6" t="str">
        <f>IF(E873&lt;=10, "0–10%", IF(E873&lt;=20, "11–20%", IF(E873&lt;=30, "21–30%", IF(E873&lt;=40, "31–40%", IF(E873&lt;=50, "41–50%", IF(E873&lt;=60, "51–60%", IF(E873&lt;=70, "61–70%", IF(E873&lt;=80, "71–80%", IF(E873&lt;=90, "81–90%", "91–100%")))))))))</f>
        <v>0–10%</v>
      </c>
      <c r="G873">
        <v>3.8</v>
      </c>
      <c r="H873" s="4">
        <v>3344</v>
      </c>
      <c r="I873" s="28">
        <f>G873 + (H873 / 1000)</f>
        <v>7.1440000000000001</v>
      </c>
      <c r="J873" t="s">
        <v>13079</v>
      </c>
      <c r="K873" s="3">
        <f>C873 * H873</f>
        <v>130416</v>
      </c>
      <c r="L873" t="str">
        <f>IF(B873&lt;200, "&lt;200", IF(B873&lt;=500, "200–500", "&gt;500"))</f>
        <v>&lt;200</v>
      </c>
    </row>
    <row r="874" spans="1:12">
      <c r="A874" t="s">
        <v>14282</v>
      </c>
      <c r="B874" s="6">
        <v>5865</v>
      </c>
      <c r="C874" s="3">
        <v>7776</v>
      </c>
      <c r="D874" s="3" t="str">
        <f>IF(Table1[[#This Row],[discount precentage]]&gt;=0.5, "Yes", "No")</f>
        <v>Yes</v>
      </c>
      <c r="E874" s="6">
        <f>(IF(C874=0,"",(C874-B874)/C874*100))</f>
        <v>24.575617283950617</v>
      </c>
      <c r="F874" s="6" t="str">
        <f>IF(E874&lt;=10, "0–10%", IF(E874&lt;=20, "11–20%", IF(E874&lt;=30, "21–30%", IF(E874&lt;=40, "31–40%", IF(E874&lt;=50, "41–50%", IF(E874&lt;=60, "51–60%", IF(E874&lt;=70, "61–70%", IF(E874&lt;=80, "71–80%", IF(E874&lt;=90, "81–90%", "91–100%")))))))))</f>
        <v>21–30%</v>
      </c>
      <c r="G874">
        <v>4.4000000000000004</v>
      </c>
      <c r="H874" s="4">
        <v>2737</v>
      </c>
      <c r="I874" s="28">
        <f>G874 + (H874 / 1000)</f>
        <v>7.1370000000000005</v>
      </c>
      <c r="J874" t="s">
        <v>13083</v>
      </c>
      <c r="K874" s="3">
        <f>C874 * H874</f>
        <v>21282912</v>
      </c>
      <c r="L874" t="str">
        <f>IF(B874&lt;200, "&lt;200", IF(B874&lt;=500, "200–500", "&gt;500"))</f>
        <v>&gt;500</v>
      </c>
    </row>
    <row r="875" spans="1:12">
      <c r="A875" t="s">
        <v>14067</v>
      </c>
      <c r="B875" s="6">
        <v>499</v>
      </c>
      <c r="C875" s="3">
        <v>940</v>
      </c>
      <c r="D875" s="3" t="str">
        <f>IF(Table1[[#This Row],[discount precentage]]&gt;=0.5, "Yes", "No")</f>
        <v>Yes</v>
      </c>
      <c r="E875" s="6">
        <f>(IF(C875=0,"",(C875-B875)/C875*100))</f>
        <v>46.914893617021278</v>
      </c>
      <c r="F875" s="6" t="str">
        <f>IF(E875&lt;=10, "0–10%", IF(E875&lt;=20, "11–20%", IF(E875&lt;=30, "21–30%", IF(E875&lt;=40, "31–40%", IF(E875&lt;=50, "41–50%", IF(E875&lt;=60, "51–60%", IF(E875&lt;=70, "61–70%", IF(E875&lt;=80, "71–80%", IF(E875&lt;=90, "81–90%", "91–100%")))))))))</f>
        <v>41–50%</v>
      </c>
      <c r="G875">
        <v>4.0999999999999996</v>
      </c>
      <c r="H875" s="4">
        <v>3036</v>
      </c>
      <c r="I875" s="28">
        <f>G875 + (H875 / 1000)</f>
        <v>7.1359999999999992</v>
      </c>
      <c r="J875" t="s">
        <v>13083</v>
      </c>
      <c r="K875" s="3">
        <f>C875 * H875</f>
        <v>2853840</v>
      </c>
      <c r="L875" t="str">
        <f>IF(B875&lt;200, "&lt;200", IF(B875&lt;=500, "200–500", "&gt;500"))</f>
        <v>200–500</v>
      </c>
    </row>
    <row r="876" spans="1:12">
      <c r="A876" t="s">
        <v>14123</v>
      </c>
      <c r="B876" s="6">
        <v>6499</v>
      </c>
      <c r="C876" s="3">
        <v>8995</v>
      </c>
      <c r="D876" s="3" t="str">
        <f>IF(Table1[[#This Row],[discount precentage]]&gt;=0.5, "Yes", "No")</f>
        <v>Yes</v>
      </c>
      <c r="E876" s="6">
        <f>(IF(C876=0,"",(C876-B876)/C876*100))</f>
        <v>27.74874930516954</v>
      </c>
      <c r="F876" s="6" t="str">
        <f>IF(E876&lt;=10, "0–10%", IF(E876&lt;=20, "11–20%", IF(E876&lt;=30, "21–30%", IF(E876&lt;=40, "31–40%", IF(E876&lt;=50, "41–50%", IF(E876&lt;=60, "51–60%", IF(E876&lt;=70, "61–70%", IF(E876&lt;=80, "71–80%", IF(E876&lt;=90, "81–90%", "91–100%")))))))))</f>
        <v>21–30%</v>
      </c>
      <c r="G876">
        <v>4.3</v>
      </c>
      <c r="H876" s="4">
        <v>2810</v>
      </c>
      <c r="I876" s="28">
        <f>G876 + (H876 / 1000)</f>
        <v>7.1099999999999994</v>
      </c>
      <c r="J876" t="s">
        <v>13083</v>
      </c>
      <c r="K876" s="3">
        <f>C876 * H876</f>
        <v>25275950</v>
      </c>
      <c r="L876" t="str">
        <f>IF(B876&lt;200, "&lt;200", IF(B876&lt;=500, "200–500", "&gt;500"))</f>
        <v>&gt;500</v>
      </c>
    </row>
    <row r="877" spans="1:12">
      <c r="A877" t="s">
        <v>13925</v>
      </c>
      <c r="B877" s="6">
        <v>1199</v>
      </c>
      <c r="C877" s="3">
        <v>3990</v>
      </c>
      <c r="D877" s="3" t="str">
        <f>IF(Table1[[#This Row],[discount precentage]]&gt;=0.5, "Yes", "No")</f>
        <v>Yes</v>
      </c>
      <c r="E877" s="6">
        <f>(IF(C877=0,"",(C877-B877)/C877*100))</f>
        <v>69.949874686716797</v>
      </c>
      <c r="F877" s="6" t="str">
        <f>IF(E877&lt;=10, "0–10%", IF(E877&lt;=20, "11–20%", IF(E877&lt;=30, "21–30%", IF(E877&lt;=40, "31–40%", IF(E877&lt;=50, "41–50%", IF(E877&lt;=60, "51–60%", IF(E877&lt;=70, "61–70%", IF(E877&lt;=80, "71–80%", IF(E877&lt;=90, "81–90%", "91–100%")))))))))</f>
        <v>61–70%</v>
      </c>
      <c r="G877">
        <v>4.2</v>
      </c>
      <c r="H877" s="4">
        <v>2908</v>
      </c>
      <c r="I877" s="28">
        <f>G877 + (H877 / 1000)</f>
        <v>7.1080000000000005</v>
      </c>
      <c r="J877" t="s">
        <v>13080</v>
      </c>
      <c r="K877" s="3">
        <f>C877 * H877</f>
        <v>11602920</v>
      </c>
      <c r="L877" t="str">
        <f>IF(B877&lt;200, "&lt;200", IF(B877&lt;=500, "200–500", "&gt;500"))</f>
        <v>&gt;500</v>
      </c>
    </row>
    <row r="878" spans="1:12">
      <c r="A878" t="s">
        <v>7896</v>
      </c>
      <c r="B878" s="6">
        <v>379</v>
      </c>
      <c r="C878" s="3">
        <v>1099</v>
      </c>
      <c r="D878" s="3" t="str">
        <f>IF(Table1[[#This Row],[discount precentage]]&gt;=0.5, "Yes", "No")</f>
        <v>Yes</v>
      </c>
      <c r="E878" s="6">
        <f>(IF(C878=0,"",(C878-B878)/C878*100))</f>
        <v>65.514103730664246</v>
      </c>
      <c r="F878" s="6" t="str">
        <f>IF(E878&lt;=10, "0–10%", IF(E878&lt;=20, "11–20%", IF(E878&lt;=30, "21–30%", IF(E878&lt;=40, "31–40%", IF(E878&lt;=50, "41–50%", IF(E878&lt;=60, "51–60%", IF(E878&lt;=70, "61–70%", IF(E878&lt;=80, "71–80%", IF(E878&lt;=90, "81–90%", "91–100%")))))))))</f>
        <v>61–70%</v>
      </c>
      <c r="G878">
        <v>4.3</v>
      </c>
      <c r="H878" s="4">
        <v>2806</v>
      </c>
      <c r="I878" s="28">
        <f>G878 + (H878 / 1000)</f>
        <v>7.1059999999999999</v>
      </c>
      <c r="J878" t="s">
        <v>13079</v>
      </c>
      <c r="K878" s="3">
        <f>C878 * H878</f>
        <v>3083794</v>
      </c>
      <c r="L878" t="str">
        <f>IF(B878&lt;200, "&lt;200", IF(B878&lt;=500, "200–500", "&gt;500"))</f>
        <v>200–500</v>
      </c>
    </row>
    <row r="879" spans="1:12">
      <c r="A879" t="s">
        <v>962</v>
      </c>
      <c r="B879" s="6">
        <v>399</v>
      </c>
      <c r="C879" s="3">
        <v>999</v>
      </c>
      <c r="D879" s="3" t="str">
        <f>IF(Table1[[#This Row],[discount precentage]]&gt;=0.5, "Yes", "No")</f>
        <v>Yes</v>
      </c>
      <c r="E879" s="6">
        <f>(IF(C879=0,"",(C879-B879)/C879*100))</f>
        <v>60.06006006006006</v>
      </c>
      <c r="F879" s="6" t="str">
        <f>IF(E879&lt;=10, "0–10%", IF(E879&lt;=20, "11–20%", IF(E879&lt;=30, "21–30%", IF(E879&lt;=40, "31–40%", IF(E879&lt;=50, "41–50%", IF(E879&lt;=60, "51–60%", IF(E879&lt;=70, "61–70%", IF(E879&lt;=80, "71–80%", IF(E879&lt;=90, "81–90%", "91–100%")))))))))</f>
        <v>61–70%</v>
      </c>
      <c r="G879">
        <v>4.3</v>
      </c>
      <c r="H879" s="4">
        <v>2806</v>
      </c>
      <c r="I879" s="28">
        <f>G879 + (H879 / 1000)</f>
        <v>7.1059999999999999</v>
      </c>
      <c r="J879" t="s">
        <v>13079</v>
      </c>
      <c r="K879" s="3">
        <f>C879 * H879</f>
        <v>2803194</v>
      </c>
      <c r="L879" t="str">
        <f>IF(B879&lt;200, "&lt;200", IF(B879&lt;=500, "200–500", "&gt;500"))</f>
        <v>200–500</v>
      </c>
    </row>
    <row r="880" spans="1:12">
      <c r="A880" t="s">
        <v>1657</v>
      </c>
      <c r="B880" s="6">
        <v>379</v>
      </c>
      <c r="C880" s="3">
        <v>1099</v>
      </c>
      <c r="D880" s="3" t="str">
        <f>IF(Table1[[#This Row],[discount precentage]]&gt;=0.5, "Yes", "No")</f>
        <v>Yes</v>
      </c>
      <c r="E880" s="6">
        <f>(IF(C880=0,"",(C880-B880)/C880*100))</f>
        <v>65.514103730664246</v>
      </c>
      <c r="F880" s="6" t="str">
        <f>IF(E880&lt;=10, "0–10%", IF(E880&lt;=20, "11–20%", IF(E880&lt;=30, "21–30%", IF(E880&lt;=40, "31–40%", IF(E880&lt;=50, "41–50%", IF(E880&lt;=60, "51–60%", IF(E880&lt;=70, "61–70%", IF(E880&lt;=80, "71–80%", IF(E880&lt;=90, "81–90%", "91–100%")))))))))</f>
        <v>61–70%</v>
      </c>
      <c r="G880">
        <v>4.3</v>
      </c>
      <c r="H880" s="4">
        <v>2806</v>
      </c>
      <c r="I880" s="28">
        <f>G880 + (H880 / 1000)</f>
        <v>7.1059999999999999</v>
      </c>
      <c r="J880" t="s">
        <v>13079</v>
      </c>
      <c r="K880" s="3">
        <f>C880 * H880</f>
        <v>3083794</v>
      </c>
      <c r="L880" t="str">
        <f>IF(B880&lt;200, "&lt;200", IF(B880&lt;=500, "200–500", "&gt;500"))</f>
        <v>200–500</v>
      </c>
    </row>
    <row r="881" spans="1:12">
      <c r="A881" t="s">
        <v>1187</v>
      </c>
      <c r="B881" s="6">
        <v>399</v>
      </c>
      <c r="C881" s="3">
        <v>999</v>
      </c>
      <c r="D881" s="3" t="str">
        <f>IF(Table1[[#This Row],[discount precentage]]&gt;=0.5, "Yes", "No")</f>
        <v>Yes</v>
      </c>
      <c r="E881" s="6">
        <f>(IF(C881=0,"",(C881-B881)/C881*100))</f>
        <v>60.06006006006006</v>
      </c>
      <c r="F881" s="6" t="str">
        <f>IF(E881&lt;=10, "0–10%", IF(E881&lt;=20, "11–20%", IF(E881&lt;=30, "21–30%", IF(E881&lt;=40, "31–40%", IF(E881&lt;=50, "41–50%", IF(E881&lt;=60, "51–60%", IF(E881&lt;=70, "61–70%", IF(E881&lt;=80, "71–80%", IF(E881&lt;=90, "81–90%", "91–100%")))))))))</f>
        <v>61–70%</v>
      </c>
      <c r="G881">
        <v>4.3</v>
      </c>
      <c r="H881" s="4">
        <v>2806</v>
      </c>
      <c r="I881" s="28">
        <f>G881 + (H881 / 1000)</f>
        <v>7.1059999999999999</v>
      </c>
      <c r="J881" t="s">
        <v>13079</v>
      </c>
      <c r="K881" s="3">
        <f>C881 * H881</f>
        <v>2803194</v>
      </c>
      <c r="L881" t="str">
        <f>IF(B881&lt;200, "&lt;200", IF(B881&lt;=500, "200–500", "&gt;500"))</f>
        <v>200–500</v>
      </c>
    </row>
    <row r="882" spans="1:12">
      <c r="A882" t="s">
        <v>13980</v>
      </c>
      <c r="B882" s="6">
        <v>1260</v>
      </c>
      <c r="C882" s="3">
        <v>1699</v>
      </c>
      <c r="D882" s="3" t="str">
        <f>IF(Table1[[#This Row],[discount precentage]]&gt;=0.5, "Yes", "No")</f>
        <v>Yes</v>
      </c>
      <c r="E882" s="6">
        <f>(IF(C882=0,"",(C882-B882)/C882*100))</f>
        <v>25.838728663919952</v>
      </c>
      <c r="F882" s="6" t="str">
        <f>IF(E882&lt;=10, "0–10%", IF(E882&lt;=20, "11–20%", IF(E882&lt;=30, "21–30%", IF(E882&lt;=40, "31–40%", IF(E882&lt;=50, "41–50%", IF(E882&lt;=60, "51–60%", IF(E882&lt;=70, "61–70%", IF(E882&lt;=80, "71–80%", IF(E882&lt;=90, "81–90%", "91–100%")))))))))</f>
        <v>21–30%</v>
      </c>
      <c r="G882">
        <v>4.2</v>
      </c>
      <c r="H882" s="4">
        <v>2891</v>
      </c>
      <c r="I882" s="28">
        <f>G882 + (H882 / 1000)</f>
        <v>7.0910000000000002</v>
      </c>
      <c r="J882" t="s">
        <v>13083</v>
      </c>
      <c r="K882" s="3">
        <f>C882 * H882</f>
        <v>4911809</v>
      </c>
      <c r="L882" t="str">
        <f>IF(B882&lt;200, "&lt;200", IF(B882&lt;=500, "200–500", "&gt;500"))</f>
        <v>&gt;500</v>
      </c>
    </row>
    <row r="883" spans="1:12">
      <c r="A883" t="s">
        <v>13633</v>
      </c>
      <c r="B883" s="6">
        <v>499</v>
      </c>
      <c r="C883" s="3">
        <v>1999</v>
      </c>
      <c r="D883" s="3" t="str">
        <f>IF(Table1[[#This Row],[discount precentage]]&gt;=0.5, "Yes", "No")</f>
        <v>Yes</v>
      </c>
      <c r="E883" s="6">
        <f>(IF(C883=0,"",(C883-B883)/C883*100))</f>
        <v>75.03751875937968</v>
      </c>
      <c r="F883" s="6" t="str">
        <f>IF(E883&lt;=10, "0–10%", IF(E883&lt;=20, "11–20%", IF(E883&lt;=30, "21–30%", IF(E883&lt;=40, "31–40%", IF(E883&lt;=50, "41–50%", IF(E883&lt;=60, "51–60%", IF(E883&lt;=70, "61–70%", IF(E883&lt;=80, "71–80%", IF(E883&lt;=90, "81–90%", "91–100%")))))))))</f>
        <v>71–80%</v>
      </c>
      <c r="G883">
        <v>3.7</v>
      </c>
      <c r="H883" s="4">
        <v>3369</v>
      </c>
      <c r="I883" s="28">
        <f>G883 + (H883 / 1000)</f>
        <v>7.0690000000000008</v>
      </c>
      <c r="J883" t="s">
        <v>13080</v>
      </c>
      <c r="K883" s="3">
        <f>C883 * H883</f>
        <v>6734631</v>
      </c>
      <c r="L883" t="str">
        <f>IF(B883&lt;200, "&lt;200", IF(B883&lt;=500, "200–500", "&gt;500"))</f>
        <v>200–500</v>
      </c>
    </row>
    <row r="884" spans="1:12">
      <c r="A884" t="s">
        <v>13886</v>
      </c>
      <c r="B884" s="6">
        <v>299</v>
      </c>
      <c r="C884" s="3">
        <v>1499</v>
      </c>
      <c r="D884" s="3" t="str">
        <f>IF(Table1[[#This Row],[discount precentage]]&gt;=0.5, "Yes", "No")</f>
        <v>Yes</v>
      </c>
      <c r="E884" s="6">
        <f>(IF(C884=0,"",(C884-B884)/C884*100))</f>
        <v>80.053368912608406</v>
      </c>
      <c r="F884" s="6" t="str">
        <f>IF(E884&lt;=10, "0–10%", IF(E884&lt;=20, "11–20%", IF(E884&lt;=30, "21–30%", IF(E884&lt;=40, "31–40%", IF(E884&lt;=50, "41–50%", IF(E884&lt;=60, "51–60%", IF(E884&lt;=70, "61–70%", IF(E884&lt;=80, "71–80%", IF(E884&lt;=90, "81–90%", "91–100%")))))))))</f>
        <v>81–90%</v>
      </c>
      <c r="G884">
        <v>4.2</v>
      </c>
      <c r="H884" s="4">
        <v>2868</v>
      </c>
      <c r="I884" s="28">
        <f>G884 + (H884 / 1000)</f>
        <v>7.0679999999999996</v>
      </c>
      <c r="J884" t="s">
        <v>13079</v>
      </c>
      <c r="K884" s="3">
        <f>C884 * H884</f>
        <v>4299132</v>
      </c>
      <c r="L884" t="str">
        <f>IF(B884&lt;200, "&lt;200", IF(B884&lt;=500, "200–500", "&gt;500"))</f>
        <v>200–500</v>
      </c>
    </row>
    <row r="885" spans="1:12">
      <c r="A885" t="s">
        <v>13257</v>
      </c>
      <c r="B885" s="6">
        <v>299</v>
      </c>
      <c r="C885" s="3">
        <v>699</v>
      </c>
      <c r="D885" s="3" t="str">
        <f>IF(Table1[[#This Row],[discount precentage]]&gt;=0.5, "Yes", "No")</f>
        <v>Yes</v>
      </c>
      <c r="E885" s="6">
        <f>(IF(C885=0,"",(C885-B885)/C885*100))</f>
        <v>57.224606580829764</v>
      </c>
      <c r="F885" s="6" t="str">
        <f>IF(E885&lt;=10, "0–10%", IF(E885&lt;=20, "11–20%", IF(E885&lt;=30, "21–30%", IF(E885&lt;=40, "31–40%", IF(E885&lt;=50, "41–50%", IF(E885&lt;=60, "51–60%", IF(E885&lt;=70, "61–70%", IF(E885&lt;=80, "71–80%", IF(E885&lt;=90, "81–90%", "91–100%")))))))))</f>
        <v>51–60%</v>
      </c>
      <c r="G885">
        <v>4.0999999999999996</v>
      </c>
      <c r="H885" s="4">
        <v>2957</v>
      </c>
      <c r="I885" s="28">
        <f>G885 + (H885 / 1000)</f>
        <v>7.0569999999999995</v>
      </c>
      <c r="J885" t="s">
        <v>13079</v>
      </c>
      <c r="K885" s="3">
        <f>C885 * H885</f>
        <v>2066943</v>
      </c>
      <c r="L885" t="str">
        <f>IF(B885&lt;200, "&lt;200", IF(B885&lt;=500, "200–500", "&gt;500"))</f>
        <v>200–500</v>
      </c>
    </row>
    <row r="886" spans="1:12">
      <c r="A886" t="s">
        <v>13277</v>
      </c>
      <c r="B886" s="6">
        <v>239</v>
      </c>
      <c r="C886" s="3">
        <v>699</v>
      </c>
      <c r="D886" s="3" t="str">
        <f>IF(Table1[[#This Row],[discount precentage]]&gt;=0.5, "Yes", "No")</f>
        <v>Yes</v>
      </c>
      <c r="E886" s="6">
        <f>(IF(C886=0,"",(C886-B886)/C886*100))</f>
        <v>65.808297567954227</v>
      </c>
      <c r="F886" s="6" t="str">
        <f>IF(E886&lt;=10, "0–10%", IF(E886&lt;=20, "11–20%", IF(E886&lt;=30, "21–30%", IF(E886&lt;=40, "31–40%", IF(E886&lt;=50, "41–50%", IF(E886&lt;=60, "51–60%", IF(E886&lt;=70, "61–70%", IF(E886&lt;=80, "71–80%", IF(E886&lt;=90, "81–90%", "91–100%")))))))))</f>
        <v>61–70%</v>
      </c>
      <c r="G886">
        <v>4.4000000000000004</v>
      </c>
      <c r="H886" s="4">
        <v>2640</v>
      </c>
      <c r="I886" s="28">
        <f>G886 + (H886 / 1000)</f>
        <v>7.0400000000000009</v>
      </c>
      <c r="J886" t="s">
        <v>13080</v>
      </c>
      <c r="K886" s="3">
        <f>C886 * H886</f>
        <v>1845360</v>
      </c>
      <c r="L886" t="str">
        <f>IF(B886&lt;200, "&lt;200", IF(B886&lt;=500, "200–500", "&gt;500"))</f>
        <v>200–500</v>
      </c>
    </row>
    <row r="887" spans="1:12">
      <c r="A887" t="s">
        <v>13871</v>
      </c>
      <c r="B887" s="6">
        <v>397</v>
      </c>
      <c r="C887" s="3">
        <v>899</v>
      </c>
      <c r="D887" s="3" t="str">
        <f>IF(Table1[[#This Row],[discount precentage]]&gt;=0.5, "Yes", "No")</f>
        <v>Yes</v>
      </c>
      <c r="E887" s="6">
        <f>(IF(C887=0,"",(C887-B887)/C887*100))</f>
        <v>55.83982202447163</v>
      </c>
      <c r="F887" s="6" t="str">
        <f>IF(E887&lt;=10, "0–10%", IF(E887&lt;=20, "11–20%", IF(E887&lt;=30, "21–30%", IF(E887&lt;=40, "31–40%", IF(E887&lt;=50, "41–50%", IF(E887&lt;=60, "51–60%", IF(E887&lt;=70, "61–70%", IF(E887&lt;=80, "71–80%", IF(E887&lt;=90, "81–90%", "91–100%")))))))))</f>
        <v>51–60%</v>
      </c>
      <c r="G887">
        <v>4</v>
      </c>
      <c r="H887" s="4">
        <v>3025</v>
      </c>
      <c r="I887" s="28">
        <f>G887 + (H887 / 1000)</f>
        <v>7.0250000000000004</v>
      </c>
      <c r="J887" t="s">
        <v>13079</v>
      </c>
      <c r="K887" s="3">
        <f>C887 * H887</f>
        <v>2719475</v>
      </c>
      <c r="L887" t="str">
        <f>IF(B887&lt;200, "&lt;200", IF(B887&lt;=500, "200–500", "&gt;500"))</f>
        <v>200–500</v>
      </c>
    </row>
    <row r="888" spans="1:12">
      <c r="A888" t="s">
        <v>14169</v>
      </c>
      <c r="B888" s="6">
        <v>699</v>
      </c>
      <c r="C888" s="3">
        <v>1599</v>
      </c>
      <c r="D888" s="3" t="str">
        <f>IF(Table1[[#This Row],[discount precentage]]&gt;=0.5, "Yes", "No")</f>
        <v>Yes</v>
      </c>
      <c r="E888" s="6">
        <f>(IF(C888=0,"",(C888-B888)/C888*100))</f>
        <v>56.285178236397748</v>
      </c>
      <c r="F888" s="6" t="str">
        <f>IF(E888&lt;=10, "0–10%", IF(E888&lt;=20, "11–20%", IF(E888&lt;=30, "21–30%", IF(E888&lt;=40, "31–40%", IF(E888&lt;=50, "41–50%", IF(E888&lt;=60, "51–60%", IF(E888&lt;=70, "61–70%", IF(E888&lt;=80, "71–80%", IF(E888&lt;=90, "81–90%", "91–100%")))))))))</f>
        <v>51–60%</v>
      </c>
      <c r="G888">
        <v>4.7</v>
      </c>
      <c r="H888" s="4">
        <v>2300</v>
      </c>
      <c r="I888" s="28">
        <f>G888 + (H888 / 1000)</f>
        <v>7</v>
      </c>
      <c r="J888" t="s">
        <v>13083</v>
      </c>
      <c r="K888" s="3">
        <f>C888 * H888</f>
        <v>3677700</v>
      </c>
      <c r="L888" t="str">
        <f>IF(B888&lt;200, "&lt;200", IF(B888&lt;=500, "200–500", "&gt;500"))</f>
        <v>&gt;500</v>
      </c>
    </row>
    <row r="889" spans="1:12">
      <c r="A889" t="s">
        <v>14252</v>
      </c>
      <c r="B889" s="6">
        <v>335</v>
      </c>
      <c r="C889" s="3">
        <v>510</v>
      </c>
      <c r="D889" s="3" t="str">
        <f>IF(Table1[[#This Row],[discount precentage]]&gt;=0.5, "Yes", "No")</f>
        <v>Yes</v>
      </c>
      <c r="E889" s="6">
        <f>(IF(C889=0,"",(C889-B889)/C889*100))</f>
        <v>34.313725490196077</v>
      </c>
      <c r="F889" s="6" t="str">
        <f>IF(E889&lt;=10, "0–10%", IF(E889&lt;=20, "11–20%", IF(E889&lt;=30, "21–30%", IF(E889&lt;=40, "31–40%", IF(E889&lt;=50, "41–50%", IF(E889&lt;=60, "51–60%", IF(E889&lt;=70, "61–70%", IF(E889&lt;=80, "71–80%", IF(E889&lt;=90, "81–90%", "91–100%")))))))))</f>
        <v>31–40%</v>
      </c>
      <c r="G889">
        <v>3.8</v>
      </c>
      <c r="H889" s="4">
        <v>3195</v>
      </c>
      <c r="I889" s="28">
        <f>G889 + (H889 / 1000)</f>
        <v>6.9949999999999992</v>
      </c>
      <c r="J889" t="s">
        <v>13083</v>
      </c>
      <c r="K889" s="3">
        <f>C889 * H889</f>
        <v>1629450</v>
      </c>
      <c r="L889" t="str">
        <f>IF(B889&lt;200, "&lt;200", IF(B889&lt;=500, "200–500", "&gt;500"))</f>
        <v>200–500</v>
      </c>
    </row>
    <row r="890" spans="1:12">
      <c r="A890" t="s">
        <v>14325</v>
      </c>
      <c r="B890" s="6">
        <v>253</v>
      </c>
      <c r="C890" s="3">
        <v>500</v>
      </c>
      <c r="D890" s="3" t="str">
        <f>IF(Table1[[#This Row],[discount precentage]]&gt;=0.5, "Yes", "No")</f>
        <v>Yes</v>
      </c>
      <c r="E890" s="6">
        <f>(IF(C890=0,"",(C890-B890)/C890*100))</f>
        <v>49.4</v>
      </c>
      <c r="F890" s="6" t="str">
        <f>IF(E890&lt;=10, "0–10%", IF(E890&lt;=20, "11–20%", IF(E890&lt;=30, "21–30%", IF(E890&lt;=40, "31–40%", IF(E890&lt;=50, "41–50%", IF(E890&lt;=60, "51–60%", IF(E890&lt;=70, "61–70%", IF(E890&lt;=80, "71–80%", IF(E890&lt;=90, "81–90%", "91–100%")))))))))</f>
        <v>41–50%</v>
      </c>
      <c r="G890">
        <v>4.3</v>
      </c>
      <c r="H890" s="4">
        <v>2664</v>
      </c>
      <c r="I890" s="28">
        <f>G890 + (H890 / 1000)</f>
        <v>6.9640000000000004</v>
      </c>
      <c r="J890" t="s">
        <v>13083</v>
      </c>
      <c r="K890" s="3">
        <f>C890 * H890</f>
        <v>1332000</v>
      </c>
      <c r="L890" t="str">
        <f>IF(B890&lt;200, "&lt;200", IF(B890&lt;=500, "200–500", "&gt;500"))</f>
        <v>200–500</v>
      </c>
    </row>
    <row r="891" spans="1:12">
      <c r="A891" t="s">
        <v>13956</v>
      </c>
      <c r="B891" s="6">
        <v>6549</v>
      </c>
      <c r="C891" s="3">
        <v>13999</v>
      </c>
      <c r="D891" s="3" t="str">
        <f>IF(Table1[[#This Row],[discount precentage]]&gt;=0.5, "Yes", "No")</f>
        <v>Yes</v>
      </c>
      <c r="E891" s="6">
        <f>(IF(C891=0,"",(C891-B891)/C891*100))</f>
        <v>53.218087006214731</v>
      </c>
      <c r="F891" s="6" t="str">
        <f>IF(E891&lt;=10, "0–10%", IF(E891&lt;=20, "11–20%", IF(E891&lt;=30, "21–30%", IF(E891&lt;=40, "31–40%", IF(E891&lt;=50, "41–50%", IF(E891&lt;=60, "51–60%", IF(E891&lt;=70, "61–70%", IF(E891&lt;=80, "71–80%", IF(E891&lt;=90, "81–90%", "91–100%")))))))))</f>
        <v>51–60%</v>
      </c>
      <c r="G891">
        <v>4</v>
      </c>
      <c r="H891" s="4">
        <v>2961</v>
      </c>
      <c r="I891" s="28">
        <f>G891 + (H891 / 1000)</f>
        <v>6.9610000000000003</v>
      </c>
      <c r="J891" t="s">
        <v>13083</v>
      </c>
      <c r="K891" s="3">
        <f>C891 * H891</f>
        <v>41451039</v>
      </c>
      <c r="L891" t="str">
        <f>IF(B891&lt;200, "&lt;200", IF(B891&lt;=500, "200–500", "&gt;500"))</f>
        <v>&gt;500</v>
      </c>
    </row>
    <row r="892" spans="1:12">
      <c r="A892" t="s">
        <v>13830</v>
      </c>
      <c r="B892" s="6">
        <v>299</v>
      </c>
      <c r="C892" s="3">
        <v>990</v>
      </c>
      <c r="D892" s="3" t="str">
        <f>IF(Table1[[#This Row],[discount precentage]]&gt;=0.5, "Yes", "No")</f>
        <v>Yes</v>
      </c>
      <c r="E892" s="6">
        <f>(IF(C892=0,"",(C892-B892)/C892*100))</f>
        <v>69.797979797979806</v>
      </c>
      <c r="F892" s="6" t="str">
        <f>IF(E892&lt;=10, "0–10%", IF(E892&lt;=20, "11–20%", IF(E892&lt;=30, "21–30%", IF(E892&lt;=40, "31–40%", IF(E892&lt;=50, "41–50%", IF(E892&lt;=60, "51–60%", IF(E892&lt;=70, "61–70%", IF(E892&lt;=80, "71–80%", IF(E892&lt;=90, "81–90%", "91–100%")))))))))</f>
        <v>61–70%</v>
      </c>
      <c r="G892">
        <v>4.5</v>
      </c>
      <c r="H892" s="4">
        <v>2453</v>
      </c>
      <c r="I892" s="28">
        <f>G892 + (H892 / 1000)</f>
        <v>6.9529999999999994</v>
      </c>
      <c r="J892" t="s">
        <v>13079</v>
      </c>
      <c r="K892" s="3">
        <f>C892 * H892</f>
        <v>2428470</v>
      </c>
      <c r="L892" t="str">
        <f>IF(B892&lt;200, "&lt;200", IF(B892&lt;=500, "200–500", "&gt;500"))</f>
        <v>200–500</v>
      </c>
    </row>
    <row r="893" spans="1:12">
      <c r="A893" t="s">
        <v>13249</v>
      </c>
      <c r="B893" s="6">
        <v>325</v>
      </c>
      <c r="C893" s="3">
        <v>999</v>
      </c>
      <c r="D893" s="3" t="str">
        <f>IF(Table1[[#This Row],[discount precentage]]&gt;=0.5, "Yes", "No")</f>
        <v>Yes</v>
      </c>
      <c r="E893" s="6">
        <f>(IF(C893=0,"",(C893-B893)/C893*100))</f>
        <v>67.467467467467472</v>
      </c>
      <c r="F893" s="6" t="str">
        <f>IF(E893&lt;=10, "0–10%", IF(E893&lt;=20, "11–20%", IF(E893&lt;=30, "21–30%", IF(E893&lt;=40, "31–40%", IF(E893&lt;=50, "41–50%", IF(E893&lt;=60, "51–60%", IF(E893&lt;=70, "61–70%", IF(E893&lt;=80, "71–80%", IF(E893&lt;=90, "81–90%", "91–100%")))))))))</f>
        <v>61–70%</v>
      </c>
      <c r="G893">
        <v>4.3</v>
      </c>
      <c r="H893" s="4">
        <v>2651</v>
      </c>
      <c r="I893" s="28">
        <f>G893 + (H893 / 1000)</f>
        <v>6.9509999999999996</v>
      </c>
      <c r="J893" t="s">
        <v>13079</v>
      </c>
      <c r="K893" s="3">
        <f>C893 * H893</f>
        <v>2648349</v>
      </c>
      <c r="L893" t="str">
        <f>IF(B893&lt;200, "&lt;200", IF(B893&lt;=500, "200–500", "&gt;500"))</f>
        <v>200–500</v>
      </c>
    </row>
    <row r="894" spans="1:12">
      <c r="A894" t="s">
        <v>13329</v>
      </c>
      <c r="B894" s="6">
        <v>299</v>
      </c>
      <c r="C894" s="3">
        <v>999</v>
      </c>
      <c r="D894" s="3" t="str">
        <f>IF(Table1[[#This Row],[discount precentage]]&gt;=0.5, "Yes", "No")</f>
        <v>Yes</v>
      </c>
      <c r="E894" s="6">
        <f>(IF(C894=0,"",(C894-B894)/C894*100))</f>
        <v>70.070070070070074</v>
      </c>
      <c r="F894" s="6" t="str">
        <f>IF(E894&lt;=10, "0–10%", IF(E894&lt;=20, "11–20%", IF(E894&lt;=30, "21–30%", IF(E894&lt;=40, "31–40%", IF(E894&lt;=50, "41–50%", IF(E894&lt;=60, "51–60%", IF(E894&lt;=70, "61–70%", IF(E894&lt;=80, "71–80%", IF(E894&lt;=90, "81–90%", "91–100%")))))))))</f>
        <v>71–80%</v>
      </c>
      <c r="G894">
        <v>4.3</v>
      </c>
      <c r="H894" s="4">
        <v>2651</v>
      </c>
      <c r="I894" s="28">
        <f>G894 + (H894 / 1000)</f>
        <v>6.9509999999999996</v>
      </c>
      <c r="J894" t="s">
        <v>13079</v>
      </c>
      <c r="K894" s="3">
        <f>C894 * H894</f>
        <v>2648349</v>
      </c>
      <c r="L894" t="str">
        <f>IF(B894&lt;200, "&lt;200", IF(B894&lt;=500, "200–500", "&gt;500"))</f>
        <v>200–500</v>
      </c>
    </row>
    <row r="895" spans="1:12">
      <c r="A895" t="s">
        <v>13516</v>
      </c>
      <c r="B895" s="6">
        <v>8999</v>
      </c>
      <c r="C895" s="3">
        <v>13499</v>
      </c>
      <c r="D895" s="3" t="str">
        <f>IF(Table1[[#This Row],[discount precentage]]&gt;=0.5, "Yes", "No")</f>
        <v>Yes</v>
      </c>
      <c r="E895" s="6">
        <f>(IF(C895=0,"",(C895-B895)/C895*100))</f>
        <v>33.335802652048301</v>
      </c>
      <c r="F895" s="6" t="str">
        <f>IF(E895&lt;=10, "0–10%", IF(E895&lt;=20, "11–20%", IF(E895&lt;=30, "21–30%", IF(E895&lt;=40, "31–40%", IF(E895&lt;=50, "41–50%", IF(E895&lt;=60, "51–60%", IF(E895&lt;=70, "61–70%", IF(E895&lt;=80, "71–80%", IF(E895&lt;=90, "81–90%", "91–100%")))))))))</f>
        <v>31–40%</v>
      </c>
      <c r="G895">
        <v>3.8</v>
      </c>
      <c r="H895" s="4">
        <v>3145</v>
      </c>
      <c r="I895" s="28">
        <f>G895 + (H895 / 1000)</f>
        <v>6.9450000000000003</v>
      </c>
      <c r="J895" t="s">
        <v>13080</v>
      </c>
      <c r="K895" s="3">
        <f>C895 * H895</f>
        <v>42454355</v>
      </c>
      <c r="L895" t="str">
        <f>IF(B895&lt;200, "&lt;200", IF(B895&lt;=500, "200–500", "&gt;500"))</f>
        <v>&gt;500</v>
      </c>
    </row>
    <row r="896" spans="1:12">
      <c r="A896" t="s">
        <v>14100</v>
      </c>
      <c r="B896" s="6">
        <v>189</v>
      </c>
      <c r="C896" s="3">
        <v>299</v>
      </c>
      <c r="D896" s="3" t="str">
        <f>IF(Table1[[#This Row],[discount precentage]]&gt;=0.5, "Yes", "No")</f>
        <v>Yes</v>
      </c>
      <c r="E896" s="6">
        <f>(IF(C896=0,"",(C896-B896)/C896*100))</f>
        <v>36.789297658862871</v>
      </c>
      <c r="F896" s="6" t="str">
        <f>IF(E896&lt;=10, "0–10%", IF(E896&lt;=20, "11–20%", IF(E896&lt;=30, "21–30%", IF(E896&lt;=40, "31–40%", IF(E896&lt;=50, "41–50%", IF(E896&lt;=60, "51–60%", IF(E896&lt;=70, "61–70%", IF(E896&lt;=80, "71–80%", IF(E896&lt;=90, "81–90%", "91–100%")))))))))</f>
        <v>31–40%</v>
      </c>
      <c r="G896">
        <v>4.2</v>
      </c>
      <c r="H896" s="4">
        <v>2737</v>
      </c>
      <c r="I896" s="28">
        <f>G896 + (H896 / 1000)</f>
        <v>6.9370000000000003</v>
      </c>
      <c r="J896" t="s">
        <v>13083</v>
      </c>
      <c r="K896" s="3">
        <f>C896 * H896</f>
        <v>818363</v>
      </c>
      <c r="L896" t="str">
        <f>IF(B896&lt;200, "&lt;200", IF(B896&lt;=500, "200–500", "&gt;500"))</f>
        <v>&lt;200</v>
      </c>
    </row>
    <row r="897" spans="1:12">
      <c r="A897" t="s">
        <v>13511</v>
      </c>
      <c r="B897" s="6">
        <v>251</v>
      </c>
      <c r="C897" s="3">
        <v>999</v>
      </c>
      <c r="D897" s="3" t="str">
        <f>IF(Table1[[#This Row],[discount precentage]]&gt;=0.5, "Yes", "No")</f>
        <v>Yes</v>
      </c>
      <c r="E897" s="6">
        <f>(IF(C897=0,"",(C897-B897)/C897*100))</f>
        <v>74.874874874874877</v>
      </c>
      <c r="F897" s="6" t="str">
        <f>IF(E897&lt;=10, "0–10%", IF(E897&lt;=20, "11–20%", IF(E897&lt;=30, "21–30%", IF(E897&lt;=40, "31–40%", IF(E897&lt;=50, "41–50%", IF(E897&lt;=60, "51–60%", IF(E897&lt;=70, "61–70%", IF(E897&lt;=80, "71–80%", IF(E897&lt;=90, "81–90%", "91–100%")))))))))</f>
        <v>71–80%</v>
      </c>
      <c r="G897">
        <v>3.7</v>
      </c>
      <c r="H897" s="4">
        <v>3234</v>
      </c>
      <c r="I897" s="28">
        <f>G897 + (H897 / 1000)</f>
        <v>6.9340000000000002</v>
      </c>
      <c r="J897" t="s">
        <v>13080</v>
      </c>
      <c r="K897" s="3">
        <f>C897 * H897</f>
        <v>3230766</v>
      </c>
      <c r="L897" t="str">
        <f>IF(B897&lt;200, "&lt;200", IF(B897&lt;=500, "200–500", "&gt;500"))</f>
        <v>200–500</v>
      </c>
    </row>
    <row r="898" spans="1:12">
      <c r="A898" t="s">
        <v>13152</v>
      </c>
      <c r="B898" s="6">
        <v>1599</v>
      </c>
      <c r="C898" s="3">
        <v>2999</v>
      </c>
      <c r="D898" s="3" t="str">
        <f>IF(Table1[[#This Row],[discount precentage]]&gt;=0.5, "Yes", "No")</f>
        <v>Yes</v>
      </c>
      <c r="E898" s="6">
        <f>(IF(C898=0,"",(C898-B898)/C898*100))</f>
        <v>46.682227409136381</v>
      </c>
      <c r="F898" s="6" t="str">
        <f>IF(E898&lt;=10, "0–10%", IF(E898&lt;=20, "11–20%", IF(E898&lt;=30, "21–30%", IF(E898&lt;=40, "31–40%", IF(E898&lt;=50, "41–50%", IF(E898&lt;=60, "51–60%", IF(E898&lt;=70, "61–70%", IF(E898&lt;=80, "71–80%", IF(E898&lt;=90, "81–90%", "91–100%")))))))))</f>
        <v>41–50%</v>
      </c>
      <c r="G898">
        <v>4.2</v>
      </c>
      <c r="H898" s="4">
        <v>2727</v>
      </c>
      <c r="I898" s="28">
        <f>G898 + (H898 / 1000)</f>
        <v>6.9269999999999996</v>
      </c>
      <c r="J898" t="s">
        <v>13080</v>
      </c>
      <c r="K898" s="3">
        <f>C898 * H898</f>
        <v>8178273</v>
      </c>
      <c r="L898" t="str">
        <f>IF(B898&lt;200, "&lt;200", IF(B898&lt;=500, "200–500", "&gt;500"))</f>
        <v>&gt;500</v>
      </c>
    </row>
    <row r="899" spans="1:12">
      <c r="A899" t="s">
        <v>13867</v>
      </c>
      <c r="B899" s="6">
        <v>10099</v>
      </c>
      <c r="C899" s="3">
        <v>19110</v>
      </c>
      <c r="D899" s="3" t="str">
        <f>IF(Table1[[#This Row],[discount precentage]]&gt;=0.5, "Yes", "No")</f>
        <v>Yes</v>
      </c>
      <c r="E899" s="6">
        <f>(IF(C899=0,"",(C899-B899)/C899*100))</f>
        <v>47.15332286760858</v>
      </c>
      <c r="F899" s="6" t="str">
        <f>IF(E899&lt;=10, "0–10%", IF(E899&lt;=20, "11–20%", IF(E899&lt;=30, "21–30%", IF(E899&lt;=40, "31–40%", IF(E899&lt;=50, "41–50%", IF(E899&lt;=60, "51–60%", IF(E899&lt;=70, "61–70%", IF(E899&lt;=80, "71–80%", IF(E899&lt;=90, "81–90%", "91–100%")))))))))</f>
        <v>41–50%</v>
      </c>
      <c r="G899">
        <v>4.3</v>
      </c>
      <c r="H899" s="4">
        <v>2623</v>
      </c>
      <c r="I899" s="28">
        <f>G899 + (H899 / 1000)</f>
        <v>6.923</v>
      </c>
      <c r="J899" t="s">
        <v>13079</v>
      </c>
      <c r="K899" s="3">
        <f>C899 * H899</f>
        <v>50125530</v>
      </c>
      <c r="L899" t="str">
        <f>IF(B899&lt;200, "&lt;200", IF(B899&lt;=500, "200–500", "&gt;500"))</f>
        <v>&gt;500</v>
      </c>
    </row>
    <row r="900" spans="1:12">
      <c r="A900" t="s">
        <v>14337</v>
      </c>
      <c r="B900" s="6">
        <v>2695</v>
      </c>
      <c r="C900" s="3">
        <v>2695</v>
      </c>
      <c r="D900" s="3" t="str">
        <f>IF(Table1[[#This Row],[discount precentage]]&gt;=0.5, "Yes", "No")</f>
        <v>No</v>
      </c>
      <c r="E900" s="6">
        <f>(IF(C900=0,"",(C900-B900)/C900*100))</f>
        <v>0</v>
      </c>
      <c r="F900" s="6" t="str">
        <f>IF(E900&lt;=10, "0–10%", IF(E900&lt;=20, "11–20%", IF(E900&lt;=30, "21–30%", IF(E900&lt;=40, "31–40%", IF(E900&lt;=50, "41–50%", IF(E900&lt;=60, "51–60%", IF(E900&lt;=70, "61–70%", IF(E900&lt;=80, "71–80%", IF(E900&lt;=90, "81–90%", "91–100%")))))))))</f>
        <v>0–10%</v>
      </c>
      <c r="G900">
        <v>4.4000000000000004</v>
      </c>
      <c r="H900" s="4">
        <v>2518</v>
      </c>
      <c r="I900" s="28">
        <f>G900 + (H900 / 1000)</f>
        <v>6.9180000000000001</v>
      </c>
      <c r="J900" t="s">
        <v>13083</v>
      </c>
      <c r="K900" s="3">
        <f>C900 * H900</f>
        <v>6786010</v>
      </c>
      <c r="L900" t="str">
        <f>IF(B900&lt;200, "&lt;200", IF(B900&lt;=500, "200–500", "&gt;500"))</f>
        <v>&gt;500</v>
      </c>
    </row>
    <row r="901" spans="1:12">
      <c r="A901" t="s">
        <v>13749</v>
      </c>
      <c r="B901" s="6">
        <v>399</v>
      </c>
      <c r="C901" s="3">
        <v>1190</v>
      </c>
      <c r="D901" s="3" t="str">
        <f>IF(Table1[[#This Row],[discount precentage]]&gt;=0.5, "Yes", "No")</f>
        <v>Yes</v>
      </c>
      <c r="E901" s="6">
        <f>(IF(C901=0,"",(C901-B901)/C901*100))</f>
        <v>66.470588235294116</v>
      </c>
      <c r="F901" s="6" t="str">
        <f>IF(E901&lt;=10, "0–10%", IF(E901&lt;=20, "11–20%", IF(E901&lt;=30, "21–30%", IF(E901&lt;=40, "31–40%", IF(E901&lt;=50, "41–50%", IF(E901&lt;=60, "51–60%", IF(E901&lt;=70, "61–70%", IF(E901&lt;=80, "71–80%", IF(E901&lt;=90, "81–90%", "91–100%")))))))))</f>
        <v>61–70%</v>
      </c>
      <c r="G901">
        <v>4.0999999999999996</v>
      </c>
      <c r="H901" s="4">
        <v>2809</v>
      </c>
      <c r="I901" s="28">
        <f>G901 + (H901 / 1000)</f>
        <v>6.9089999999999998</v>
      </c>
      <c r="J901" t="s">
        <v>13079</v>
      </c>
      <c r="K901" s="3">
        <f>C901 * H901</f>
        <v>3342710</v>
      </c>
      <c r="L901" t="str">
        <f>IF(B901&lt;200, "&lt;200", IF(B901&lt;=500, "200–500", "&gt;500"))</f>
        <v>200–500</v>
      </c>
    </row>
    <row r="902" spans="1:12">
      <c r="A902" t="s">
        <v>13312</v>
      </c>
      <c r="B902" s="6">
        <v>254</v>
      </c>
      <c r="C902" s="3">
        <v>799</v>
      </c>
      <c r="D902" s="3" t="str">
        <f>IF(Table1[[#This Row],[discount precentage]]&gt;=0.5, "Yes", "No")</f>
        <v>Yes</v>
      </c>
      <c r="E902" s="6">
        <f>(IF(C902=0,"",(C902-B902)/C902*100))</f>
        <v>68.210262828535676</v>
      </c>
      <c r="F902" s="6" t="str">
        <f>IF(E902&lt;=10, "0–10%", IF(E902&lt;=20, "11–20%", IF(E902&lt;=30, "21–30%", IF(E902&lt;=40, "31–40%", IF(E902&lt;=50, "41–50%", IF(E902&lt;=60, "51–60%", IF(E902&lt;=70, "61–70%", IF(E902&lt;=80, "71–80%", IF(E902&lt;=90, "81–90%", "91–100%")))))))))</f>
        <v>61–70%</v>
      </c>
      <c r="G902">
        <v>4</v>
      </c>
      <c r="H902" s="4">
        <v>2905</v>
      </c>
      <c r="I902" s="28">
        <f>G902 + (H902 / 1000)</f>
        <v>6.9049999999999994</v>
      </c>
      <c r="J902" t="s">
        <v>13079</v>
      </c>
      <c r="K902" s="3">
        <f>C902 * H902</f>
        <v>2321095</v>
      </c>
      <c r="L902" t="str">
        <f>IF(B902&lt;200, "&lt;200", IF(B902&lt;=500, "200–500", "&gt;500"))</f>
        <v>200–500</v>
      </c>
    </row>
    <row r="903" spans="1:12">
      <c r="A903" t="s">
        <v>14323</v>
      </c>
      <c r="B903" s="6">
        <v>2199</v>
      </c>
      <c r="C903" s="3">
        <v>3045</v>
      </c>
      <c r="D903" s="3" t="str">
        <f>IF(Table1[[#This Row],[discount precentage]]&gt;=0.5, "Yes", "No")</f>
        <v>Yes</v>
      </c>
      <c r="E903" s="6">
        <f>(IF(C903=0,"",(C903-B903)/C903*100))</f>
        <v>27.783251231527096</v>
      </c>
      <c r="F903" s="6" t="str">
        <f>IF(E903&lt;=10, "0–10%", IF(E903&lt;=20, "11–20%", IF(E903&lt;=30, "21–30%", IF(E903&lt;=40, "31–40%", IF(E903&lt;=50, "41–50%", IF(E903&lt;=60, "51–60%", IF(E903&lt;=70, "61–70%", IF(E903&lt;=80, "71–80%", IF(E903&lt;=90, "81–90%", "91–100%")))))))))</f>
        <v>21–30%</v>
      </c>
      <c r="G903">
        <v>4.2</v>
      </c>
      <c r="H903" s="4">
        <v>2686</v>
      </c>
      <c r="I903" s="28">
        <f>G903 + (H903 / 1000)</f>
        <v>6.8860000000000001</v>
      </c>
      <c r="J903" t="s">
        <v>13083</v>
      </c>
      <c r="K903" s="3">
        <f>C903 * H903</f>
        <v>8178870</v>
      </c>
      <c r="L903" t="str">
        <f>IF(B903&lt;200, "&lt;200", IF(B903&lt;=500, "200–500", "&gt;500"))</f>
        <v>&gt;500</v>
      </c>
    </row>
    <row r="904" spans="1:12">
      <c r="A904" t="s">
        <v>13911</v>
      </c>
      <c r="B904" s="6">
        <v>770</v>
      </c>
      <c r="C904" s="3">
        <v>1547</v>
      </c>
      <c r="D904" s="3" t="str">
        <f>IF(Table1[[#This Row],[discount precentage]]&gt;=0.5, "Yes", "No")</f>
        <v>Yes</v>
      </c>
      <c r="E904" s="6">
        <f>(IF(C904=0,"",(C904-B904)/C904*100))</f>
        <v>50.226244343891402</v>
      </c>
      <c r="F904" s="6" t="str">
        <f>IF(E904&lt;=10, "0–10%", IF(E904&lt;=20, "11–20%", IF(E904&lt;=30, "21–30%", IF(E904&lt;=40, "31–40%", IF(E904&lt;=50, "41–50%", IF(E904&lt;=60, "51–60%", IF(E904&lt;=70, "61–70%", IF(E904&lt;=80, "71–80%", IF(E904&lt;=90, "81–90%", "91–100%")))))))))</f>
        <v>51–60%</v>
      </c>
      <c r="G904">
        <v>4.3</v>
      </c>
      <c r="H904" s="4">
        <v>2585</v>
      </c>
      <c r="I904" s="28">
        <f>G904 + (H904 / 1000)</f>
        <v>6.8849999999999998</v>
      </c>
      <c r="J904" t="s">
        <v>13079</v>
      </c>
      <c r="K904" s="3">
        <f>C904 * H904</f>
        <v>3998995</v>
      </c>
      <c r="L904" t="str">
        <f>IF(B904&lt;200, "&lt;200", IF(B904&lt;=500, "200–500", "&gt;500"))</f>
        <v>&gt;500</v>
      </c>
    </row>
    <row r="905" spans="1:12">
      <c r="A905" t="s">
        <v>14115</v>
      </c>
      <c r="B905" s="6">
        <v>1595</v>
      </c>
      <c r="C905" s="3">
        <v>1799</v>
      </c>
      <c r="D905" s="3" t="str">
        <f>IF(Table1[[#This Row],[discount precentage]]&gt;=0.5, "Yes", "No")</f>
        <v>Yes</v>
      </c>
      <c r="E905" s="6">
        <f>(IF(C905=0,"",(C905-B905)/C905*100))</f>
        <v>11.339633129516399</v>
      </c>
      <c r="F905" s="6" t="str">
        <f>IF(E905&lt;=10, "0–10%", IF(E905&lt;=20, "11–20%", IF(E905&lt;=30, "21–30%", IF(E905&lt;=40, "31–40%", IF(E905&lt;=50, "41–50%", IF(E905&lt;=60, "51–60%", IF(E905&lt;=70, "61–70%", IF(E905&lt;=80, "71–80%", IF(E905&lt;=90, "81–90%", "91–100%")))))))))</f>
        <v>11–20%</v>
      </c>
      <c r="G905">
        <v>4</v>
      </c>
      <c r="H905" s="4">
        <v>2877</v>
      </c>
      <c r="I905" s="28">
        <f>G905 + (H905 / 1000)</f>
        <v>6.8769999999999998</v>
      </c>
      <c r="J905" t="s">
        <v>13083</v>
      </c>
      <c r="K905" s="3">
        <f>C905 * H905</f>
        <v>5175723</v>
      </c>
      <c r="L905" t="str">
        <f>IF(B905&lt;200, "&lt;200", IF(B905&lt;=500, "200–500", "&gt;500"))</f>
        <v>&gt;500</v>
      </c>
    </row>
    <row r="906" spans="1:12">
      <c r="A906" t="s">
        <v>13675</v>
      </c>
      <c r="B906" s="6">
        <v>299</v>
      </c>
      <c r="C906" s="3">
        <v>599</v>
      </c>
      <c r="D906" s="3" t="str">
        <f>IF(Table1[[#This Row],[discount precentage]]&gt;=0.5, "Yes", "No")</f>
        <v>Yes</v>
      </c>
      <c r="E906" s="6">
        <f>(IF(C906=0,"",(C906-B906)/C906*100))</f>
        <v>50.083472454090149</v>
      </c>
      <c r="F906" s="6" t="str">
        <f>IF(E906&lt;=10, "0–10%", IF(E906&lt;=20, "11–20%", IF(E906&lt;=30, "21–30%", IF(E906&lt;=40, "31–40%", IF(E906&lt;=50, "41–50%", IF(E906&lt;=60, "51–60%", IF(E906&lt;=70, "61–70%", IF(E906&lt;=80, "71–80%", IF(E906&lt;=90, "81–90%", "91–100%")))))))))</f>
        <v>51–60%</v>
      </c>
      <c r="G906">
        <v>3.8</v>
      </c>
      <c r="H906" s="4">
        <v>3066</v>
      </c>
      <c r="I906" s="28">
        <f>G906 + (H906 / 1000)</f>
        <v>6.8659999999999997</v>
      </c>
      <c r="J906" t="s">
        <v>13079</v>
      </c>
      <c r="K906" s="3">
        <f>C906 * H906</f>
        <v>1836534</v>
      </c>
      <c r="L906" t="str">
        <f>IF(B906&lt;200, "&lt;200", IF(B906&lt;=500, "200–500", "&gt;500"))</f>
        <v>200–500</v>
      </c>
    </row>
    <row r="907" spans="1:12">
      <c r="A907" t="s">
        <v>13721</v>
      </c>
      <c r="B907" s="6">
        <v>399</v>
      </c>
      <c r="C907" s="3">
        <v>699</v>
      </c>
      <c r="D907" s="3" t="str">
        <f>IF(Table1[[#This Row],[discount precentage]]&gt;=0.5, "Yes", "No")</f>
        <v>Yes</v>
      </c>
      <c r="E907" s="6">
        <f>(IF(C907=0,"",(C907-B907)/C907*100))</f>
        <v>42.918454935622321</v>
      </c>
      <c r="F907" s="6" t="str">
        <f>IF(E907&lt;=10, "0–10%", IF(E907&lt;=20, "11–20%", IF(E907&lt;=30, "21–30%", IF(E907&lt;=40, "31–40%", IF(E907&lt;=50, "41–50%", IF(E907&lt;=60, "51–60%", IF(E907&lt;=70, "61–70%", IF(E907&lt;=80, "71–80%", IF(E907&lt;=90, "81–90%", "91–100%")))))))))</f>
        <v>41–50%</v>
      </c>
      <c r="G907">
        <v>3.4</v>
      </c>
      <c r="H907" s="4">
        <v>3454</v>
      </c>
      <c r="I907" s="28">
        <f>G907 + (H907 / 1000)</f>
        <v>6.8540000000000001</v>
      </c>
      <c r="J907" t="s">
        <v>13080</v>
      </c>
      <c r="K907" s="3">
        <f>C907 * H907</f>
        <v>2414346</v>
      </c>
      <c r="L907" t="str">
        <f>IF(B907&lt;200, "&lt;200", IF(B907&lt;=500, "200–500", "&gt;500"))</f>
        <v>200–500</v>
      </c>
    </row>
    <row r="908" spans="1:12">
      <c r="A908" t="s">
        <v>13514</v>
      </c>
      <c r="B908" s="6">
        <v>279</v>
      </c>
      <c r="C908" s="3">
        <v>1499</v>
      </c>
      <c r="D908" s="3" t="str">
        <f>IF(Table1[[#This Row],[discount precentage]]&gt;=0.5, "Yes", "No")</f>
        <v>Yes</v>
      </c>
      <c r="E908" s="6">
        <f>(IF(C908=0,"",(C908-B908)/C908*100))</f>
        <v>81.387591727818545</v>
      </c>
      <c r="F908" s="6" t="str">
        <f>IF(E908&lt;=10, "0–10%", IF(E908&lt;=20, "11–20%", IF(E908&lt;=30, "21–30%", IF(E908&lt;=40, "31–40%", IF(E908&lt;=50, "41–50%", IF(E908&lt;=60, "51–60%", IF(E908&lt;=70, "61–70%", IF(E908&lt;=80, "71–80%", IF(E908&lt;=90, "81–90%", "91–100%")))))))))</f>
        <v>81–90%</v>
      </c>
      <c r="G908">
        <v>4.2</v>
      </c>
      <c r="H908" s="4">
        <v>2646</v>
      </c>
      <c r="I908" s="28">
        <f>G908 + (H908 / 1000)</f>
        <v>6.8460000000000001</v>
      </c>
      <c r="J908" t="s">
        <v>13080</v>
      </c>
      <c r="K908" s="3">
        <f>C908 * H908</f>
        <v>3966354</v>
      </c>
      <c r="L908" t="str">
        <f>IF(B908&lt;200, "&lt;200", IF(B908&lt;=500, "200–500", "&gt;500"))</f>
        <v>200–500</v>
      </c>
    </row>
    <row r="909" spans="1:12">
      <c r="A909" t="s">
        <v>13666</v>
      </c>
      <c r="B909" s="6">
        <v>139</v>
      </c>
      <c r="C909" s="3">
        <v>299</v>
      </c>
      <c r="D909" s="3" t="str">
        <f>IF(Table1[[#This Row],[discount precentage]]&gt;=0.5, "Yes", "No")</f>
        <v>Yes</v>
      </c>
      <c r="E909" s="6">
        <f>(IF(C909=0,"",(C909-B909)/C909*100))</f>
        <v>53.511705685618729</v>
      </c>
      <c r="F909" s="6" t="str">
        <f>IF(E909&lt;=10, "0–10%", IF(E909&lt;=20, "11–20%", IF(E909&lt;=30, "21–30%", IF(E909&lt;=40, "31–40%", IF(E909&lt;=50, "41–50%", IF(E909&lt;=60, "51–60%", IF(E909&lt;=70, "61–70%", IF(E909&lt;=80, "71–80%", IF(E909&lt;=90, "81–90%", "91–100%")))))))))</f>
        <v>51–60%</v>
      </c>
      <c r="G909">
        <v>3.8</v>
      </c>
      <c r="H909" s="4">
        <v>3044</v>
      </c>
      <c r="I909" s="28">
        <f>G909 + (H909 / 1000)</f>
        <v>6.8439999999999994</v>
      </c>
      <c r="J909" t="s">
        <v>13079</v>
      </c>
      <c r="K909" s="3">
        <f>C909 * H909</f>
        <v>910156</v>
      </c>
      <c r="L909" t="str">
        <f>IF(B909&lt;200, "&lt;200", IF(B909&lt;=500, "200–500", "&gt;500"))</f>
        <v>&lt;200</v>
      </c>
    </row>
    <row r="910" spans="1:12">
      <c r="A910" t="s">
        <v>13918</v>
      </c>
      <c r="B910" s="6">
        <v>499</v>
      </c>
      <c r="C910" s="3">
        <v>1299</v>
      </c>
      <c r="D910" s="3" t="str">
        <f>IF(Table1[[#This Row],[discount precentage]]&gt;=0.5, "Yes", "No")</f>
        <v>Yes</v>
      </c>
      <c r="E910" s="6">
        <f>(IF(C910=0,"",(C910-B910)/C910*100))</f>
        <v>61.585835257890686</v>
      </c>
      <c r="F910" s="6" t="str">
        <f>IF(E910&lt;=10, "0–10%", IF(E910&lt;=20, "11–20%", IF(E910&lt;=30, "21–30%", IF(E910&lt;=40, "31–40%", IF(E910&lt;=50, "41–50%", IF(E910&lt;=60, "51–60%", IF(E910&lt;=70, "61–70%", IF(E910&lt;=80, "71–80%", IF(E910&lt;=90, "81–90%", "91–100%")))))))))</f>
        <v>61–70%</v>
      </c>
      <c r="G910">
        <v>4.0999999999999996</v>
      </c>
      <c r="H910" s="4">
        <v>2740</v>
      </c>
      <c r="I910" s="28">
        <f>G910 + (H910 / 1000)</f>
        <v>6.84</v>
      </c>
      <c r="J910" t="s">
        <v>13079</v>
      </c>
      <c r="K910" s="3">
        <f>C910 * H910</f>
        <v>3559260</v>
      </c>
      <c r="L910" t="str">
        <f>IF(B910&lt;200, "&lt;200", IF(B910&lt;=500, "200–500", "&gt;500"))</f>
        <v>200–500</v>
      </c>
    </row>
    <row r="911" spans="1:12">
      <c r="A911" t="s">
        <v>13844</v>
      </c>
      <c r="B911" s="6">
        <v>250</v>
      </c>
      <c r="C911" s="3">
        <v>250</v>
      </c>
      <c r="D911" s="3" t="str">
        <f>IF(Table1[[#This Row],[discount precentage]]&gt;=0.5, "Yes", "No")</f>
        <v>No</v>
      </c>
      <c r="E911" s="6">
        <f>(IF(C911=0,"",(C911-B911)/C911*100))</f>
        <v>0</v>
      </c>
      <c r="F911" s="6" t="str">
        <f>IF(E911&lt;=10, "0–10%", IF(E911&lt;=20, "11–20%", IF(E911&lt;=30, "21–30%", IF(E911&lt;=40, "31–40%", IF(E911&lt;=50, "41–50%", IF(E911&lt;=60, "51–60%", IF(E911&lt;=70, "61–70%", IF(E911&lt;=80, "71–80%", IF(E911&lt;=90, "81–90%", "91–100%")))))))))</f>
        <v>0–10%</v>
      </c>
      <c r="G911">
        <v>4.2</v>
      </c>
      <c r="H911" s="4">
        <v>2628</v>
      </c>
      <c r="I911" s="28">
        <f>G911 + (H911 / 1000)</f>
        <v>6.8280000000000003</v>
      </c>
      <c r="J911" t="s">
        <v>13082</v>
      </c>
      <c r="K911" s="3">
        <f>C911 * H911</f>
        <v>657000</v>
      </c>
      <c r="L911" t="str">
        <f>IF(B911&lt;200, "&lt;200", IF(B911&lt;=500, "200–500", "&gt;500"))</f>
        <v>200–500</v>
      </c>
    </row>
    <row r="912" spans="1:12">
      <c r="A912" t="s">
        <v>13359</v>
      </c>
      <c r="B912" s="6">
        <v>7999</v>
      </c>
      <c r="C912" s="3">
        <v>15999</v>
      </c>
      <c r="D912" s="3" t="str">
        <f>IF(Table1[[#This Row],[discount precentage]]&gt;=0.5, "Yes", "No")</f>
        <v>Yes</v>
      </c>
      <c r="E912" s="6">
        <f>(IF(C912=0,"",(C912-B912)/C912*100))</f>
        <v>50.003125195324706</v>
      </c>
      <c r="F912" s="6" t="str">
        <f>IF(E912&lt;=10, "0–10%", IF(E912&lt;=20, "11–20%", IF(E912&lt;=30, "21–30%", IF(E912&lt;=40, "31–40%", IF(E912&lt;=50, "41–50%", IF(E912&lt;=60, "51–60%", IF(E912&lt;=70, "61–70%", IF(E912&lt;=80, "71–80%", IF(E912&lt;=90, "81–90%", "91–100%")))))))))</f>
        <v>51–60%</v>
      </c>
      <c r="G912">
        <v>3.8</v>
      </c>
      <c r="H912" s="4">
        <v>3022</v>
      </c>
      <c r="I912" s="28">
        <f>G912 + (H912 / 1000)</f>
        <v>6.8219999999999992</v>
      </c>
      <c r="J912" t="s">
        <v>13080</v>
      </c>
      <c r="K912" s="3">
        <f>C912 * H912</f>
        <v>48348978</v>
      </c>
      <c r="L912" t="str">
        <f>IF(B912&lt;200, "&lt;200", IF(B912&lt;=500, "200–500", "&gt;500"))</f>
        <v>&gt;500</v>
      </c>
    </row>
    <row r="913" spans="1:12">
      <c r="A913" t="s">
        <v>13931</v>
      </c>
      <c r="B913" s="6">
        <v>3307</v>
      </c>
      <c r="C913" s="3">
        <v>6100</v>
      </c>
      <c r="D913" s="3" t="str">
        <f>IF(Table1[[#This Row],[discount precentage]]&gt;=0.5, "Yes", "No")</f>
        <v>Yes</v>
      </c>
      <c r="E913" s="6">
        <f>(IF(C913=0,"",(C913-B913)/C913*100))</f>
        <v>45.786885245901637</v>
      </c>
      <c r="F913" s="6" t="str">
        <f>IF(E913&lt;=10, "0–10%", IF(E913&lt;=20, "11–20%", IF(E913&lt;=30, "21–30%", IF(E913&lt;=40, "31–40%", IF(E913&lt;=50, "41–50%", IF(E913&lt;=60, "51–60%", IF(E913&lt;=70, "61–70%", IF(E913&lt;=80, "71–80%", IF(E913&lt;=90, "81–90%", "91–100%")))))))))</f>
        <v>41–50%</v>
      </c>
      <c r="G913">
        <v>4.3</v>
      </c>
      <c r="H913" s="4">
        <v>2515</v>
      </c>
      <c r="I913" s="28">
        <f>G913 + (H913 / 1000)</f>
        <v>6.8149999999999995</v>
      </c>
      <c r="J913" t="s">
        <v>13079</v>
      </c>
      <c r="K913" s="3">
        <f>C913 * H913</f>
        <v>15341500</v>
      </c>
      <c r="L913" t="str">
        <f>IF(B913&lt;200, "&lt;200", IF(B913&lt;=500, "200–500", "&gt;500"))</f>
        <v>&gt;500</v>
      </c>
    </row>
    <row r="914" spans="1:12">
      <c r="A914" t="s">
        <v>7996</v>
      </c>
      <c r="B914" s="6">
        <v>341</v>
      </c>
      <c r="C914" s="3">
        <v>450</v>
      </c>
      <c r="D914" s="3" t="str">
        <f>IF(Table1[[#This Row],[discount precentage]]&gt;=0.5, "Yes", "No")</f>
        <v>Yes</v>
      </c>
      <c r="E914" s="6">
        <f>(IF(C914=0,"",(C914-B914)/C914*100))</f>
        <v>24.222222222222221</v>
      </c>
      <c r="F914" s="6" t="str">
        <f>IF(E914&lt;=10, "0–10%", IF(E914&lt;=20, "11–20%", IF(E914&lt;=30, "21–30%", IF(E914&lt;=40, "31–40%", IF(E914&lt;=50, "41–50%", IF(E914&lt;=60, "51–60%", IF(E914&lt;=70, "61–70%", IF(E914&lt;=80, "71–80%", IF(E914&lt;=90, "81–90%", "91–100%")))))))))</f>
        <v>21–30%</v>
      </c>
      <c r="G914">
        <v>4.3</v>
      </c>
      <c r="H914" s="4">
        <v>2493</v>
      </c>
      <c r="I914" s="28">
        <f>G914 + (H914 / 1000)</f>
        <v>6.7929999999999993</v>
      </c>
      <c r="J914" t="s">
        <v>13082</v>
      </c>
      <c r="K914" s="3">
        <f>C914 * H914</f>
        <v>1121850</v>
      </c>
      <c r="L914" t="str">
        <f>IF(B914&lt;200, "&lt;200", IF(B914&lt;=500, "200–500", "&gt;500"))</f>
        <v>200–500</v>
      </c>
    </row>
    <row r="915" spans="1:12">
      <c r="A915" t="s">
        <v>13216</v>
      </c>
      <c r="B915" s="6">
        <v>399</v>
      </c>
      <c r="C915" s="3">
        <v>1099</v>
      </c>
      <c r="D915" s="3" t="str">
        <f>IF(Table1[[#This Row],[discount precentage]]&gt;=0.5, "Yes", "No")</f>
        <v>Yes</v>
      </c>
      <c r="E915" s="6">
        <f>(IF(C915=0,"",(C915-B915)/C915*100))</f>
        <v>63.694267515923563</v>
      </c>
      <c r="F915" s="6" t="str">
        <f>IF(E915&lt;=10, "0–10%", IF(E915&lt;=20, "11–20%", IF(E915&lt;=30, "21–30%", IF(E915&lt;=40, "31–40%", IF(E915&lt;=50, "41–50%", IF(E915&lt;=60, "51–60%", IF(E915&lt;=70, "61–70%", IF(E915&lt;=80, "71–80%", IF(E915&lt;=90, "81–90%", "91–100%")))))))))</f>
        <v>61–70%</v>
      </c>
      <c r="G915">
        <v>4.0999999999999996</v>
      </c>
      <c r="H915" s="4">
        <v>2685</v>
      </c>
      <c r="I915" s="28">
        <f>G915 + (H915 / 1000)</f>
        <v>6.7850000000000001</v>
      </c>
      <c r="J915" t="s">
        <v>13079</v>
      </c>
      <c r="K915" s="3">
        <f>C915 * H915</f>
        <v>2950815</v>
      </c>
      <c r="L915" t="str">
        <f>IF(B915&lt;200, "&lt;200", IF(B915&lt;=500, "200–500", "&gt;500"))</f>
        <v>200–500</v>
      </c>
    </row>
    <row r="916" spans="1:12">
      <c r="A916" t="s">
        <v>13253</v>
      </c>
      <c r="B916" s="6">
        <v>399</v>
      </c>
      <c r="C916" s="3">
        <v>1099</v>
      </c>
      <c r="D916" s="3" t="str">
        <f>IF(Table1[[#This Row],[discount precentage]]&gt;=0.5, "Yes", "No")</f>
        <v>Yes</v>
      </c>
      <c r="E916" s="6">
        <f>(IF(C916=0,"",(C916-B916)/C916*100))</f>
        <v>63.694267515923563</v>
      </c>
      <c r="F916" s="6" t="str">
        <f>IF(E916&lt;=10, "0–10%", IF(E916&lt;=20, "11–20%", IF(E916&lt;=30, "21–30%", IF(E916&lt;=40, "31–40%", IF(E916&lt;=50, "41–50%", IF(E916&lt;=60, "51–60%", IF(E916&lt;=70, "61–70%", IF(E916&lt;=80, "71–80%", IF(E916&lt;=90, "81–90%", "91–100%")))))))))</f>
        <v>61–70%</v>
      </c>
      <c r="G916">
        <v>4.0999999999999996</v>
      </c>
      <c r="H916" s="4">
        <v>2685</v>
      </c>
      <c r="I916" s="28">
        <f>G916 + (H916 / 1000)</f>
        <v>6.7850000000000001</v>
      </c>
      <c r="J916" t="s">
        <v>13079</v>
      </c>
      <c r="K916" s="3">
        <f>C916 * H916</f>
        <v>2950815</v>
      </c>
      <c r="L916" t="str">
        <f>IF(B916&lt;200, "&lt;200", IF(B916&lt;=500, "200–500", "&gt;500"))</f>
        <v>200–500</v>
      </c>
    </row>
    <row r="917" spans="1:12">
      <c r="A917" t="s">
        <v>14243</v>
      </c>
      <c r="B917" s="6">
        <v>688</v>
      </c>
      <c r="C917" s="3">
        <v>747</v>
      </c>
      <c r="D917" s="3" t="str">
        <f>IF(Table1[[#This Row],[discount precentage]]&gt;=0.5, "Yes", "No")</f>
        <v>Yes</v>
      </c>
      <c r="E917" s="6">
        <f>(IF(C917=0,"",(C917-B917)/C917*100))</f>
        <v>7.8982597054886208</v>
      </c>
      <c r="F917" s="6" t="str">
        <f>IF(E917&lt;=10, "0–10%", IF(E917&lt;=20, "11–20%", IF(E917&lt;=30, "21–30%", IF(E917&lt;=40, "31–40%", IF(E917&lt;=50, "41–50%", IF(E917&lt;=60, "51–60%", IF(E917&lt;=70, "61–70%", IF(E917&lt;=80, "71–80%", IF(E917&lt;=90, "81–90%", "91–100%")))))))))</f>
        <v>0–10%</v>
      </c>
      <c r="G917">
        <v>4.5</v>
      </c>
      <c r="H917" s="4">
        <v>2280</v>
      </c>
      <c r="I917" s="28">
        <f>G917 + (H917 / 1000)</f>
        <v>6.7799999999999994</v>
      </c>
      <c r="J917" t="s">
        <v>13083</v>
      </c>
      <c r="K917" s="3">
        <f>C917 * H917</f>
        <v>1703160</v>
      </c>
      <c r="L917" t="str">
        <f>IF(B917&lt;200, "&lt;200", IF(B917&lt;=500, "200–500", "&gt;500"))</f>
        <v>&gt;500</v>
      </c>
    </row>
    <row r="918" spans="1:12">
      <c r="A918" t="s">
        <v>13115</v>
      </c>
      <c r="B918" s="6">
        <v>299</v>
      </c>
      <c r="C918" s="3">
        <v>399</v>
      </c>
      <c r="D918" s="3" t="str">
        <f>IF(Table1[[#This Row],[discount precentage]]&gt;=0.5, "Yes", "No")</f>
        <v>Yes</v>
      </c>
      <c r="E918" s="6">
        <f>(IF(C918=0,"",(C918-B918)/C918*100))</f>
        <v>25.062656641604008</v>
      </c>
      <c r="F918" s="6" t="str">
        <f>IF(E918&lt;=10, "0–10%", IF(E918&lt;=20, "11–20%", IF(E918&lt;=30, "21–30%", IF(E918&lt;=40, "31–40%", IF(E918&lt;=50, "41–50%", IF(E918&lt;=60, "51–60%", IF(E918&lt;=70, "61–70%", IF(E918&lt;=80, "71–80%", IF(E918&lt;=90, "81–90%", "91–100%")))))))))</f>
        <v>21–30%</v>
      </c>
      <c r="G918">
        <v>4</v>
      </c>
      <c r="H918" s="4">
        <v>2766</v>
      </c>
      <c r="I918" s="28">
        <f>G918 + (H918 / 1000)</f>
        <v>6.766</v>
      </c>
      <c r="J918" t="s">
        <v>13079</v>
      </c>
      <c r="K918" s="3">
        <f>C918 * H918</f>
        <v>1103634</v>
      </c>
      <c r="L918" t="str">
        <f>IF(B918&lt;200, "&lt;200", IF(B918&lt;=500, "200–500", "&gt;500"))</f>
        <v>200–500</v>
      </c>
    </row>
    <row r="919" spans="1:12">
      <c r="A919" t="s">
        <v>13115</v>
      </c>
      <c r="B919" s="6">
        <v>299</v>
      </c>
      <c r="C919" s="3">
        <v>399</v>
      </c>
      <c r="D919" s="3" t="str">
        <f>IF(Table1[[#This Row],[discount precentage]]&gt;=0.5, "Yes", "No")</f>
        <v>Yes</v>
      </c>
      <c r="E919" s="6">
        <f>(IF(C919=0,"",(C919-B919)/C919*100))</f>
        <v>25.062656641604008</v>
      </c>
      <c r="F919" s="6" t="str">
        <f>IF(E919&lt;=10, "0–10%", IF(E919&lt;=20, "11–20%", IF(E919&lt;=30, "21–30%", IF(E919&lt;=40, "31–40%", IF(E919&lt;=50, "41–50%", IF(E919&lt;=60, "51–60%", IF(E919&lt;=70, "61–70%", IF(E919&lt;=80, "71–80%", IF(E919&lt;=90, "81–90%", "91–100%")))))))))</f>
        <v>21–30%</v>
      </c>
      <c r="G919">
        <v>4</v>
      </c>
      <c r="H919" s="4">
        <v>2766</v>
      </c>
      <c r="I919" s="28">
        <f>G919 + (H919 / 1000)</f>
        <v>6.766</v>
      </c>
      <c r="J919" t="s">
        <v>13079</v>
      </c>
      <c r="K919" s="3">
        <f>C919 * H919</f>
        <v>1103634</v>
      </c>
      <c r="L919" t="str">
        <f>IF(B919&lt;200, "&lt;200", IF(B919&lt;=500, "200–500", "&gt;500"))</f>
        <v>200–500</v>
      </c>
    </row>
    <row r="920" spans="1:12">
      <c r="A920" t="s">
        <v>7143</v>
      </c>
      <c r="B920" s="6">
        <v>178</v>
      </c>
      <c r="C920" s="3">
        <v>210</v>
      </c>
      <c r="D920" s="3" t="str">
        <f>IF(Table1[[#This Row],[discount precentage]]&gt;=0.5, "Yes", "No")</f>
        <v>Yes</v>
      </c>
      <c r="E920" s="6">
        <f>(IF(C920=0,"",(C920-B920)/C920*100))</f>
        <v>15.238095238095239</v>
      </c>
      <c r="F920" s="6" t="str">
        <f>IF(E920&lt;=10, "0–10%", IF(E920&lt;=20, "11–20%", IF(E920&lt;=30, "21–30%", IF(E920&lt;=40, "31–40%", IF(E920&lt;=50, "41–50%", IF(E920&lt;=60, "51–60%", IF(E920&lt;=70, "61–70%", IF(E920&lt;=80, "71–80%", IF(E920&lt;=90, "81–90%", "91–100%")))))))))</f>
        <v>11–20%</v>
      </c>
      <c r="G920">
        <v>4.3</v>
      </c>
      <c r="H920" s="4">
        <v>2450</v>
      </c>
      <c r="I920" s="28">
        <f>G920 + (H920 / 1000)</f>
        <v>6.75</v>
      </c>
      <c r="J920" t="s">
        <v>13082</v>
      </c>
      <c r="K920" s="3">
        <f>C920 * H920</f>
        <v>514500</v>
      </c>
      <c r="L920" t="str">
        <f>IF(B920&lt;200, "&lt;200", IF(B920&lt;=500, "200–500", "&gt;500"))</f>
        <v>&lt;200</v>
      </c>
    </row>
    <row r="921" spans="1:12">
      <c r="A921" t="s">
        <v>14073</v>
      </c>
      <c r="B921" s="6">
        <v>1199</v>
      </c>
      <c r="C921" s="3">
        <v>1950</v>
      </c>
      <c r="D921" s="3" t="str">
        <f>IF(Table1[[#This Row],[discount precentage]]&gt;=0.5, "Yes", "No")</f>
        <v>Yes</v>
      </c>
      <c r="E921" s="6">
        <f>(IF(C921=0,"",(C921-B921)/C921*100))</f>
        <v>38.512820512820511</v>
      </c>
      <c r="F921" s="6" t="str">
        <f>IF(E921&lt;=10, "0–10%", IF(E921&lt;=20, "11–20%", IF(E921&lt;=30, "21–30%", IF(E921&lt;=40, "31–40%", IF(E921&lt;=50, "41–50%", IF(E921&lt;=60, "51–60%", IF(E921&lt;=70, "61–70%", IF(E921&lt;=80, "71–80%", IF(E921&lt;=90, "81–90%", "91–100%")))))))))</f>
        <v>31–40%</v>
      </c>
      <c r="G921">
        <v>3.9</v>
      </c>
      <c r="H921" s="4">
        <v>2832</v>
      </c>
      <c r="I921" s="28">
        <f>G921 + (H921 / 1000)</f>
        <v>6.7319999999999993</v>
      </c>
      <c r="J921" t="s">
        <v>13083</v>
      </c>
      <c r="K921" s="3">
        <f>C921 * H921</f>
        <v>5522400</v>
      </c>
      <c r="L921" t="str">
        <f>IF(B921&lt;200, "&lt;200", IF(B921&lt;=500, "200–500", "&gt;500"))</f>
        <v>&gt;500</v>
      </c>
    </row>
    <row r="922" spans="1:12">
      <c r="A922" t="s">
        <v>14225</v>
      </c>
      <c r="B922" s="6">
        <v>12609</v>
      </c>
      <c r="C922" s="3">
        <v>23999</v>
      </c>
      <c r="D922" s="3" t="str">
        <f>IF(Table1[[#This Row],[discount precentage]]&gt;=0.5, "Yes", "No")</f>
        <v>Yes</v>
      </c>
      <c r="E922" s="6">
        <f>(IF(C922=0,"",(C922-B922)/C922*100))</f>
        <v>47.460310846285267</v>
      </c>
      <c r="F922" s="6" t="str">
        <f>IF(E922&lt;=10, "0–10%", IF(E922&lt;=20, "11–20%", IF(E922&lt;=30, "21–30%", IF(E922&lt;=40, "31–40%", IF(E922&lt;=50, "41–50%", IF(E922&lt;=60, "51–60%", IF(E922&lt;=70, "61–70%", IF(E922&lt;=80, "71–80%", IF(E922&lt;=90, "81–90%", "91–100%")))))))))</f>
        <v>41–50%</v>
      </c>
      <c r="G922">
        <v>4.4000000000000004</v>
      </c>
      <c r="H922" s="4">
        <v>2288</v>
      </c>
      <c r="I922" s="28">
        <f>G922 + (H922 / 1000)</f>
        <v>6.6880000000000006</v>
      </c>
      <c r="J922" t="s">
        <v>13083</v>
      </c>
      <c r="K922" s="3">
        <f>C922 * H922</f>
        <v>54909712</v>
      </c>
      <c r="L922" t="str">
        <f>IF(B922&lt;200, "&lt;200", IF(B922&lt;=500, "200–500", "&gt;500"))</f>
        <v>&gt;500</v>
      </c>
    </row>
    <row r="923" spans="1:12">
      <c r="A923" t="s">
        <v>13187</v>
      </c>
      <c r="B923" s="6">
        <v>7390</v>
      </c>
      <c r="C923" s="3">
        <v>20000</v>
      </c>
      <c r="D923" s="3" t="str">
        <f>IF(Table1[[#This Row],[discount precentage]]&gt;=0.5, "Yes", "No")</f>
        <v>Yes</v>
      </c>
      <c r="E923" s="6">
        <f>(IF(C923=0,"",(C923-B923)/C923*100))</f>
        <v>63.05</v>
      </c>
      <c r="F923" s="6" t="str">
        <f>IF(E923&lt;=10, "0–10%", IF(E923&lt;=20, "11–20%", IF(E923&lt;=30, "21–30%", IF(E923&lt;=40, "31–40%", IF(E923&lt;=50, "41–50%", IF(E923&lt;=60, "51–60%", IF(E923&lt;=70, "61–70%", IF(E923&lt;=80, "71–80%", IF(E923&lt;=90, "81–90%", "91–100%")))))))))</f>
        <v>61–70%</v>
      </c>
      <c r="G923">
        <v>4.0999999999999996</v>
      </c>
      <c r="H923" s="4">
        <v>2581</v>
      </c>
      <c r="I923" s="28">
        <f>G923 + (H923 / 1000)</f>
        <v>6.6809999999999992</v>
      </c>
      <c r="J923" t="s">
        <v>13080</v>
      </c>
      <c r="K923" s="3">
        <f>C923 * H923</f>
        <v>51620000</v>
      </c>
      <c r="L923" t="str">
        <f>IF(B923&lt;200, "&lt;200", IF(B923&lt;=500, "200–500", "&gt;500"))</f>
        <v>&gt;500</v>
      </c>
    </row>
    <row r="924" spans="1:12">
      <c r="A924" t="s">
        <v>527</v>
      </c>
      <c r="B924" s="6">
        <v>230</v>
      </c>
      <c r="C924" s="3">
        <v>499</v>
      </c>
      <c r="D924" s="3" t="str">
        <f>IF(Table1[[#This Row],[discount precentage]]&gt;=0.5, "Yes", "No")</f>
        <v>Yes</v>
      </c>
      <c r="E924" s="6">
        <f>(IF(C924=0,"",(C924-B924)/C924*100))</f>
        <v>53.907815631262523</v>
      </c>
      <c r="F924" s="6" t="str">
        <f>IF(E924&lt;=10, "0–10%", IF(E924&lt;=20, "11–20%", IF(E924&lt;=30, "21–30%", IF(E924&lt;=40, "31–40%", IF(E924&lt;=50, "41–50%", IF(E924&lt;=60, "51–60%", IF(E924&lt;=70, "61–70%", IF(E924&lt;=80, "71–80%", IF(E924&lt;=90, "81–90%", "91–100%")))))))))</f>
        <v>51–60%</v>
      </c>
      <c r="G924">
        <v>3.7</v>
      </c>
      <c r="H924" s="4">
        <v>2960</v>
      </c>
      <c r="I924" s="28">
        <f>G924 + (H924 / 1000)</f>
        <v>6.66</v>
      </c>
      <c r="J924" t="s">
        <v>13080</v>
      </c>
      <c r="K924" s="3">
        <f>C924 * H924</f>
        <v>1477040</v>
      </c>
      <c r="L924" t="str">
        <f>IF(B924&lt;200, "&lt;200", IF(B924&lt;=500, "200–500", "&gt;500"))</f>
        <v>200–500</v>
      </c>
    </row>
    <row r="925" spans="1:12">
      <c r="A925" t="s">
        <v>13524</v>
      </c>
      <c r="B925" s="6">
        <v>89</v>
      </c>
      <c r="C925" s="3">
        <v>599</v>
      </c>
      <c r="D925" s="3" t="str">
        <f>IF(Table1[[#This Row],[discount precentage]]&gt;=0.5, "Yes", "No")</f>
        <v>Yes</v>
      </c>
      <c r="E925" s="6">
        <f>(IF(C925=0,"",(C925-B925)/C925*100))</f>
        <v>85.14190317195326</v>
      </c>
      <c r="F925" s="6" t="str">
        <f>IF(E925&lt;=10, "0–10%", IF(E925&lt;=20, "11–20%", IF(E925&lt;=30, "21–30%", IF(E925&lt;=40, "31–40%", IF(E925&lt;=50, "41–50%", IF(E925&lt;=60, "51–60%", IF(E925&lt;=70, "61–70%", IF(E925&lt;=80, "71–80%", IF(E925&lt;=90, "81–90%", "91–100%")))))))))</f>
        <v>81–90%</v>
      </c>
      <c r="G925">
        <v>4.3</v>
      </c>
      <c r="H925" s="4">
        <v>2351</v>
      </c>
      <c r="I925" s="28">
        <f>G925 + (H925 / 1000)</f>
        <v>6.6509999999999998</v>
      </c>
      <c r="J925" t="s">
        <v>13080</v>
      </c>
      <c r="K925" s="3">
        <f>C925 * H925</f>
        <v>1408249</v>
      </c>
      <c r="L925" t="str">
        <f>IF(B925&lt;200, "&lt;200", IF(B925&lt;=500, "200–500", "&gt;500"))</f>
        <v>&lt;200</v>
      </c>
    </row>
    <row r="926" spans="1:12">
      <c r="A926" t="s">
        <v>14312</v>
      </c>
      <c r="B926" s="6">
        <v>18999</v>
      </c>
      <c r="C926" s="3">
        <v>29999</v>
      </c>
      <c r="D926" s="3" t="str">
        <f>IF(Table1[[#This Row],[discount precentage]]&gt;=0.5, "Yes", "No")</f>
        <v>Yes</v>
      </c>
      <c r="E926" s="6">
        <f>(IF(C926=0,"",(C926-B926)/C926*100))</f>
        <v>36.66788892963099</v>
      </c>
      <c r="F926" s="6" t="str">
        <f>IF(E926&lt;=10, "0–10%", IF(E926&lt;=20, "11–20%", IF(E926&lt;=30, "21–30%", IF(E926&lt;=40, "31–40%", IF(E926&lt;=50, "41–50%", IF(E926&lt;=60, "51–60%", IF(E926&lt;=70, "61–70%", IF(E926&lt;=80, "71–80%", IF(E926&lt;=90, "81–90%", "91–100%")))))))))</f>
        <v>31–40%</v>
      </c>
      <c r="G926">
        <v>4.0999999999999996</v>
      </c>
      <c r="H926" s="4">
        <v>2536</v>
      </c>
      <c r="I926" s="28">
        <f>G926 + (H926 / 1000)</f>
        <v>6.6359999999999992</v>
      </c>
      <c r="J926" t="s">
        <v>13083</v>
      </c>
      <c r="K926" s="3">
        <f>C926 * H926</f>
        <v>76077464</v>
      </c>
      <c r="L926" t="str">
        <f>IF(B926&lt;200, "&lt;200", IF(B926&lt;=500, "200–500", "&gt;500"))</f>
        <v>&gt;500</v>
      </c>
    </row>
    <row r="927" spans="1:12">
      <c r="A927" t="s">
        <v>13916</v>
      </c>
      <c r="B927" s="6">
        <v>598</v>
      </c>
      <c r="C927" s="3">
        <v>1150</v>
      </c>
      <c r="D927" s="3" t="str">
        <f>IF(Table1[[#This Row],[discount precentage]]&gt;=0.5, "Yes", "No")</f>
        <v>Yes</v>
      </c>
      <c r="E927" s="6">
        <f>(IF(C927=0,"",(C927-B927)/C927*100))</f>
        <v>48</v>
      </c>
      <c r="F927" s="6" t="str">
        <f>IF(E927&lt;=10, "0–10%", IF(E927&lt;=20, "11–20%", IF(E927&lt;=30, "21–30%", IF(E927&lt;=40, "31–40%", IF(E927&lt;=50, "41–50%", IF(E927&lt;=60, "51–60%", IF(E927&lt;=70, "61–70%", IF(E927&lt;=80, "71–80%", IF(E927&lt;=90, "81–90%", "91–100%")))))))))</f>
        <v>41–50%</v>
      </c>
      <c r="G927">
        <v>4.0999999999999996</v>
      </c>
      <c r="H927" s="4">
        <v>2535</v>
      </c>
      <c r="I927" s="28">
        <f>G927 + (H927 / 1000)</f>
        <v>6.6349999999999998</v>
      </c>
      <c r="J927" t="s">
        <v>13079</v>
      </c>
      <c r="K927" s="3">
        <f>C927 * H927</f>
        <v>2915250</v>
      </c>
      <c r="L927" t="str">
        <f>IF(B927&lt;200, "&lt;200", IF(B927&lt;=500, "200–500", "&gt;500"))</f>
        <v>&gt;500</v>
      </c>
    </row>
    <row r="928" spans="1:12">
      <c r="A928" t="s">
        <v>14205</v>
      </c>
      <c r="B928" s="6">
        <v>499</v>
      </c>
      <c r="C928" s="3">
        <v>2199</v>
      </c>
      <c r="D928" s="3" t="str">
        <f>IF(Table1[[#This Row],[discount precentage]]&gt;=0.5, "Yes", "No")</f>
        <v>Yes</v>
      </c>
      <c r="E928" s="6">
        <f>(IF(C928=0,"",(C928-B928)/C928*100))</f>
        <v>77.30786721236926</v>
      </c>
      <c r="F928" s="6" t="str">
        <f>IF(E928&lt;=10, "0–10%", IF(E928&lt;=20, "11–20%", IF(E928&lt;=30, "21–30%", IF(E928&lt;=40, "31–40%", IF(E928&lt;=50, "41–50%", IF(E928&lt;=60, "51–60%", IF(E928&lt;=70, "61–70%", IF(E928&lt;=80, "71–80%", IF(E928&lt;=90, "81–90%", "91–100%")))))))))</f>
        <v>71–80%</v>
      </c>
      <c r="G928">
        <v>3.1</v>
      </c>
      <c r="H928" s="4">
        <v>3527</v>
      </c>
      <c r="I928" s="28">
        <f>G928 + (H928 / 1000)</f>
        <v>6.6270000000000007</v>
      </c>
      <c r="J928" t="s">
        <v>13083</v>
      </c>
      <c r="K928" s="3">
        <f>C928 * H928</f>
        <v>7755873</v>
      </c>
      <c r="L928" t="str">
        <f>IF(B928&lt;200, "&lt;200", IF(B928&lt;=500, "200–500", "&gt;500"))</f>
        <v>200–500</v>
      </c>
    </row>
    <row r="929" spans="1:12">
      <c r="A929" t="s">
        <v>14260</v>
      </c>
      <c r="B929" s="6">
        <v>279</v>
      </c>
      <c r="C929" s="3">
        <v>699</v>
      </c>
      <c r="D929" s="3" t="str">
        <f>IF(Table1[[#This Row],[discount precentage]]&gt;=0.5, "Yes", "No")</f>
        <v>Yes</v>
      </c>
      <c r="E929" s="6">
        <f>(IF(C929=0,"",(C929-B929)/C929*100))</f>
        <v>60.085836909871247</v>
      </c>
      <c r="F929" s="6" t="str">
        <f>IF(E929&lt;=10, "0–10%", IF(E929&lt;=20, "11–20%", IF(E929&lt;=30, "21–30%", IF(E929&lt;=40, "31–40%", IF(E929&lt;=50, "41–50%", IF(E929&lt;=60, "51–60%", IF(E929&lt;=70, "61–70%", IF(E929&lt;=80, "71–80%", IF(E929&lt;=90, "81–90%", "91–100%")))))))))</f>
        <v>61–70%</v>
      </c>
      <c r="G929">
        <v>4.3</v>
      </c>
      <c r="H929" s="4">
        <v>2326</v>
      </c>
      <c r="I929" s="28">
        <f>G929 + (H929 / 1000)</f>
        <v>6.6259999999999994</v>
      </c>
      <c r="J929" t="s">
        <v>13083</v>
      </c>
      <c r="K929" s="3">
        <f>C929 * H929</f>
        <v>1625874</v>
      </c>
      <c r="L929" t="str">
        <f>IF(B929&lt;200, "&lt;200", IF(B929&lt;=500, "200–500", "&gt;500"))</f>
        <v>200–500</v>
      </c>
    </row>
    <row r="930" spans="1:12">
      <c r="A930" t="s">
        <v>13915</v>
      </c>
      <c r="B930" s="6">
        <v>599</v>
      </c>
      <c r="C930" s="3">
        <v>700</v>
      </c>
      <c r="D930" s="3" t="str">
        <f>IF(Table1[[#This Row],[discount precentage]]&gt;=0.5, "Yes", "No")</f>
        <v>Yes</v>
      </c>
      <c r="E930" s="6">
        <f>(IF(C930=0,"",(C930-B930)/C930*100))</f>
        <v>14.428571428571429</v>
      </c>
      <c r="F930" s="6" t="str">
        <f>IF(E930&lt;=10, "0–10%", IF(E930&lt;=20, "11–20%", IF(E930&lt;=30, "21–30%", IF(E930&lt;=40, "31–40%", IF(E930&lt;=50, "41–50%", IF(E930&lt;=60, "51–60%", IF(E930&lt;=70, "61–70%", IF(E930&lt;=80, "71–80%", IF(E930&lt;=90, "81–90%", "91–100%")))))))))</f>
        <v>11–20%</v>
      </c>
      <c r="G930">
        <v>4.3</v>
      </c>
      <c r="H930" s="4">
        <v>2301</v>
      </c>
      <c r="I930" s="28">
        <f>G930 + (H930 / 1000)</f>
        <v>6.601</v>
      </c>
      <c r="J930" t="s">
        <v>13079</v>
      </c>
      <c r="K930" s="3">
        <f>C930 * H930</f>
        <v>1610700</v>
      </c>
      <c r="L930" t="str">
        <f>IF(B930&lt;200, "&lt;200", IF(B930&lt;=500, "200–500", "&gt;500"))</f>
        <v>&gt;500</v>
      </c>
    </row>
    <row r="931" spans="1:12">
      <c r="A931" t="s">
        <v>14148</v>
      </c>
      <c r="B931" s="6">
        <v>2903</v>
      </c>
      <c r="C931" s="3">
        <v>3295</v>
      </c>
      <c r="D931" s="3" t="str">
        <f>IF(Table1[[#This Row],[discount precentage]]&gt;=0.5, "Yes", "No")</f>
        <v>Yes</v>
      </c>
      <c r="E931" s="6">
        <f>(IF(C931=0,"",(C931-B931)/C931*100))</f>
        <v>11.896813353566008</v>
      </c>
      <c r="F931" s="6" t="str">
        <f>IF(E931&lt;=10, "0–10%", IF(E931&lt;=20, "11–20%", IF(E931&lt;=30, "21–30%", IF(E931&lt;=40, "31–40%", IF(E931&lt;=50, "41–50%", IF(E931&lt;=60, "51–60%", IF(E931&lt;=70, "61–70%", IF(E931&lt;=80, "71–80%", IF(E931&lt;=90, "81–90%", "91–100%")))))))))</f>
        <v>11–20%</v>
      </c>
      <c r="G931">
        <v>4.3</v>
      </c>
      <c r="H931" s="4">
        <v>2299</v>
      </c>
      <c r="I931" s="28">
        <f>G931 + (H931 / 1000)</f>
        <v>6.5990000000000002</v>
      </c>
      <c r="J931" t="s">
        <v>13083</v>
      </c>
      <c r="K931" s="3">
        <f>C931 * H931</f>
        <v>7575205</v>
      </c>
      <c r="L931" t="str">
        <f>IF(B931&lt;200, "&lt;200", IF(B931&lt;=500, "200–500", "&gt;500"))</f>
        <v>&gt;500</v>
      </c>
    </row>
    <row r="932" spans="1:12">
      <c r="A932" t="s">
        <v>13773</v>
      </c>
      <c r="B932" s="6">
        <v>425</v>
      </c>
      <c r="C932" s="3">
        <v>999</v>
      </c>
      <c r="D932" s="3" t="str">
        <f>IF(Table1[[#This Row],[discount precentage]]&gt;=0.5, "Yes", "No")</f>
        <v>Yes</v>
      </c>
      <c r="E932" s="6">
        <f>(IF(C932=0,"",(C932-B932)/C932*100))</f>
        <v>57.457457457457458</v>
      </c>
      <c r="F932" s="6" t="str">
        <f>IF(E932&lt;=10, "0–10%", IF(E932&lt;=20, "11–20%", IF(E932&lt;=30, "21–30%", IF(E932&lt;=40, "31–40%", IF(E932&lt;=50, "41–50%", IF(E932&lt;=60, "51–60%", IF(E932&lt;=70, "61–70%", IF(E932&lt;=80, "71–80%", IF(E932&lt;=90, "81–90%", "91–100%")))))))))</f>
        <v>51–60%</v>
      </c>
      <c r="G932">
        <v>4</v>
      </c>
      <c r="H932" s="4">
        <v>2581</v>
      </c>
      <c r="I932" s="28">
        <f>G932 + (H932 / 1000)</f>
        <v>6.5809999999999995</v>
      </c>
      <c r="J932" t="s">
        <v>13084</v>
      </c>
      <c r="K932" s="3">
        <f>C932 * H932</f>
        <v>2578419</v>
      </c>
      <c r="L932" t="str">
        <f>IF(B932&lt;200, "&lt;200", IF(B932&lt;=500, "200–500", "&gt;500"))</f>
        <v>200–500</v>
      </c>
    </row>
    <row r="933" spans="1:12">
      <c r="A933" t="s">
        <v>13926</v>
      </c>
      <c r="B933" s="6">
        <v>1099</v>
      </c>
      <c r="C933" s="3">
        <v>1499</v>
      </c>
      <c r="D933" s="3" t="str">
        <f>IF(Table1[[#This Row],[discount precentage]]&gt;=0.5, "Yes", "No")</f>
        <v>Yes</v>
      </c>
      <c r="E933" s="6">
        <f>(IF(C933=0,"",(C933-B933)/C933*100))</f>
        <v>26.684456304202804</v>
      </c>
      <c r="F933" s="6" t="str">
        <f>IF(E933&lt;=10, "0–10%", IF(E933&lt;=20, "11–20%", IF(E933&lt;=30, "21–30%", IF(E933&lt;=40, "31–40%", IF(E933&lt;=50, "41–50%", IF(E933&lt;=60, "51–60%", IF(E933&lt;=70, "61–70%", IF(E933&lt;=80, "71–80%", IF(E933&lt;=90, "81–90%", "91–100%")))))))))</f>
        <v>21–30%</v>
      </c>
      <c r="G933">
        <v>4.2</v>
      </c>
      <c r="H933" s="4">
        <v>2375</v>
      </c>
      <c r="I933" s="28">
        <f>G933 + (H933 / 1000)</f>
        <v>6.5750000000000002</v>
      </c>
      <c r="J933" t="s">
        <v>13079</v>
      </c>
      <c r="K933" s="3">
        <f>C933 * H933</f>
        <v>3560125</v>
      </c>
      <c r="L933" t="str">
        <f>IF(B933&lt;200, "&lt;200", IF(B933&lt;=500, "200–500", "&gt;500"))</f>
        <v>&gt;500</v>
      </c>
    </row>
    <row r="934" spans="1:12">
      <c r="A934" t="s">
        <v>13373</v>
      </c>
      <c r="B934" s="6">
        <v>499</v>
      </c>
      <c r="C934" s="3">
        <v>900</v>
      </c>
      <c r="D934" s="3" t="str">
        <f>IF(Table1[[#This Row],[discount precentage]]&gt;=0.5, "Yes", "No")</f>
        <v>Yes</v>
      </c>
      <c r="E934" s="6">
        <f>(IF(C934=0,"",(C934-B934)/C934*100))</f>
        <v>44.555555555555557</v>
      </c>
      <c r="F934" s="6" t="str">
        <f>IF(E934&lt;=10, "0–10%", IF(E934&lt;=20, "11–20%", IF(E934&lt;=30, "21–30%", IF(E934&lt;=40, "31–40%", IF(E934&lt;=50, "41–50%", IF(E934&lt;=60, "51–60%", IF(E934&lt;=70, "61–70%", IF(E934&lt;=80, "71–80%", IF(E934&lt;=90, "81–90%", "91–100%")))))))))</f>
        <v>41–50%</v>
      </c>
      <c r="G934">
        <v>4.4000000000000004</v>
      </c>
      <c r="H934" s="4">
        <v>2165</v>
      </c>
      <c r="I934" s="28">
        <f>G934 + (H934 / 1000)</f>
        <v>6.5650000000000004</v>
      </c>
      <c r="J934" t="s">
        <v>13080</v>
      </c>
      <c r="K934" s="3">
        <f>C934 * H934</f>
        <v>1948500</v>
      </c>
      <c r="L934" t="str">
        <f>IF(B934&lt;200, "&lt;200", IF(B934&lt;=500, "200–500", "&gt;500"))</f>
        <v>200–500</v>
      </c>
    </row>
    <row r="935" spans="1:12">
      <c r="A935" t="s">
        <v>13554</v>
      </c>
      <c r="B935" s="6">
        <v>99</v>
      </c>
      <c r="C935" s="3">
        <v>499</v>
      </c>
      <c r="D935" s="3" t="str">
        <f>IF(Table1[[#This Row],[discount precentage]]&gt;=0.5, "Yes", "No")</f>
        <v>Yes</v>
      </c>
      <c r="E935" s="6">
        <f>(IF(C935=0,"",(C935-B935)/C935*100))</f>
        <v>80.160320641282567</v>
      </c>
      <c r="F935" s="6" t="str">
        <f>IF(E935&lt;=10, "0–10%", IF(E935&lt;=20, "11–20%", IF(E935&lt;=30, "21–30%", IF(E935&lt;=40, "31–40%", IF(E935&lt;=50, "41–50%", IF(E935&lt;=60, "51–60%", IF(E935&lt;=70, "61–70%", IF(E935&lt;=80, "71–80%", IF(E935&lt;=90, "81–90%", "91–100%")))))))))</f>
        <v>81–90%</v>
      </c>
      <c r="G935">
        <v>4.0999999999999996</v>
      </c>
      <c r="H935" s="4">
        <v>2451</v>
      </c>
      <c r="I935" s="28">
        <f>G935 + (H935 / 1000)</f>
        <v>6.5510000000000002</v>
      </c>
      <c r="J935" t="s">
        <v>13080</v>
      </c>
      <c r="K935" s="3">
        <f>C935 * H935</f>
        <v>1223049</v>
      </c>
      <c r="L935" t="str">
        <f>IF(B935&lt;200, "&lt;200", IF(B935&lt;=500, "200–500", "&gt;500"))</f>
        <v>&lt;200</v>
      </c>
    </row>
    <row r="936" spans="1:12">
      <c r="A936" t="s">
        <v>13744</v>
      </c>
      <c r="B936" s="6">
        <v>99</v>
      </c>
      <c r="C936" s="3">
        <v>499</v>
      </c>
      <c r="D936" s="3" t="str">
        <f>IF(Table1[[#This Row],[discount precentage]]&gt;=0.5, "Yes", "No")</f>
        <v>Yes</v>
      </c>
      <c r="E936" s="6">
        <f>(IF(C936=0,"",(C936-B936)/C936*100))</f>
        <v>80.160320641282567</v>
      </c>
      <c r="F936" s="6" t="str">
        <f>IF(E936&lt;=10, "0–10%", IF(E936&lt;=20, "11–20%", IF(E936&lt;=30, "21–30%", IF(E936&lt;=40, "31–40%", IF(E936&lt;=50, "41–50%", IF(E936&lt;=60, "51–60%", IF(E936&lt;=70, "61–70%", IF(E936&lt;=80, "71–80%", IF(E936&lt;=90, "81–90%", "91–100%")))))))))</f>
        <v>81–90%</v>
      </c>
      <c r="G936">
        <v>4.0999999999999996</v>
      </c>
      <c r="H936" s="4">
        <v>2451</v>
      </c>
      <c r="I936" s="28">
        <f>G936 + (H936 / 1000)</f>
        <v>6.5510000000000002</v>
      </c>
      <c r="J936" t="s">
        <v>13080</v>
      </c>
      <c r="K936" s="3">
        <f>C936 * H936</f>
        <v>1223049</v>
      </c>
      <c r="L936" t="str">
        <f>IF(B936&lt;200, "&lt;200", IF(B936&lt;=500, "200–500", "&gt;500"))</f>
        <v>&lt;200</v>
      </c>
    </row>
    <row r="937" spans="1:12">
      <c r="A937" t="s">
        <v>8958</v>
      </c>
      <c r="B937" s="6">
        <v>2499</v>
      </c>
      <c r="C937" s="3">
        <v>3945</v>
      </c>
      <c r="D937" s="3" t="str">
        <f>IF(Table1[[#This Row],[discount precentage]]&gt;=0.5, "Yes", "No")</f>
        <v>Yes</v>
      </c>
      <c r="E937" s="6">
        <f>(IF(C937=0,"",(C937-B937)/C937*100))</f>
        <v>36.653992395437264</v>
      </c>
      <c r="F937" s="6" t="str">
        <f>IF(E937&lt;=10, "0–10%", IF(E937&lt;=20, "11–20%", IF(E937&lt;=30, "21–30%", IF(E937&lt;=40, "31–40%", IF(E937&lt;=50, "41–50%", IF(E937&lt;=60, "51–60%", IF(E937&lt;=70, "61–70%", IF(E937&lt;=80, "71–80%", IF(E937&lt;=90, "81–90%", "91–100%")))))))))</f>
        <v>31–40%</v>
      </c>
      <c r="G937">
        <v>3.8</v>
      </c>
      <c r="H937" s="4">
        <v>2732</v>
      </c>
      <c r="I937" s="28">
        <f>G937 + (H937 / 1000)</f>
        <v>6.532</v>
      </c>
      <c r="J937" t="s">
        <v>13083</v>
      </c>
      <c r="K937" s="3">
        <f>C937 * H937</f>
        <v>10777740</v>
      </c>
      <c r="L937" t="str">
        <f>IF(B937&lt;200, "&lt;200", IF(B937&lt;=500, "200–500", "&gt;500"))</f>
        <v>&gt;500</v>
      </c>
    </row>
    <row r="938" spans="1:12">
      <c r="A938" t="s">
        <v>10601</v>
      </c>
      <c r="B938" s="6">
        <v>2599</v>
      </c>
      <c r="C938" s="3">
        <v>4290</v>
      </c>
      <c r="D938" s="3" t="str">
        <f>IF(Table1[[#This Row],[discount precentage]]&gt;=0.5, "Yes", "No")</f>
        <v>Yes</v>
      </c>
      <c r="E938" s="6">
        <f>(IF(C938=0,"",(C938-B938)/C938*100))</f>
        <v>39.417249417249415</v>
      </c>
      <c r="F938" s="6" t="str">
        <f>IF(E938&lt;=10, "0–10%", IF(E938&lt;=20, "11–20%", IF(E938&lt;=30, "21–30%", IF(E938&lt;=40, "31–40%", IF(E938&lt;=50, "41–50%", IF(E938&lt;=60, "51–60%", IF(E938&lt;=70, "61–70%", IF(E938&lt;=80, "71–80%", IF(E938&lt;=90, "81–90%", "91–100%")))))))))</f>
        <v>31–40%</v>
      </c>
      <c r="G938">
        <v>4.4000000000000004</v>
      </c>
      <c r="H938" s="4">
        <v>2116</v>
      </c>
      <c r="I938" s="28">
        <f>G938 + (H938 / 1000)</f>
        <v>6.516</v>
      </c>
      <c r="J938" t="s">
        <v>13083</v>
      </c>
      <c r="K938" s="3">
        <f>C938 * H938</f>
        <v>9077640</v>
      </c>
      <c r="L938" t="str">
        <f>IF(B938&lt;200, "&lt;200", IF(B938&lt;=500, "200–500", "&gt;500"))</f>
        <v>&gt;500</v>
      </c>
    </row>
    <row r="939" spans="1:12">
      <c r="A939" t="s">
        <v>8464</v>
      </c>
      <c r="B939" s="6">
        <v>380</v>
      </c>
      <c r="C939" s="3">
        <v>400</v>
      </c>
      <c r="D939" s="3" t="str">
        <f>IF(Table1[[#This Row],[discount precentage]]&gt;=0.5, "Yes", "No")</f>
        <v>Yes</v>
      </c>
      <c r="E939" s="6">
        <f>(IF(C939=0,"",(C939-B939)/C939*100))</f>
        <v>5</v>
      </c>
      <c r="F939" s="6" t="str">
        <f>IF(E939&lt;=10, "0–10%", IF(E939&lt;=20, "11–20%", IF(E939&lt;=30, "21–30%", IF(E939&lt;=40, "31–40%", IF(E939&lt;=50, "41–50%", IF(E939&lt;=60, "51–60%", IF(E939&lt;=70, "61–70%", IF(E939&lt;=80, "71–80%", IF(E939&lt;=90, "81–90%", "91–100%")))))))))</f>
        <v>0–10%</v>
      </c>
      <c r="G939">
        <v>4.4000000000000004</v>
      </c>
      <c r="H939" s="4">
        <v>2111</v>
      </c>
      <c r="I939" s="28">
        <f>G939 + (H939 / 1000)</f>
        <v>6.511000000000001</v>
      </c>
      <c r="J939" t="s">
        <v>13080</v>
      </c>
      <c r="K939" s="3">
        <f>C939 * H939</f>
        <v>844400</v>
      </c>
      <c r="L939" t="str">
        <f>IF(B939&lt;200, "&lt;200", IF(B939&lt;=500, "200–500", "&gt;500"))</f>
        <v>200–500</v>
      </c>
    </row>
    <row r="940" spans="1:12">
      <c r="A940" t="s">
        <v>13947</v>
      </c>
      <c r="B940" s="6">
        <v>1399</v>
      </c>
      <c r="C940" s="3">
        <v>1549</v>
      </c>
      <c r="D940" s="3" t="str">
        <f>IF(Table1[[#This Row],[discount precentage]]&gt;=0.5, "Yes", "No")</f>
        <v>Yes</v>
      </c>
      <c r="E940" s="6">
        <f>(IF(C940=0,"",(C940-B940)/C940*100))</f>
        <v>9.6836668818592635</v>
      </c>
      <c r="F940" s="6" t="str">
        <f>IF(E940&lt;=10, "0–10%", IF(E940&lt;=20, "11–20%", IF(E940&lt;=30, "21–30%", IF(E940&lt;=40, "31–40%", IF(E940&lt;=50, "41–50%", IF(E940&lt;=60, "51–60%", IF(E940&lt;=70, "61–70%", IF(E940&lt;=80, "71–80%", IF(E940&lt;=90, "81–90%", "91–100%")))))))))</f>
        <v>0–10%</v>
      </c>
      <c r="G940">
        <v>3.9</v>
      </c>
      <c r="H940" s="4">
        <v>2602</v>
      </c>
      <c r="I940" s="28">
        <f>G940 + (H940 / 1000)</f>
        <v>6.5019999999999998</v>
      </c>
      <c r="J940" t="s">
        <v>13083</v>
      </c>
      <c r="K940" s="3">
        <f>C940 * H940</f>
        <v>4030498</v>
      </c>
      <c r="L940" t="str">
        <f>IF(B940&lt;200, "&lt;200", IF(B940&lt;=500, "200–500", "&gt;500"))</f>
        <v>&gt;500</v>
      </c>
    </row>
    <row r="941" spans="1:12">
      <c r="A941" t="s">
        <v>13881</v>
      </c>
      <c r="B941" s="6">
        <v>889</v>
      </c>
      <c r="C941" s="3">
        <v>1999</v>
      </c>
      <c r="D941" s="3" t="str">
        <f>IF(Table1[[#This Row],[discount precentage]]&gt;=0.5, "Yes", "No")</f>
        <v>Yes</v>
      </c>
      <c r="E941" s="6">
        <f>(IF(C941=0,"",(C941-B941)/C941*100))</f>
        <v>55.52776388194097</v>
      </c>
      <c r="F941" s="6" t="str">
        <f>IF(E941&lt;=10, "0–10%", IF(E941&lt;=20, "11–20%", IF(E941&lt;=30, "21–30%", IF(E941&lt;=40, "31–40%", IF(E941&lt;=50, "41–50%", IF(E941&lt;=60, "51–60%", IF(E941&lt;=70, "61–70%", IF(E941&lt;=80, "71–80%", IF(E941&lt;=90, "81–90%", "91–100%")))))))))</f>
        <v>51–60%</v>
      </c>
      <c r="G941">
        <v>4.2</v>
      </c>
      <c r="H941" s="4">
        <v>2284</v>
      </c>
      <c r="I941" s="28">
        <f>G941 + (H941 / 1000)</f>
        <v>6.484</v>
      </c>
      <c r="J941" t="s">
        <v>13080</v>
      </c>
      <c r="K941" s="3">
        <f>C941 * H941</f>
        <v>4565716</v>
      </c>
      <c r="L941" t="str">
        <f>IF(B941&lt;200, "&lt;200", IF(B941&lt;=500, "200–500", "&gt;500"))</f>
        <v>&gt;500</v>
      </c>
    </row>
    <row r="942" spans="1:12">
      <c r="A942" t="s">
        <v>14285</v>
      </c>
      <c r="B942" s="6">
        <v>3249</v>
      </c>
      <c r="C942" s="3">
        <v>6299</v>
      </c>
      <c r="D942" s="3" t="str">
        <f>IF(Table1[[#This Row],[discount precentage]]&gt;=0.5, "Yes", "No")</f>
        <v>Yes</v>
      </c>
      <c r="E942" s="6">
        <f>(IF(C942=0,"",(C942-B942)/C942*100))</f>
        <v>48.420384187966341</v>
      </c>
      <c r="F942" s="6" t="str">
        <f>IF(E942&lt;=10, "0–10%", IF(E942&lt;=20, "11–20%", IF(E942&lt;=30, "21–30%", IF(E942&lt;=40, "31–40%", IF(E942&lt;=50, "41–50%", IF(E942&lt;=60, "51–60%", IF(E942&lt;=70, "61–70%", IF(E942&lt;=80, "71–80%", IF(E942&lt;=90, "81–90%", "91–100%")))))))))</f>
        <v>41–50%</v>
      </c>
      <c r="G942">
        <v>3.9</v>
      </c>
      <c r="H942" s="4">
        <v>2569</v>
      </c>
      <c r="I942" s="28">
        <f>G942 + (H942 / 1000)</f>
        <v>6.4689999999999994</v>
      </c>
      <c r="J942" t="s">
        <v>13083</v>
      </c>
      <c r="K942" s="3">
        <f>C942 * H942</f>
        <v>16182131</v>
      </c>
      <c r="L942" t="str">
        <f>IF(B942&lt;200, "&lt;200", IF(B942&lt;=500, "200–500", "&gt;500"))</f>
        <v>&gt;500</v>
      </c>
    </row>
    <row r="943" spans="1:12">
      <c r="A943" t="s">
        <v>13102</v>
      </c>
      <c r="B943" s="6">
        <v>350</v>
      </c>
      <c r="C943" s="3">
        <v>899</v>
      </c>
      <c r="D943" s="3" t="str">
        <f>IF(Table1[[#This Row],[discount precentage]]&gt;=0.5, "Yes", "No")</f>
        <v>Yes</v>
      </c>
      <c r="E943" s="6">
        <f>(IF(C943=0,"",(C943-B943)/C943*100))</f>
        <v>61.067853170189103</v>
      </c>
      <c r="F943" s="6" t="str">
        <f>IF(E943&lt;=10, "0–10%", IF(E943&lt;=20, "11–20%", IF(E943&lt;=30, "21–30%", IF(E943&lt;=40, "31–40%", IF(E943&lt;=50, "41–50%", IF(E943&lt;=60, "51–60%", IF(E943&lt;=70, "61–70%", IF(E943&lt;=80, "71–80%", IF(E943&lt;=90, "81–90%", "91–100%")))))))))</f>
        <v>61–70%</v>
      </c>
      <c r="G943">
        <v>4.2</v>
      </c>
      <c r="H943" s="4">
        <v>2263</v>
      </c>
      <c r="I943" s="28">
        <f>G943 + (H943 / 1000)</f>
        <v>6.4630000000000001</v>
      </c>
      <c r="J943" t="s">
        <v>13079</v>
      </c>
      <c r="K943" s="3">
        <f>C943 * H943</f>
        <v>2034437</v>
      </c>
      <c r="L943" t="str">
        <f>IF(B943&lt;200, "&lt;200", IF(B943&lt;=500, "200–500", "&gt;500"))</f>
        <v>200–500</v>
      </c>
    </row>
    <row r="944" spans="1:12">
      <c r="A944" t="s">
        <v>13102</v>
      </c>
      <c r="B944" s="6">
        <v>350</v>
      </c>
      <c r="C944" s="3">
        <v>899</v>
      </c>
      <c r="D944" s="3" t="str">
        <f>IF(Table1[[#This Row],[discount precentage]]&gt;=0.5, "Yes", "No")</f>
        <v>Yes</v>
      </c>
      <c r="E944" s="6">
        <f>(IF(C944=0,"",(C944-B944)/C944*100))</f>
        <v>61.067853170189103</v>
      </c>
      <c r="F944" s="6" t="str">
        <f>IF(E944&lt;=10, "0–10%", IF(E944&lt;=20, "11–20%", IF(E944&lt;=30, "21–30%", IF(E944&lt;=40, "31–40%", IF(E944&lt;=50, "41–50%", IF(E944&lt;=60, "51–60%", IF(E944&lt;=70, "61–70%", IF(E944&lt;=80, "71–80%", IF(E944&lt;=90, "81–90%", "91–100%")))))))))</f>
        <v>61–70%</v>
      </c>
      <c r="G944">
        <v>4.2</v>
      </c>
      <c r="H944" s="4">
        <v>2262</v>
      </c>
      <c r="I944" s="28">
        <f>G944 + (H944 / 1000)</f>
        <v>6.4619999999999997</v>
      </c>
      <c r="J944" t="s">
        <v>13079</v>
      </c>
      <c r="K944" s="3">
        <f>C944 * H944</f>
        <v>2033538</v>
      </c>
      <c r="L944" t="str">
        <f>IF(B944&lt;200, "&lt;200", IF(B944&lt;=500, "200–500", "&gt;500"))</f>
        <v>200–500</v>
      </c>
    </row>
    <row r="945" spans="1:12">
      <c r="A945" t="s">
        <v>13102</v>
      </c>
      <c r="B945" s="6">
        <v>350</v>
      </c>
      <c r="C945" s="3">
        <v>899</v>
      </c>
      <c r="D945" s="3" t="str">
        <f>IF(Table1[[#This Row],[discount precentage]]&gt;=0.5, "Yes", "No")</f>
        <v>Yes</v>
      </c>
      <c r="E945" s="6">
        <f>(IF(C945=0,"",(C945-B945)/C945*100))</f>
        <v>61.067853170189103</v>
      </c>
      <c r="F945" s="6" t="str">
        <f>IF(E945&lt;=10, "0–10%", IF(E945&lt;=20, "11–20%", IF(E945&lt;=30, "21–30%", IF(E945&lt;=40, "31–40%", IF(E945&lt;=50, "41–50%", IF(E945&lt;=60, "51–60%", IF(E945&lt;=70, "61–70%", IF(E945&lt;=80, "71–80%", IF(E945&lt;=90, "81–90%", "91–100%")))))))))</f>
        <v>61–70%</v>
      </c>
      <c r="G945">
        <v>4.2</v>
      </c>
      <c r="H945" s="4">
        <v>2262</v>
      </c>
      <c r="I945" s="28">
        <f>G945 + (H945 / 1000)</f>
        <v>6.4619999999999997</v>
      </c>
      <c r="J945" t="s">
        <v>13079</v>
      </c>
      <c r="K945" s="3">
        <f>C945 * H945</f>
        <v>2033538</v>
      </c>
      <c r="L945" t="str">
        <f>IF(B945&lt;200, "&lt;200", IF(B945&lt;=500, "200–500", "&gt;500"))</f>
        <v>200–500</v>
      </c>
    </row>
    <row r="946" spans="1:12">
      <c r="A946" t="s">
        <v>13981</v>
      </c>
      <c r="B946" s="6">
        <v>749</v>
      </c>
      <c r="C946" s="3">
        <v>1129</v>
      </c>
      <c r="D946" s="3" t="str">
        <f>IF(Table1[[#This Row],[discount precentage]]&gt;=0.5, "Yes", "No")</f>
        <v>Yes</v>
      </c>
      <c r="E946" s="6">
        <f>(IF(C946=0,"",(C946-B946)/C946*100))</f>
        <v>33.658104517271923</v>
      </c>
      <c r="F946" s="6" t="str">
        <f>IF(E946&lt;=10, "0–10%", IF(E946&lt;=20, "11–20%", IF(E946&lt;=30, "21–30%", IF(E946&lt;=40, "31–40%", IF(E946&lt;=50, "41–50%", IF(E946&lt;=60, "51–60%", IF(E946&lt;=70, "61–70%", IF(E946&lt;=80, "71–80%", IF(E946&lt;=90, "81–90%", "91–100%")))))))))</f>
        <v>31–40%</v>
      </c>
      <c r="G946">
        <v>4</v>
      </c>
      <c r="H946" s="4">
        <v>2446</v>
      </c>
      <c r="I946" s="28">
        <f>G946 + (H946 / 1000)</f>
        <v>6.4459999999999997</v>
      </c>
      <c r="J946" t="s">
        <v>13083</v>
      </c>
      <c r="K946" s="3">
        <f>C946 * H946</f>
        <v>2761534</v>
      </c>
      <c r="L946" t="str">
        <f>IF(B946&lt;200, "&lt;200", IF(B946&lt;=500, "200–500", "&gt;500"))</f>
        <v>&gt;500</v>
      </c>
    </row>
    <row r="947" spans="1:12">
      <c r="A947" t="s">
        <v>14124</v>
      </c>
      <c r="B947" s="6">
        <v>699</v>
      </c>
      <c r="C947" s="3">
        <v>1599</v>
      </c>
      <c r="D947" s="3" t="str">
        <f>IF(Table1[[#This Row],[discount precentage]]&gt;=0.5, "Yes", "No")</f>
        <v>Yes</v>
      </c>
      <c r="E947" s="6">
        <f>(IF(C947=0,"",(C947-B947)/C947*100))</f>
        <v>56.285178236397748</v>
      </c>
      <c r="F947" s="6" t="str">
        <f>IF(E947&lt;=10, "0–10%", IF(E947&lt;=20, "11–20%", IF(E947&lt;=30, "21–30%", IF(E947&lt;=40, "31–40%", IF(E947&lt;=50, "41–50%", IF(E947&lt;=60, "51–60%", IF(E947&lt;=70, "61–70%", IF(E947&lt;=80, "71–80%", IF(E947&lt;=90, "81–90%", "91–100%")))))))))</f>
        <v>51–60%</v>
      </c>
      <c r="G947">
        <v>4.7</v>
      </c>
      <c r="H947" s="4">
        <v>1729</v>
      </c>
      <c r="I947" s="28">
        <f>G947 + (H947 / 1000)</f>
        <v>6.4290000000000003</v>
      </c>
      <c r="J947" t="s">
        <v>13083</v>
      </c>
      <c r="K947" s="3">
        <f>C947 * H947</f>
        <v>2764671</v>
      </c>
      <c r="L947" t="str">
        <f>IF(B947&lt;200, "&lt;200", IF(B947&lt;=500, "200–500", "&gt;500"))</f>
        <v>&gt;500</v>
      </c>
    </row>
    <row r="948" spans="1:12">
      <c r="A948" t="s">
        <v>13764</v>
      </c>
      <c r="B948" s="6">
        <v>499</v>
      </c>
      <c r="C948" s="3">
        <v>799</v>
      </c>
      <c r="D948" s="3" t="str">
        <f>IF(Table1[[#This Row],[discount precentage]]&gt;=0.5, "Yes", "No")</f>
        <v>Yes</v>
      </c>
      <c r="E948" s="6">
        <f>(IF(C948=0,"",(C948-B948)/C948*100))</f>
        <v>37.546933667083856</v>
      </c>
      <c r="F948" s="6" t="str">
        <f>IF(E948&lt;=10, "0–10%", IF(E948&lt;=20, "11–20%", IF(E948&lt;=30, "21–30%", IF(E948&lt;=40, "31–40%", IF(E948&lt;=50, "41–50%", IF(E948&lt;=60, "51–60%", IF(E948&lt;=70, "61–70%", IF(E948&lt;=80, "71–80%", IF(E948&lt;=90, "81–90%", "91–100%")))))))))</f>
        <v>31–40%</v>
      </c>
      <c r="G948">
        <v>4.3</v>
      </c>
      <c r="H948" s="4">
        <v>2125</v>
      </c>
      <c r="I948" s="28">
        <f>G948 + (H948 / 1000)</f>
        <v>6.4249999999999998</v>
      </c>
      <c r="J948" t="s">
        <v>13079</v>
      </c>
      <c r="K948" s="3">
        <f>C948 * H948</f>
        <v>1697875</v>
      </c>
      <c r="L948" t="str">
        <f>IF(B948&lt;200, "&lt;200", IF(B948&lt;=500, "200–500", "&gt;500"))</f>
        <v>200–500</v>
      </c>
    </row>
    <row r="949" spans="1:12">
      <c r="A949" t="s">
        <v>14235</v>
      </c>
      <c r="B949" s="6">
        <v>949</v>
      </c>
      <c r="C949" s="3">
        <v>2385</v>
      </c>
      <c r="D949" s="3" t="str">
        <f>IF(Table1[[#This Row],[discount precentage]]&gt;=0.5, "Yes", "No")</f>
        <v>Yes</v>
      </c>
      <c r="E949" s="6">
        <f>(IF(C949=0,"",(C949-B949)/C949*100))</f>
        <v>60.209643605870021</v>
      </c>
      <c r="F949" s="6" t="str">
        <f>IF(E949&lt;=10, "0–10%", IF(E949&lt;=20, "11–20%", IF(E949&lt;=30, "21–30%", IF(E949&lt;=40, "31–40%", IF(E949&lt;=50, "41–50%", IF(E949&lt;=60, "51–60%", IF(E949&lt;=70, "61–70%", IF(E949&lt;=80, "71–80%", IF(E949&lt;=90, "81–90%", "91–100%")))))))))</f>
        <v>61–70%</v>
      </c>
      <c r="G949">
        <v>4.0999999999999996</v>
      </c>
      <c r="H949" s="4">
        <v>2311</v>
      </c>
      <c r="I949" s="28">
        <f>G949 + (H949 / 1000)</f>
        <v>6.4109999999999996</v>
      </c>
      <c r="J949" t="s">
        <v>13083</v>
      </c>
      <c r="K949" s="3">
        <f>C949 * H949</f>
        <v>5511735</v>
      </c>
      <c r="L949" t="str">
        <f>IF(B949&lt;200, "&lt;200", IF(B949&lt;=500, "200–500", "&gt;500"))</f>
        <v>&gt;500</v>
      </c>
    </row>
    <row r="950" spans="1:12">
      <c r="A950" t="s">
        <v>11013</v>
      </c>
      <c r="B950" s="6">
        <v>600</v>
      </c>
      <c r="C950" s="3">
        <v>640</v>
      </c>
      <c r="D950" s="3" t="str">
        <f>IF(Table1[[#This Row],[discount precentage]]&gt;=0.5, "Yes", "No")</f>
        <v>Yes</v>
      </c>
      <c r="E950" s="6">
        <f>(IF(C950=0,"",(C950-B950)/C950*100))</f>
        <v>6.25</v>
      </c>
      <c r="F950" s="6" t="str">
        <f>IF(E950&lt;=10, "0–10%", IF(E950&lt;=20, "11–20%", IF(E950&lt;=30, "21–30%", IF(E950&lt;=40, "31–40%", IF(E950&lt;=50, "41–50%", IF(E950&lt;=60, "51–60%", IF(E950&lt;=70, "61–70%", IF(E950&lt;=80, "71–80%", IF(E950&lt;=90, "81–90%", "91–100%")))))))))</f>
        <v>0–10%</v>
      </c>
      <c r="G950">
        <v>3.8</v>
      </c>
      <c r="H950" s="4">
        <v>2593</v>
      </c>
      <c r="I950" s="28">
        <f>G950 + (H950 / 1000)</f>
        <v>6.3929999999999998</v>
      </c>
      <c r="J950" t="s">
        <v>13083</v>
      </c>
      <c r="K950" s="3">
        <f>C950 * H950</f>
        <v>1659520</v>
      </c>
      <c r="L950" t="str">
        <f>IF(B950&lt;200, "&lt;200", IF(B950&lt;=500, "200–500", "&gt;500"))</f>
        <v>&gt;500</v>
      </c>
    </row>
    <row r="951" spans="1:12">
      <c r="A951" t="s">
        <v>12373</v>
      </c>
      <c r="B951" s="6">
        <v>1928</v>
      </c>
      <c r="C951" s="3">
        <v>2590</v>
      </c>
      <c r="D951" s="3" t="str">
        <f>IF(Table1[[#This Row],[discount precentage]]&gt;=0.5, "Yes", "No")</f>
        <v>Yes</v>
      </c>
      <c r="E951" s="6">
        <f>(IF(C951=0,"",(C951-B951)/C951*100))</f>
        <v>25.559845559845563</v>
      </c>
      <c r="F951" s="6" t="str">
        <f>IF(E951&lt;=10, "0–10%", IF(E951&lt;=20, "11–20%", IF(E951&lt;=30, "21–30%", IF(E951&lt;=40, "31–40%", IF(E951&lt;=50, "41–50%", IF(E951&lt;=60, "51–60%", IF(E951&lt;=70, "61–70%", IF(E951&lt;=80, "71–80%", IF(E951&lt;=90, "81–90%", "91–100%")))))))))</f>
        <v>21–30%</v>
      </c>
      <c r="G951">
        <v>4</v>
      </c>
      <c r="H951" s="4">
        <v>2377</v>
      </c>
      <c r="I951" s="28">
        <f>G951 + (H951 / 1000)</f>
        <v>6.3769999999999998</v>
      </c>
      <c r="J951" t="s">
        <v>13083</v>
      </c>
      <c r="K951" s="3">
        <f>C951 * H951</f>
        <v>6156430</v>
      </c>
      <c r="L951" t="str">
        <f>IF(B951&lt;200, "&lt;200", IF(B951&lt;=500, "200–500", "&gt;500"))</f>
        <v>&gt;500</v>
      </c>
    </row>
    <row r="952" spans="1:12">
      <c r="A952" t="s">
        <v>14134</v>
      </c>
      <c r="B952" s="6">
        <v>7199</v>
      </c>
      <c r="C952" s="3">
        <v>9995</v>
      </c>
      <c r="D952" s="3" t="str">
        <f>IF(Table1[[#This Row],[discount precentage]]&gt;=0.5, "Yes", "No")</f>
        <v>Yes</v>
      </c>
      <c r="E952" s="6">
        <f>(IF(C952=0,"",(C952-B952)/C952*100))</f>
        <v>27.973986993496748</v>
      </c>
      <c r="F952" s="6" t="str">
        <f>IF(E952&lt;=10, "0–10%", IF(E952&lt;=20, "11–20%", IF(E952&lt;=30, "21–30%", IF(E952&lt;=40, "31–40%", IF(E952&lt;=50, "41–50%", IF(E952&lt;=60, "51–60%", IF(E952&lt;=70, "61–70%", IF(E952&lt;=80, "71–80%", IF(E952&lt;=90, "81–90%", "91–100%")))))))))</f>
        <v>21–30%</v>
      </c>
      <c r="G952">
        <v>4.4000000000000004</v>
      </c>
      <c r="H952" s="4">
        <v>1964</v>
      </c>
      <c r="I952" s="28">
        <f>G952 + (H952 / 1000)</f>
        <v>6.3640000000000008</v>
      </c>
      <c r="J952" t="s">
        <v>13083</v>
      </c>
      <c r="K952" s="3">
        <f>C952 * H952</f>
        <v>19630180</v>
      </c>
      <c r="L952" t="str">
        <f>IF(B952&lt;200, "&lt;200", IF(B952&lt;=500, "200–500", "&gt;500"))</f>
        <v>&gt;500</v>
      </c>
    </row>
    <row r="953" spans="1:12">
      <c r="A953" t="s">
        <v>13232</v>
      </c>
      <c r="B953" s="6">
        <v>1499</v>
      </c>
      <c r="C953" s="3">
        <v>1999</v>
      </c>
      <c r="D953" s="3" t="str">
        <f>IF(Table1[[#This Row],[discount precentage]]&gt;=0.5, "Yes", "No")</f>
        <v>Yes</v>
      </c>
      <c r="E953" s="6">
        <f>(IF(C953=0,"",(C953-B953)/C953*100))</f>
        <v>25.012506253126567</v>
      </c>
      <c r="F953" s="6" t="str">
        <f>IF(E953&lt;=10, "0–10%", IF(E953&lt;=20, "11–20%", IF(E953&lt;=30, "21–30%", IF(E953&lt;=40, "31–40%", IF(E953&lt;=50, "41–50%", IF(E953&lt;=60, "51–60%", IF(E953&lt;=70, "61–70%", IF(E953&lt;=80, "71–80%", IF(E953&lt;=90, "81–90%", "91–100%")))))))))</f>
        <v>21–30%</v>
      </c>
      <c r="G953">
        <v>4.4000000000000004</v>
      </c>
      <c r="H953" s="4">
        <v>1951</v>
      </c>
      <c r="I953" s="28">
        <f>G953 + (H953 / 1000)</f>
        <v>6.3510000000000009</v>
      </c>
      <c r="J953" t="s">
        <v>13079</v>
      </c>
      <c r="K953" s="3">
        <f>C953 * H953</f>
        <v>3900049</v>
      </c>
      <c r="L953" t="str">
        <f>IF(B953&lt;200, "&lt;200", IF(B953&lt;=500, "200–500", "&gt;500"))</f>
        <v>&gt;500</v>
      </c>
    </row>
    <row r="954" spans="1:12">
      <c r="A954" t="s">
        <v>13197</v>
      </c>
      <c r="B954" s="6">
        <v>1599</v>
      </c>
      <c r="C954" s="3">
        <v>1999</v>
      </c>
      <c r="D954" s="3" t="str">
        <f>IF(Table1[[#This Row],[discount precentage]]&gt;=0.5, "Yes", "No")</f>
        <v>Yes</v>
      </c>
      <c r="E954" s="6">
        <f>(IF(C954=0,"",(C954-B954)/C954*100))</f>
        <v>20.010005002501249</v>
      </c>
      <c r="F954" s="6" t="str">
        <f>IF(E954&lt;=10, "0–10%", IF(E954&lt;=20, "11–20%", IF(E954&lt;=30, "21–30%", IF(E954&lt;=40, "31–40%", IF(E954&lt;=50, "41–50%", IF(E954&lt;=60, "51–60%", IF(E954&lt;=70, "61–70%", IF(E954&lt;=80, "71–80%", IF(E954&lt;=90, "81–90%", "91–100%")))))))))</f>
        <v>21–30%</v>
      </c>
      <c r="G954">
        <v>4.4000000000000004</v>
      </c>
      <c r="H954" s="4">
        <v>1951</v>
      </c>
      <c r="I954" s="28">
        <f>G954 + (H954 / 1000)</f>
        <v>6.3510000000000009</v>
      </c>
      <c r="J954" t="s">
        <v>13079</v>
      </c>
      <c r="K954" s="3">
        <f>C954 * H954</f>
        <v>3900049</v>
      </c>
      <c r="L954" t="str">
        <f>IF(B954&lt;200, "&lt;200", IF(B954&lt;=500, "200–500", "&gt;500"))</f>
        <v>&gt;500</v>
      </c>
    </row>
    <row r="955" spans="1:12">
      <c r="A955" t="s">
        <v>10701</v>
      </c>
      <c r="B955" s="6">
        <v>14499</v>
      </c>
      <c r="C955" s="3">
        <v>23559</v>
      </c>
      <c r="D955" s="3" t="str">
        <f>IF(Table1[[#This Row],[discount precentage]]&gt;=0.5, "Yes", "No")</f>
        <v>Yes</v>
      </c>
      <c r="E955" s="6">
        <f>(IF(C955=0,"",(C955-B955)/C955*100))</f>
        <v>38.456640774226408</v>
      </c>
      <c r="F955" s="6" t="str">
        <f>IF(E955&lt;=10, "0–10%", IF(E955&lt;=20, "11–20%", IF(E955&lt;=30, "21–30%", IF(E955&lt;=40, "31–40%", IF(E955&lt;=50, "41–50%", IF(E955&lt;=60, "51–60%", IF(E955&lt;=70, "61–70%", IF(E955&lt;=80, "71–80%", IF(E955&lt;=90, "81–90%", "91–100%")))))))))</f>
        <v>31–40%</v>
      </c>
      <c r="G955">
        <v>4.3</v>
      </c>
      <c r="H955" s="4">
        <v>2026</v>
      </c>
      <c r="I955" s="28">
        <f>G955 + (H955 / 1000)</f>
        <v>6.3259999999999996</v>
      </c>
      <c r="J955" t="s">
        <v>13083</v>
      </c>
      <c r="K955" s="3">
        <f>C955 * H955</f>
        <v>47730534</v>
      </c>
      <c r="L955" t="str">
        <f>IF(B955&lt;200, "&lt;200", IF(B955&lt;=500, "200–500", "&gt;500"))</f>
        <v>&gt;500</v>
      </c>
    </row>
    <row r="956" spans="1:12">
      <c r="A956" t="s">
        <v>13324</v>
      </c>
      <c r="B956" s="6">
        <v>299</v>
      </c>
      <c r="C956" s="3">
        <v>799</v>
      </c>
      <c r="D956" s="3" t="str">
        <f>IF(Table1[[#This Row],[discount precentage]]&gt;=0.5, "Yes", "No")</f>
        <v>Yes</v>
      </c>
      <c r="E956" s="6">
        <f>(IF(C956=0,"",(C956-B956)/C956*100))</f>
        <v>62.578222778473091</v>
      </c>
      <c r="F956" s="6" t="str">
        <f>IF(E956&lt;=10, "0–10%", IF(E956&lt;=20, "11–20%", IF(E956&lt;=30, "21–30%", IF(E956&lt;=40, "31–40%", IF(E956&lt;=50, "41–50%", IF(E956&lt;=60, "51–60%", IF(E956&lt;=70, "61–70%", IF(E956&lt;=80, "71–80%", IF(E956&lt;=90, "81–90%", "91–100%")))))))))</f>
        <v>61–70%</v>
      </c>
      <c r="G956">
        <v>4.2</v>
      </c>
      <c r="H956" s="4">
        <v>2117</v>
      </c>
      <c r="I956" s="28">
        <f>G956 + (H956 / 1000)</f>
        <v>6.3170000000000002</v>
      </c>
      <c r="J956" t="s">
        <v>13079</v>
      </c>
      <c r="K956" s="3">
        <f>C956 * H956</f>
        <v>1691483</v>
      </c>
      <c r="L956" t="str">
        <f>IF(B956&lt;200, "&lt;200", IF(B956&lt;=500, "200–500", "&gt;500"))</f>
        <v>200–500</v>
      </c>
    </row>
    <row r="957" spans="1:12">
      <c r="A957" t="s">
        <v>14020</v>
      </c>
      <c r="B957" s="6">
        <v>1345</v>
      </c>
      <c r="C957" s="3">
        <v>1750</v>
      </c>
      <c r="D957" s="3" t="str">
        <f>IF(Table1[[#This Row],[discount precentage]]&gt;=0.5, "Yes", "No")</f>
        <v>Yes</v>
      </c>
      <c r="E957" s="6">
        <f>(IF(C957=0,"",(C957-B957)/C957*100))</f>
        <v>23.142857142857142</v>
      </c>
      <c r="F957" s="6" t="str">
        <f>IF(E957&lt;=10, "0–10%", IF(E957&lt;=20, "11–20%", IF(E957&lt;=30, "21–30%", IF(E957&lt;=40, "31–40%", IF(E957&lt;=50, "41–50%", IF(E957&lt;=60, "51–60%", IF(E957&lt;=70, "61–70%", IF(E957&lt;=80, "71–80%", IF(E957&lt;=90, "81–90%", "91–100%")))))))))</f>
        <v>21–30%</v>
      </c>
      <c r="G957">
        <v>3.8</v>
      </c>
      <c r="H957" s="4">
        <v>2466</v>
      </c>
      <c r="I957" s="28">
        <f>G957 + (H957 / 1000)</f>
        <v>6.266</v>
      </c>
      <c r="J957" t="s">
        <v>13083</v>
      </c>
      <c r="K957" s="3">
        <f>C957 * H957</f>
        <v>4315500</v>
      </c>
      <c r="L957" t="str">
        <f>IF(B957&lt;200, "&lt;200", IF(B957&lt;=500, "200–500", "&gt;500"))</f>
        <v>&gt;500</v>
      </c>
    </row>
    <row r="958" spans="1:12">
      <c r="A958" t="s">
        <v>14005</v>
      </c>
      <c r="B958" s="6">
        <v>799</v>
      </c>
      <c r="C958" s="3">
        <v>1999</v>
      </c>
      <c r="D958" s="3" t="str">
        <f>IF(Table1[[#This Row],[discount precentage]]&gt;=0.5, "Yes", "No")</f>
        <v>Yes</v>
      </c>
      <c r="E958" s="6">
        <f>(IF(C958=0,"",(C958-B958)/C958*100))</f>
        <v>60.030015007503756</v>
      </c>
      <c r="F958" s="6" t="str">
        <f>IF(E958&lt;=10, "0–10%", IF(E958&lt;=20, "11–20%", IF(E958&lt;=30, "21–30%", IF(E958&lt;=40, "31–40%", IF(E958&lt;=50, "41–50%", IF(E958&lt;=60, "51–60%", IF(E958&lt;=70, "61–70%", IF(E958&lt;=80, "71–80%", IF(E958&lt;=90, "81–90%", "91–100%")))))))))</f>
        <v>61–70%</v>
      </c>
      <c r="G958">
        <v>4.0999999999999996</v>
      </c>
      <c r="H958" s="4">
        <v>2162</v>
      </c>
      <c r="I958" s="28">
        <f>G958 + (H958 / 1000)</f>
        <v>6.2619999999999996</v>
      </c>
      <c r="J958" t="s">
        <v>13083</v>
      </c>
      <c r="K958" s="3">
        <f>C958 * H958</f>
        <v>4321838</v>
      </c>
      <c r="L958" t="str">
        <f>IF(B958&lt;200, "&lt;200", IF(B958&lt;=500, "200–500", "&gt;500"))</f>
        <v>&gt;500</v>
      </c>
    </row>
    <row r="959" spans="1:12">
      <c r="A959" t="s">
        <v>14165</v>
      </c>
      <c r="B959" s="6">
        <v>3349</v>
      </c>
      <c r="C959" s="3">
        <v>3995</v>
      </c>
      <c r="D959" s="3" t="str">
        <f>IF(Table1[[#This Row],[discount precentage]]&gt;=0.5, "Yes", "No")</f>
        <v>Yes</v>
      </c>
      <c r="E959" s="6">
        <f>(IF(C959=0,"",(C959-B959)/C959*100))</f>
        <v>16.170212765957448</v>
      </c>
      <c r="F959" s="6" t="str">
        <f>IF(E959&lt;=10, "0–10%", IF(E959&lt;=20, "11–20%", IF(E959&lt;=30, "21–30%", IF(E959&lt;=40, "31–40%", IF(E959&lt;=50, "41–50%", IF(E959&lt;=60, "51–60%", IF(E959&lt;=70, "61–70%", IF(E959&lt;=80, "71–80%", IF(E959&lt;=90, "81–90%", "91–100%")))))))))</f>
        <v>11–20%</v>
      </c>
      <c r="G959">
        <v>4.3</v>
      </c>
      <c r="H959" s="4">
        <v>1954</v>
      </c>
      <c r="I959" s="28">
        <f>G959 + (H959 / 1000)</f>
        <v>6.2539999999999996</v>
      </c>
      <c r="J959" t="s">
        <v>13083</v>
      </c>
      <c r="K959" s="3">
        <f>C959 * H959</f>
        <v>7806230</v>
      </c>
      <c r="L959" t="str">
        <f>IF(B959&lt;200, "&lt;200", IF(B959&lt;=500, "200–500", "&gt;500"))</f>
        <v>&gt;500</v>
      </c>
    </row>
    <row r="960" spans="1:12">
      <c r="A960" t="s">
        <v>14105</v>
      </c>
      <c r="B960" s="6">
        <v>799</v>
      </c>
      <c r="C960" s="3">
        <v>1230</v>
      </c>
      <c r="D960" s="3" t="str">
        <f>IF(Table1[[#This Row],[discount precentage]]&gt;=0.5, "Yes", "No")</f>
        <v>Yes</v>
      </c>
      <c r="E960" s="6">
        <f>(IF(C960=0,"",(C960-B960)/C960*100))</f>
        <v>35.040650406504064</v>
      </c>
      <c r="F960" s="6" t="str">
        <f>IF(E960&lt;=10, "0–10%", IF(E960&lt;=20, "11–20%", IF(E960&lt;=30, "21–30%", IF(E960&lt;=40, "31–40%", IF(E960&lt;=50, "41–50%", IF(E960&lt;=60, "51–60%", IF(E960&lt;=70, "61–70%", IF(E960&lt;=80, "71–80%", IF(E960&lt;=90, "81–90%", "91–100%")))))))))</f>
        <v>31–40%</v>
      </c>
      <c r="G960">
        <v>4.0999999999999996</v>
      </c>
      <c r="H960" s="4">
        <v>2138</v>
      </c>
      <c r="I960" s="28">
        <f>G960 + (H960 / 1000)</f>
        <v>6.2379999999999995</v>
      </c>
      <c r="J960" t="s">
        <v>13083</v>
      </c>
      <c r="K960" s="3">
        <f>C960 * H960</f>
        <v>2629740</v>
      </c>
      <c r="L960" t="str">
        <f>IF(B960&lt;200, "&lt;200", IF(B960&lt;=500, "200–500", "&gt;500"))</f>
        <v>&gt;500</v>
      </c>
    </row>
    <row r="961" spans="1:12">
      <c r="A961" t="s">
        <v>13693</v>
      </c>
      <c r="B961" s="6">
        <v>6299</v>
      </c>
      <c r="C961" s="3">
        <v>13750</v>
      </c>
      <c r="D961" s="3" t="str">
        <f>IF(Table1[[#This Row],[discount precentage]]&gt;=0.5, "Yes", "No")</f>
        <v>Yes</v>
      </c>
      <c r="E961" s="6">
        <f>(IF(C961=0,"",(C961-B961)/C961*100))</f>
        <v>54.189090909090908</v>
      </c>
      <c r="F961" s="6" t="str">
        <f>IF(E961&lt;=10, "0–10%", IF(E961&lt;=20, "11–20%", IF(E961&lt;=30, "21–30%", IF(E961&lt;=40, "31–40%", IF(E961&lt;=50, "41–50%", IF(E961&lt;=60, "51–60%", IF(E961&lt;=70, "61–70%", IF(E961&lt;=80, "71–80%", IF(E961&lt;=90, "81–90%", "91–100%")))))))))</f>
        <v>51–60%</v>
      </c>
      <c r="G961">
        <v>4.2</v>
      </c>
      <c r="H961" s="4">
        <v>2014</v>
      </c>
      <c r="I961" s="28">
        <f>G961 + (H961 / 1000)</f>
        <v>6.2140000000000004</v>
      </c>
      <c r="J961" t="s">
        <v>13079</v>
      </c>
      <c r="K961" s="3">
        <f>C961 * H961</f>
        <v>27692500</v>
      </c>
      <c r="L961" t="str">
        <f>IF(B961&lt;200, "&lt;200", IF(B961&lt;=500, "200–500", "&gt;500"))</f>
        <v>&gt;500</v>
      </c>
    </row>
    <row r="962" spans="1:12">
      <c r="A962" t="s">
        <v>13399</v>
      </c>
      <c r="B962" s="6">
        <v>299</v>
      </c>
      <c r="C962" s="3">
        <v>799</v>
      </c>
      <c r="D962" s="3" t="str">
        <f>IF(Table1[[#This Row],[discount precentage]]&gt;=0.5, "Yes", "No")</f>
        <v>Yes</v>
      </c>
      <c r="E962" s="6">
        <f>(IF(C962=0,"",(C962-B962)/C962*100))</f>
        <v>62.578222778473091</v>
      </c>
      <c r="F962" s="6" t="str">
        <f>IF(E962&lt;=10, "0–10%", IF(E962&lt;=20, "11–20%", IF(E962&lt;=30, "21–30%", IF(E962&lt;=40, "31–40%", IF(E962&lt;=50, "41–50%", IF(E962&lt;=60, "51–60%", IF(E962&lt;=70, "61–70%", IF(E962&lt;=80, "71–80%", IF(E962&lt;=90, "81–90%", "91–100%")))))))))</f>
        <v>61–70%</v>
      </c>
      <c r="G962">
        <v>4.3</v>
      </c>
      <c r="H962" s="4">
        <v>1902</v>
      </c>
      <c r="I962" s="28">
        <f>G962 + (H962 / 1000)</f>
        <v>6.202</v>
      </c>
      <c r="J962" t="s">
        <v>13079</v>
      </c>
      <c r="K962" s="3">
        <f>C962 * H962</f>
        <v>1519698</v>
      </c>
      <c r="L962" t="str">
        <f>IF(B962&lt;200, "&lt;200", IF(B962&lt;=500, "200–500", "&gt;500"))</f>
        <v>200–500</v>
      </c>
    </row>
    <row r="963" spans="1:12">
      <c r="A963" t="s">
        <v>13276</v>
      </c>
      <c r="B963" s="6">
        <v>259</v>
      </c>
      <c r="C963" s="3">
        <v>699</v>
      </c>
      <c r="D963" s="3" t="str">
        <f>IF(Table1[[#This Row],[discount precentage]]&gt;=0.5, "Yes", "No")</f>
        <v>Yes</v>
      </c>
      <c r="E963" s="6">
        <f>(IF(C963=0,"",(C963-B963)/C963*100))</f>
        <v>62.947067238912737</v>
      </c>
      <c r="F963" s="6" t="str">
        <f>IF(E963&lt;=10, "0–10%", IF(E963&lt;=20, "11–20%", IF(E963&lt;=30, "21–30%", IF(E963&lt;=40, "31–40%", IF(E963&lt;=50, "41–50%", IF(E963&lt;=60, "51–60%", IF(E963&lt;=70, "61–70%", IF(E963&lt;=80, "71–80%", IF(E963&lt;=90, "81–90%", "91–100%")))))))))</f>
        <v>61–70%</v>
      </c>
      <c r="G963">
        <v>3.8</v>
      </c>
      <c r="H963" s="4">
        <v>2399</v>
      </c>
      <c r="I963" s="28">
        <f>G963 + (H963 / 1000)</f>
        <v>6.1989999999999998</v>
      </c>
      <c r="J963" t="s">
        <v>13079</v>
      </c>
      <c r="K963" s="3">
        <f>C963 * H963</f>
        <v>1676901</v>
      </c>
      <c r="L963" t="str">
        <f>IF(B963&lt;200, "&lt;200", IF(B963&lt;=500, "200–500", "&gt;500"))</f>
        <v>200–500</v>
      </c>
    </row>
    <row r="964" spans="1:12">
      <c r="A964" t="s">
        <v>14091</v>
      </c>
      <c r="B964" s="6">
        <v>664</v>
      </c>
      <c r="C964" s="3">
        <v>1490</v>
      </c>
      <c r="D964" s="3" t="str">
        <f>IF(Table1[[#This Row],[discount precentage]]&gt;=0.5, "Yes", "No")</f>
        <v>Yes</v>
      </c>
      <c r="E964" s="6">
        <f>(IF(C964=0,"",(C964-B964)/C964*100))</f>
        <v>55.436241610738257</v>
      </c>
      <c r="F964" s="6" t="str">
        <f>IF(E964&lt;=10, "0–10%", IF(E964&lt;=20, "11–20%", IF(E964&lt;=30, "21–30%", IF(E964&lt;=40, "31–40%", IF(E964&lt;=50, "41–50%", IF(E964&lt;=60, "51–60%", IF(E964&lt;=70, "61–70%", IF(E964&lt;=80, "71–80%", IF(E964&lt;=90, "81–90%", "91–100%")))))))))</f>
        <v>51–60%</v>
      </c>
      <c r="G964">
        <v>4</v>
      </c>
      <c r="H964" s="4">
        <v>2198</v>
      </c>
      <c r="I964" s="28">
        <f>G964 + (H964 / 1000)</f>
        <v>6.1980000000000004</v>
      </c>
      <c r="J964" t="s">
        <v>13083</v>
      </c>
      <c r="K964" s="3">
        <f>C964 * H964</f>
        <v>3275020</v>
      </c>
      <c r="L964" t="str">
        <f>IF(B964&lt;200, "&lt;200", IF(B964&lt;=500, "200–500", "&gt;500"))</f>
        <v>&gt;500</v>
      </c>
    </row>
    <row r="965" spans="1:12">
      <c r="A965" t="s">
        <v>13904</v>
      </c>
      <c r="B965" s="6">
        <v>165</v>
      </c>
      <c r="C965" s="3">
        <v>165</v>
      </c>
      <c r="D965" s="3" t="str">
        <f>IF(Table1[[#This Row],[discount precentage]]&gt;=0.5, "Yes", "No")</f>
        <v>No</v>
      </c>
      <c r="E965" s="6">
        <f>(IF(C965=0,"",(C965-B965)/C965*100))</f>
        <v>0</v>
      </c>
      <c r="F965" s="6" t="str">
        <f>IF(E965&lt;=10, "0–10%", IF(E965&lt;=20, "11–20%", IF(E965&lt;=30, "21–30%", IF(E965&lt;=40, "31–40%", IF(E965&lt;=50, "41–50%", IF(E965&lt;=60, "51–60%", IF(E965&lt;=70, "61–70%", IF(E965&lt;=80, "71–80%", IF(E965&lt;=90, "81–90%", "91–100%")))))))))</f>
        <v>0–10%</v>
      </c>
      <c r="G965">
        <v>4.5</v>
      </c>
      <c r="H965" s="4">
        <v>1674</v>
      </c>
      <c r="I965" s="28">
        <f>G965 + (H965 / 1000)</f>
        <v>6.1739999999999995</v>
      </c>
      <c r="J965" t="s">
        <v>13082</v>
      </c>
      <c r="K965" s="3">
        <f>C965 * H965</f>
        <v>276210</v>
      </c>
      <c r="L965" t="str">
        <f>IF(B965&lt;200, "&lt;200", IF(B965&lt;=500, "200–500", "&gt;500"))</f>
        <v>&lt;200</v>
      </c>
    </row>
    <row r="966" spans="1:12">
      <c r="A966" t="s">
        <v>14070</v>
      </c>
      <c r="B966" s="6">
        <v>6990</v>
      </c>
      <c r="C966" s="3">
        <v>14290</v>
      </c>
      <c r="D966" s="3" t="str">
        <f>IF(Table1[[#This Row],[discount precentage]]&gt;=0.5, "Yes", "No")</f>
        <v>Yes</v>
      </c>
      <c r="E966" s="6">
        <f>(IF(C966=0,"",(C966-B966)/C966*100))</f>
        <v>51.084674597620719</v>
      </c>
      <c r="F966" s="6" t="str">
        <f>IF(E966&lt;=10, "0–10%", IF(E966&lt;=20, "11–20%", IF(E966&lt;=30, "21–30%", IF(E966&lt;=40, "31–40%", IF(E966&lt;=50, "41–50%", IF(E966&lt;=60, "51–60%", IF(E966&lt;=70, "61–70%", IF(E966&lt;=80, "71–80%", IF(E966&lt;=90, "81–90%", "91–100%")))))))))</f>
        <v>51–60%</v>
      </c>
      <c r="G966">
        <v>4.4000000000000004</v>
      </c>
      <c r="H966" s="4">
        <v>1771</v>
      </c>
      <c r="I966" s="28">
        <f>G966 + (H966 / 1000)</f>
        <v>6.1710000000000003</v>
      </c>
      <c r="J966" t="s">
        <v>13083</v>
      </c>
      <c r="K966" s="3">
        <f>C966 * H966</f>
        <v>25307590</v>
      </c>
      <c r="L966" t="str">
        <f>IF(B966&lt;200, "&lt;200", IF(B966&lt;=500, "200–500", "&gt;500"))</f>
        <v>&gt;500</v>
      </c>
    </row>
    <row r="967" spans="1:12">
      <c r="A967" t="s">
        <v>14328</v>
      </c>
      <c r="B967" s="6">
        <v>457</v>
      </c>
      <c r="C967" s="3">
        <v>799</v>
      </c>
      <c r="D967" s="3" t="str">
        <f>IF(Table1[[#This Row],[discount precentage]]&gt;=0.5, "Yes", "No")</f>
        <v>Yes</v>
      </c>
      <c r="E967" s="6">
        <f>(IF(C967=0,"",(C967-B967)/C967*100))</f>
        <v>42.803504380475594</v>
      </c>
      <c r="F967" s="6" t="str">
        <f>IF(E967&lt;=10, "0–10%", IF(E967&lt;=20, "11–20%", IF(E967&lt;=30, "21–30%", IF(E967&lt;=40, "31–40%", IF(E967&lt;=50, "41–50%", IF(E967&lt;=60, "51–60%", IF(E967&lt;=70, "61–70%", IF(E967&lt;=80, "71–80%", IF(E967&lt;=90, "81–90%", "91–100%")))))))))</f>
        <v>41–50%</v>
      </c>
      <c r="G967">
        <v>4.3</v>
      </c>
      <c r="H967" s="4">
        <v>1868</v>
      </c>
      <c r="I967" s="28">
        <f>G967 + (H967 / 1000)</f>
        <v>6.1680000000000001</v>
      </c>
      <c r="J967" t="s">
        <v>13083</v>
      </c>
      <c r="K967" s="3">
        <f>C967 * H967</f>
        <v>1492532</v>
      </c>
      <c r="L967" t="str">
        <f>IF(B967&lt;200, "&lt;200", IF(B967&lt;=500, "200–500", "&gt;500"))</f>
        <v>200–500</v>
      </c>
    </row>
    <row r="968" spans="1:12">
      <c r="A968" t="s">
        <v>13587</v>
      </c>
      <c r="B968" s="6">
        <v>1055</v>
      </c>
      <c r="C968" s="3">
        <v>1249</v>
      </c>
      <c r="D968" s="3" t="str">
        <f>IF(Table1[[#This Row],[discount precentage]]&gt;=0.5, "Yes", "No")</f>
        <v>Yes</v>
      </c>
      <c r="E968" s="6">
        <f>(IF(C968=0,"",(C968-B968)/C968*100))</f>
        <v>15.532425940752603</v>
      </c>
      <c r="F968" s="6" t="str">
        <f>IF(E968&lt;=10, "0–10%", IF(E968&lt;=20, "11–20%", IF(E968&lt;=30, "21–30%", IF(E968&lt;=40, "31–40%", IF(E968&lt;=50, "41–50%", IF(E968&lt;=60, "51–60%", IF(E968&lt;=70, "61–70%", IF(E968&lt;=80, "71–80%", IF(E968&lt;=90, "81–90%", "91–100%")))))))))</f>
        <v>11–20%</v>
      </c>
      <c r="G968">
        <v>3.8</v>
      </c>
      <c r="H968" s="4">
        <v>2352</v>
      </c>
      <c r="I968" s="28">
        <f>G968 + (H968 / 1000)</f>
        <v>6.1519999999999992</v>
      </c>
      <c r="J968" t="s">
        <v>13080</v>
      </c>
      <c r="K968" s="3">
        <f>C968 * H968</f>
        <v>2937648</v>
      </c>
      <c r="L968" t="str">
        <f>IF(B968&lt;200, "&lt;200", IF(B968&lt;=500, "200–500", "&gt;500"))</f>
        <v>&gt;500</v>
      </c>
    </row>
    <row r="969" spans="1:12">
      <c r="A969" t="s">
        <v>13551</v>
      </c>
      <c r="B969" s="6">
        <v>79</v>
      </c>
      <c r="C969" s="3">
        <v>499</v>
      </c>
      <c r="D969" s="3" t="str">
        <f>IF(Table1[[#This Row],[discount precentage]]&gt;=0.5, "Yes", "No")</f>
        <v>Yes</v>
      </c>
      <c r="E969" s="6">
        <f>(IF(C969=0,"",(C969-B969)/C969*100))</f>
        <v>84.168336673346687</v>
      </c>
      <c r="F969" s="6" t="str">
        <f>IF(E969&lt;=10, "0–10%", IF(E969&lt;=20, "11–20%", IF(E969&lt;=30, "21–30%", IF(E969&lt;=40, "31–40%", IF(E969&lt;=50, "41–50%", IF(E969&lt;=60, "51–60%", IF(E969&lt;=70, "61–70%", IF(E969&lt;=80, "71–80%", IF(E969&lt;=90, "81–90%", "91–100%")))))))))</f>
        <v>81–90%</v>
      </c>
      <c r="G969">
        <v>4.2</v>
      </c>
      <c r="H969" s="4">
        <v>1949</v>
      </c>
      <c r="I969" s="28">
        <f>G969 + (H969 / 1000)</f>
        <v>6.149</v>
      </c>
      <c r="J969" t="s">
        <v>13080</v>
      </c>
      <c r="K969" s="3">
        <f>C969 * H969</f>
        <v>972551</v>
      </c>
      <c r="L969" t="str">
        <f>IF(B969&lt;200, "&lt;200", IF(B969&lt;=500, "200–500", "&gt;500"))</f>
        <v>&lt;200</v>
      </c>
    </row>
    <row r="970" spans="1:12">
      <c r="A970" t="s">
        <v>13521</v>
      </c>
      <c r="B970" s="6">
        <v>95</v>
      </c>
      <c r="C970" s="3">
        <v>499</v>
      </c>
      <c r="D970" s="3" t="str">
        <f>IF(Table1[[#This Row],[discount precentage]]&gt;=0.5, "Yes", "No")</f>
        <v>Yes</v>
      </c>
      <c r="E970" s="6">
        <f>(IF(C970=0,"",(C970-B970)/C970*100))</f>
        <v>80.961923847695388</v>
      </c>
      <c r="F970" s="6" t="str">
        <f>IF(E970&lt;=10, "0–10%", IF(E970&lt;=20, "11–20%", IF(E970&lt;=30, "21–30%", IF(E970&lt;=40, "31–40%", IF(E970&lt;=50, "41–50%", IF(E970&lt;=60, "51–60%", IF(E970&lt;=70, "61–70%", IF(E970&lt;=80, "71–80%", IF(E970&lt;=90, "81–90%", "91–100%")))))))))</f>
        <v>81–90%</v>
      </c>
      <c r="G970">
        <v>4.2</v>
      </c>
      <c r="H970" s="4">
        <v>1949</v>
      </c>
      <c r="I970" s="28">
        <f>G970 + (H970 / 1000)</f>
        <v>6.149</v>
      </c>
      <c r="J970" t="s">
        <v>13080</v>
      </c>
      <c r="K970" s="3">
        <f>C970 * H970</f>
        <v>972551</v>
      </c>
      <c r="L970" t="str">
        <f>IF(B970&lt;200, "&lt;200", IF(B970&lt;=500, "200–500", "&gt;500"))</f>
        <v>&lt;200</v>
      </c>
    </row>
    <row r="971" spans="1:12">
      <c r="A971" t="s">
        <v>13521</v>
      </c>
      <c r="B971" s="6">
        <v>95</v>
      </c>
      <c r="C971" s="3">
        <v>499</v>
      </c>
      <c r="D971" s="3" t="str">
        <f>IF(Table1[[#This Row],[discount precentage]]&gt;=0.5, "Yes", "No")</f>
        <v>Yes</v>
      </c>
      <c r="E971" s="6">
        <f>(IF(C971=0,"",(C971-B971)/C971*100))</f>
        <v>80.961923847695388</v>
      </c>
      <c r="F971" s="6" t="str">
        <f>IF(E971&lt;=10, "0–10%", IF(E971&lt;=20, "11–20%", IF(E971&lt;=30, "21–30%", IF(E971&lt;=40, "31–40%", IF(E971&lt;=50, "41–50%", IF(E971&lt;=60, "51–60%", IF(E971&lt;=70, "61–70%", IF(E971&lt;=80, "71–80%", IF(E971&lt;=90, "81–90%", "91–100%")))))))))</f>
        <v>81–90%</v>
      </c>
      <c r="G971">
        <v>4.2</v>
      </c>
      <c r="H971" s="4">
        <v>1949</v>
      </c>
      <c r="I971" s="28">
        <f>G971 + (H971 / 1000)</f>
        <v>6.149</v>
      </c>
      <c r="J971" t="s">
        <v>13080</v>
      </c>
      <c r="K971" s="3">
        <f>C971 * H971</f>
        <v>972551</v>
      </c>
      <c r="L971" t="str">
        <f>IF(B971&lt;200, "&lt;200", IF(B971&lt;=500, "200–500", "&gt;500"))</f>
        <v>&lt;200</v>
      </c>
    </row>
    <row r="972" spans="1:12">
      <c r="A972" t="s">
        <v>8398</v>
      </c>
      <c r="B972" s="6">
        <v>420</v>
      </c>
      <c r="C972" s="3">
        <v>420</v>
      </c>
      <c r="D972" s="3" t="str">
        <f>IF(Table1[[#This Row],[discount precentage]]&gt;=0.5, "Yes", "No")</f>
        <v>No</v>
      </c>
      <c r="E972" s="6">
        <f>(IF(C972=0,"",(C972-B972)/C972*100))</f>
        <v>0</v>
      </c>
      <c r="F972" s="6" t="str">
        <f>IF(E972&lt;=10, "0–10%", IF(E972&lt;=20, "11–20%", IF(E972&lt;=30, "21–30%", IF(E972&lt;=40, "31–40%", IF(E972&lt;=50, "41–50%", IF(E972&lt;=60, "51–60%", IF(E972&lt;=70, "61–70%", IF(E972&lt;=80, "71–80%", IF(E972&lt;=90, "81–90%", "91–100%")))))))))</f>
        <v>0–10%</v>
      </c>
      <c r="G972">
        <v>4.2</v>
      </c>
      <c r="H972" s="4">
        <v>1926</v>
      </c>
      <c r="I972" s="28">
        <f>G972 + (H972 / 1000)</f>
        <v>6.1260000000000003</v>
      </c>
      <c r="J972" t="s">
        <v>13082</v>
      </c>
      <c r="K972" s="3">
        <f>C972 * H972</f>
        <v>808920</v>
      </c>
      <c r="L972" t="str">
        <f>IF(B972&lt;200, "&lt;200", IF(B972&lt;=500, "200–500", "&gt;500"))</f>
        <v>200–500</v>
      </c>
    </row>
    <row r="973" spans="1:12">
      <c r="A973" t="s">
        <v>13365</v>
      </c>
      <c r="B973" s="6">
        <v>29999</v>
      </c>
      <c r="C973" s="3">
        <v>50999</v>
      </c>
      <c r="D973" s="3" t="str">
        <f>IF(Table1[[#This Row],[discount precentage]]&gt;=0.5, "Yes", "No")</f>
        <v>Yes</v>
      </c>
      <c r="E973" s="6">
        <f>(IF(C973=0,"",(C973-B973)/C973*100))</f>
        <v>41.177277985842856</v>
      </c>
      <c r="F973" s="6" t="str">
        <f>IF(E973&lt;=10, "0–10%", IF(E973&lt;=20, "11–20%", IF(E973&lt;=30, "21–30%", IF(E973&lt;=40, "31–40%", IF(E973&lt;=50, "41–50%", IF(E973&lt;=60, "51–60%", IF(E973&lt;=70, "61–70%", IF(E973&lt;=80, "71–80%", IF(E973&lt;=90, "81–90%", "91–100%")))))))))</f>
        <v>41–50%</v>
      </c>
      <c r="G973">
        <v>4.4000000000000004</v>
      </c>
      <c r="H973" s="4">
        <v>1712</v>
      </c>
      <c r="I973" s="28">
        <f>G973 + (H973 / 1000)</f>
        <v>6.1120000000000001</v>
      </c>
      <c r="J973" t="s">
        <v>13080</v>
      </c>
      <c r="K973" s="3">
        <f>C973 * H973</f>
        <v>87310288</v>
      </c>
      <c r="L973" t="str">
        <f>IF(B973&lt;200, "&lt;200", IF(B973&lt;=500, "200–500", "&gt;500"))</f>
        <v>&gt;500</v>
      </c>
    </row>
    <row r="974" spans="1:12">
      <c r="A974" t="s">
        <v>14090</v>
      </c>
      <c r="B974" s="6">
        <v>1099</v>
      </c>
      <c r="C974" s="3">
        <v>1899</v>
      </c>
      <c r="D974" s="3" t="str">
        <f>IF(Table1[[#This Row],[discount precentage]]&gt;=0.5, "Yes", "No")</f>
        <v>Yes</v>
      </c>
      <c r="E974" s="6">
        <f>(IF(C974=0,"",(C974-B974)/C974*100))</f>
        <v>42.127435492364398</v>
      </c>
      <c r="F974" s="6" t="str">
        <f>IF(E974&lt;=10, "0–10%", IF(E974&lt;=20, "11–20%", IF(E974&lt;=30, "21–30%", IF(E974&lt;=40, "31–40%", IF(E974&lt;=50, "41–50%", IF(E974&lt;=60, "51–60%", IF(E974&lt;=70, "61–70%", IF(E974&lt;=80, "71–80%", IF(E974&lt;=90, "81–90%", "91–100%")))))))))</f>
        <v>41–50%</v>
      </c>
      <c r="G974">
        <v>4.3</v>
      </c>
      <c r="H974" s="4">
        <v>1811</v>
      </c>
      <c r="I974" s="28">
        <f>G974 + (H974 / 1000)</f>
        <v>6.1109999999999998</v>
      </c>
      <c r="J974" t="s">
        <v>13083</v>
      </c>
      <c r="K974" s="3">
        <f>C974 * H974</f>
        <v>3439089</v>
      </c>
      <c r="L974" t="str">
        <f>IF(B974&lt;200, "&lt;200", IF(B974&lt;=500, "200–500", "&gt;500"))</f>
        <v>&gt;500</v>
      </c>
    </row>
    <row r="975" spans="1:12">
      <c r="A975" t="s">
        <v>13742</v>
      </c>
      <c r="B975" s="6">
        <v>199</v>
      </c>
      <c r="C975" s="3">
        <v>499</v>
      </c>
      <c r="D975" s="3" t="str">
        <f>IF(Table1[[#This Row],[discount precentage]]&gt;=0.5, "Yes", "No")</f>
        <v>Yes</v>
      </c>
      <c r="E975" s="6">
        <f>(IF(C975=0,"",(C975-B975)/C975*100))</f>
        <v>60.120240480961925</v>
      </c>
      <c r="F975" s="6" t="str">
        <f>IF(E975&lt;=10, "0–10%", IF(E975&lt;=20, "11–20%", IF(E975&lt;=30, "21–30%", IF(E975&lt;=40, "31–40%", IF(E975&lt;=50, "41–50%", IF(E975&lt;=60, "51–60%", IF(E975&lt;=70, "61–70%", IF(E975&lt;=80, "71–80%", IF(E975&lt;=90, "81–90%", "91–100%")))))))))</f>
        <v>61–70%</v>
      </c>
      <c r="G975">
        <v>3.3</v>
      </c>
      <c r="H975" s="4">
        <v>2804</v>
      </c>
      <c r="I975" s="28">
        <f>G975 + (H975 / 1000)</f>
        <v>6.1039999999999992</v>
      </c>
      <c r="J975" t="s">
        <v>13079</v>
      </c>
      <c r="K975" s="3">
        <f>C975 * H975</f>
        <v>1399196</v>
      </c>
      <c r="L975" t="str">
        <f>IF(B975&lt;200, "&lt;200", IF(B975&lt;=500, "200–500", "&gt;500"))</f>
        <v>&lt;200</v>
      </c>
    </row>
    <row r="976" spans="1:12">
      <c r="A976" t="s">
        <v>13676</v>
      </c>
      <c r="B976" s="6">
        <v>449</v>
      </c>
      <c r="C976" s="3">
        <v>999</v>
      </c>
      <c r="D976" s="3" t="str">
        <f>IF(Table1[[#This Row],[discount precentage]]&gt;=0.5, "Yes", "No")</f>
        <v>Yes</v>
      </c>
      <c r="E976" s="6">
        <f>(IF(C976=0,"",(C976-B976)/C976*100))</f>
        <v>55.055055055055057</v>
      </c>
      <c r="F976" s="6" t="str">
        <f>IF(E976&lt;=10, "0–10%", IF(E976&lt;=20, "11–20%", IF(E976&lt;=30, "21–30%", IF(E976&lt;=40, "31–40%", IF(E976&lt;=50, "41–50%", IF(E976&lt;=60, "51–60%", IF(E976&lt;=70, "61–70%", IF(E976&lt;=80, "71–80%", IF(E976&lt;=90, "81–90%", "91–100%")))))))))</f>
        <v>51–60%</v>
      </c>
      <c r="G976">
        <v>4</v>
      </c>
      <c r="H976" s="4">
        <v>2102</v>
      </c>
      <c r="I976" s="28">
        <f>G976 + (H976 / 1000)</f>
        <v>6.1020000000000003</v>
      </c>
      <c r="J976" t="s">
        <v>13079</v>
      </c>
      <c r="K976" s="3">
        <f>C976 * H976</f>
        <v>2099898</v>
      </c>
      <c r="L976" t="str">
        <f>IF(B976&lt;200, "&lt;200", IF(B976&lt;=500, "200–500", "&gt;500"))</f>
        <v>200–500</v>
      </c>
    </row>
    <row r="977" spans="1:12">
      <c r="A977" t="s">
        <v>14130</v>
      </c>
      <c r="B977" s="6">
        <v>1199</v>
      </c>
      <c r="C977" s="3">
        <v>3500</v>
      </c>
      <c r="D977" s="3" t="str">
        <f>IF(Table1[[#This Row],[discount precentage]]&gt;=0.5, "Yes", "No")</f>
        <v>Yes</v>
      </c>
      <c r="E977" s="6">
        <f>(IF(C977=0,"",(C977-B977)/C977*100))</f>
        <v>65.742857142857147</v>
      </c>
      <c r="F977" s="6" t="str">
        <f>IF(E977&lt;=10, "0–10%", IF(E977&lt;=20, "11–20%", IF(E977&lt;=30, "21–30%", IF(E977&lt;=40, "31–40%", IF(E977&lt;=50, "41–50%", IF(E977&lt;=60, "51–60%", IF(E977&lt;=70, "61–70%", IF(E977&lt;=80, "71–80%", IF(E977&lt;=90, "81–90%", "91–100%")))))))))</f>
        <v>61–70%</v>
      </c>
      <c r="G977">
        <v>4.3</v>
      </c>
      <c r="H977" s="4">
        <v>1802</v>
      </c>
      <c r="I977" s="28">
        <f>G977 + (H977 / 1000)</f>
        <v>6.1020000000000003</v>
      </c>
      <c r="J977" t="s">
        <v>13083</v>
      </c>
      <c r="K977" s="3">
        <f>C977 * H977</f>
        <v>6307000</v>
      </c>
      <c r="L977" t="str">
        <f>IF(B977&lt;200, "&lt;200", IF(B977&lt;=500, "200–500", "&gt;500"))</f>
        <v>&gt;500</v>
      </c>
    </row>
    <row r="978" spans="1:12">
      <c r="A978" t="s">
        <v>13582</v>
      </c>
      <c r="B978" s="6">
        <v>1599</v>
      </c>
      <c r="C978" s="3">
        <v>2599</v>
      </c>
      <c r="D978" s="3" t="str">
        <f>IF(Table1[[#This Row],[discount precentage]]&gt;=0.5, "Yes", "No")</f>
        <v>Yes</v>
      </c>
      <c r="E978" s="6">
        <f>(IF(C978=0,"",(C978-B978)/C978*100))</f>
        <v>38.47633705271258</v>
      </c>
      <c r="F978" s="6" t="str">
        <f>IF(E978&lt;=10, "0–10%", IF(E978&lt;=20, "11–20%", IF(E978&lt;=30, "21–30%", IF(E978&lt;=40, "31–40%", IF(E978&lt;=50, "41–50%", IF(E978&lt;=60, "51–60%", IF(E978&lt;=70, "61–70%", IF(E978&lt;=80, "71–80%", IF(E978&lt;=90, "81–90%", "91–100%")))))))))</f>
        <v>31–40%</v>
      </c>
      <c r="G978">
        <v>4.3</v>
      </c>
      <c r="H978" s="4">
        <v>1801</v>
      </c>
      <c r="I978" s="28">
        <f>G978 + (H978 / 1000)</f>
        <v>6.101</v>
      </c>
      <c r="J978" t="s">
        <v>13080</v>
      </c>
      <c r="K978" s="3">
        <f>C978 * H978</f>
        <v>4680799</v>
      </c>
      <c r="L978" t="str">
        <f>IF(B978&lt;200, "&lt;200", IF(B978&lt;=500, "200–500", "&gt;500"))</f>
        <v>&gt;500</v>
      </c>
    </row>
    <row r="979" spans="1:12">
      <c r="A979" t="s">
        <v>14230</v>
      </c>
      <c r="B979" s="6">
        <v>3199</v>
      </c>
      <c r="C979" s="3">
        <v>3500</v>
      </c>
      <c r="D979" s="3" t="str">
        <f>IF(Table1[[#This Row],[discount precentage]]&gt;=0.5, "Yes", "No")</f>
        <v>Yes</v>
      </c>
      <c r="E979" s="6">
        <f>(IF(C979=0,"",(C979-B979)/C979*100))</f>
        <v>8.6</v>
      </c>
      <c r="F979" s="6" t="str">
        <f>IF(E979&lt;=10, "0–10%", IF(E979&lt;=20, "11–20%", IF(E979&lt;=30, "21–30%", IF(E979&lt;=40, "31–40%", IF(E979&lt;=50, "41–50%", IF(E979&lt;=60, "51–60%", IF(E979&lt;=70, "61–70%", IF(E979&lt;=80, "71–80%", IF(E979&lt;=90, "81–90%", "91–100%")))))))))</f>
        <v>0–10%</v>
      </c>
      <c r="G979">
        <v>4.2</v>
      </c>
      <c r="H979" s="4">
        <v>1899</v>
      </c>
      <c r="I979" s="28">
        <f>G979 + (H979 / 1000)</f>
        <v>6.0990000000000002</v>
      </c>
      <c r="J979" t="s">
        <v>13083</v>
      </c>
      <c r="K979" s="3">
        <f>C979 * H979</f>
        <v>6646500</v>
      </c>
      <c r="L979" t="str">
        <f>IF(B979&lt;200, "&lt;200", IF(B979&lt;=500, "200–500", "&gt;500"))</f>
        <v>&gt;500</v>
      </c>
    </row>
    <row r="980" spans="1:12">
      <c r="A980" t="s">
        <v>14089</v>
      </c>
      <c r="B980" s="6">
        <v>199</v>
      </c>
      <c r="C980" s="3">
        <v>499</v>
      </c>
      <c r="D980" s="3" t="str">
        <f>IF(Table1[[#This Row],[discount precentage]]&gt;=0.5, "Yes", "No")</f>
        <v>Yes</v>
      </c>
      <c r="E980" s="6">
        <f>(IF(C980=0,"",(C980-B980)/C980*100))</f>
        <v>60.120240480961925</v>
      </c>
      <c r="F980" s="6" t="str">
        <f>IF(E980&lt;=10, "0–10%", IF(E980&lt;=20, "11–20%", IF(E980&lt;=30, "21–30%", IF(E980&lt;=40, "31–40%", IF(E980&lt;=50, "41–50%", IF(E980&lt;=60, "51–60%", IF(E980&lt;=70, "61–70%", IF(E980&lt;=80, "71–80%", IF(E980&lt;=90, "81–90%", "91–100%")))))))))</f>
        <v>61–70%</v>
      </c>
      <c r="G980">
        <v>4.0999999999999996</v>
      </c>
      <c r="H980" s="4">
        <v>1996</v>
      </c>
      <c r="I980" s="28">
        <f>G980 + (H980 / 1000)</f>
        <v>6.0960000000000001</v>
      </c>
      <c r="J980" t="s">
        <v>13083</v>
      </c>
      <c r="K980" s="3">
        <f>C980 * H980</f>
        <v>996004</v>
      </c>
      <c r="L980" t="str">
        <f>IF(B980&lt;200, "&lt;200", IF(B980&lt;=500, "200–500", "&gt;500"))</f>
        <v>&lt;200</v>
      </c>
    </row>
    <row r="981" spans="1:12">
      <c r="A981" t="s">
        <v>13801</v>
      </c>
      <c r="B981" s="6">
        <v>199</v>
      </c>
      <c r="C981" s="3">
        <v>499</v>
      </c>
      <c r="D981" s="3" t="str">
        <f>IF(Table1[[#This Row],[discount precentage]]&gt;=0.5, "Yes", "No")</f>
        <v>Yes</v>
      </c>
      <c r="E981" s="6">
        <f>(IF(C981=0,"",(C981-B981)/C981*100))</f>
        <v>60.120240480961925</v>
      </c>
      <c r="F981" s="6" t="str">
        <f>IF(E981&lt;=10, "0–10%", IF(E981&lt;=20, "11–20%", IF(E981&lt;=30, "21–30%", IF(E981&lt;=40, "31–40%", IF(E981&lt;=50, "41–50%", IF(E981&lt;=60, "51–60%", IF(E981&lt;=70, "61–70%", IF(E981&lt;=80, "71–80%", IF(E981&lt;=90, "81–90%", "91–100%")))))))))</f>
        <v>61–70%</v>
      </c>
      <c r="G981">
        <v>3.6</v>
      </c>
      <c r="H981" s="4">
        <v>2492</v>
      </c>
      <c r="I981" s="28">
        <f>G981 + (H981 / 1000)</f>
        <v>6.0920000000000005</v>
      </c>
      <c r="J981" t="s">
        <v>13080</v>
      </c>
      <c r="K981" s="3">
        <f>C981 * H981</f>
        <v>1243508</v>
      </c>
      <c r="L981" t="str">
        <f>IF(B981&lt;200, "&lt;200", IF(B981&lt;=500, "200–500", "&gt;500"))</f>
        <v>&lt;200</v>
      </c>
    </row>
    <row r="982" spans="1:12">
      <c r="A982" t="s">
        <v>13526</v>
      </c>
      <c r="B982" s="6">
        <v>13999</v>
      </c>
      <c r="C982" s="3">
        <v>15999</v>
      </c>
      <c r="D982" s="3" t="str">
        <f>IF(Table1[[#This Row],[discount precentage]]&gt;=0.5, "Yes", "No")</f>
        <v>Yes</v>
      </c>
      <c r="E982" s="6">
        <f>(IF(C982=0,"",(C982-B982)/C982*100))</f>
        <v>12.500781298831177</v>
      </c>
      <c r="F982" s="6" t="str">
        <f>IF(E982&lt;=10, "0–10%", IF(E982&lt;=20, "11–20%", IF(E982&lt;=30, "21–30%", IF(E982&lt;=40, "31–40%", IF(E982&lt;=50, "41–50%", IF(E982&lt;=60, "51–60%", IF(E982&lt;=70, "61–70%", IF(E982&lt;=80, "71–80%", IF(E982&lt;=90, "81–90%", "91–100%")))))))))</f>
        <v>11–20%</v>
      </c>
      <c r="G982">
        <v>3.9</v>
      </c>
      <c r="H982" s="4">
        <v>2180</v>
      </c>
      <c r="I982" s="28">
        <f>G982 + (H982 / 1000)</f>
        <v>6.08</v>
      </c>
      <c r="J982" t="s">
        <v>13080</v>
      </c>
      <c r="K982" s="3">
        <f>C982 * H982</f>
        <v>34877820</v>
      </c>
      <c r="L982" t="str">
        <f>IF(B982&lt;200, "&lt;200", IF(B982&lt;=500, "200–500", "&gt;500"))</f>
        <v>&gt;500</v>
      </c>
    </row>
    <row r="983" spans="1:12">
      <c r="A983" t="s">
        <v>13552</v>
      </c>
      <c r="B983" s="6">
        <v>13999</v>
      </c>
      <c r="C983" s="3">
        <v>15999</v>
      </c>
      <c r="D983" s="3" t="str">
        <f>IF(Table1[[#This Row],[discount precentage]]&gt;=0.5, "Yes", "No")</f>
        <v>Yes</v>
      </c>
      <c r="E983" s="6">
        <f>(IF(C983=0,"",(C983-B983)/C983*100))</f>
        <v>12.500781298831177</v>
      </c>
      <c r="F983" s="6" t="str">
        <f>IF(E983&lt;=10, "0–10%", IF(E983&lt;=20, "11–20%", IF(E983&lt;=30, "21–30%", IF(E983&lt;=40, "31–40%", IF(E983&lt;=50, "41–50%", IF(E983&lt;=60, "51–60%", IF(E983&lt;=70, "61–70%", IF(E983&lt;=80, "71–80%", IF(E983&lt;=90, "81–90%", "91–100%")))))))))</f>
        <v>11–20%</v>
      </c>
      <c r="G983">
        <v>3.9</v>
      </c>
      <c r="H983" s="4">
        <v>2180</v>
      </c>
      <c r="I983" s="28">
        <f>G983 + (H983 / 1000)</f>
        <v>6.08</v>
      </c>
      <c r="J983" t="s">
        <v>13080</v>
      </c>
      <c r="K983" s="3">
        <f>C983 * H983</f>
        <v>34877820</v>
      </c>
      <c r="L983" t="str">
        <f>IF(B983&lt;200, "&lt;200", IF(B983&lt;=500, "200–500", "&gt;500"))</f>
        <v>&gt;500</v>
      </c>
    </row>
    <row r="984" spans="1:12">
      <c r="A984" t="s">
        <v>13441</v>
      </c>
      <c r="B984" s="6">
        <v>873</v>
      </c>
      <c r="C984" s="3">
        <v>1699</v>
      </c>
      <c r="D984" s="3" t="str">
        <f>IF(Table1[[#This Row],[discount precentage]]&gt;=0.5, "Yes", "No")</f>
        <v>Yes</v>
      </c>
      <c r="E984" s="6">
        <f>(IF(C984=0,"",(C984-B984)/C984*100))</f>
        <v>48.616833431430251</v>
      </c>
      <c r="F984" s="6" t="str">
        <f>IF(E984&lt;=10, "0–10%", IF(E984&lt;=20, "11–20%", IF(E984&lt;=30, "21–30%", IF(E984&lt;=40, "31–40%", IF(E984&lt;=50, "41–50%", IF(E984&lt;=60, "51–60%", IF(E984&lt;=70, "61–70%", IF(E984&lt;=80, "71–80%", IF(E984&lt;=90, "81–90%", "91–100%")))))))))</f>
        <v>41–50%</v>
      </c>
      <c r="G984">
        <v>4.4000000000000004</v>
      </c>
      <c r="H984" s="4">
        <v>1680</v>
      </c>
      <c r="I984" s="28">
        <f>G984 + (H984 / 1000)</f>
        <v>6.08</v>
      </c>
      <c r="J984" t="s">
        <v>13080</v>
      </c>
      <c r="K984" s="3">
        <f>C984 * H984</f>
        <v>2854320</v>
      </c>
      <c r="L984" t="str">
        <f>IF(B984&lt;200, "&lt;200", IF(B984&lt;=500, "200–500", "&gt;500"))</f>
        <v>&gt;500</v>
      </c>
    </row>
    <row r="985" spans="1:12">
      <c r="A985" t="s">
        <v>13497</v>
      </c>
      <c r="B985" s="6">
        <v>999</v>
      </c>
      <c r="C985" s="3">
        <v>1999</v>
      </c>
      <c r="D985" s="3" t="str">
        <f>IF(Table1[[#This Row],[discount precentage]]&gt;=0.5, "Yes", "No")</f>
        <v>Yes</v>
      </c>
      <c r="E985" s="6">
        <f>(IF(C985=0,"",(C985-B985)/C985*100))</f>
        <v>50.025012506253134</v>
      </c>
      <c r="F985" s="6" t="str">
        <f>IF(E985&lt;=10, "0–10%", IF(E985&lt;=20, "11–20%", IF(E985&lt;=30, "21–30%", IF(E985&lt;=40, "31–40%", IF(E985&lt;=50, "41–50%", IF(E985&lt;=60, "51–60%", IF(E985&lt;=70, "61–70%", IF(E985&lt;=80, "71–80%", IF(E985&lt;=90, "81–90%", "91–100%")))))))))</f>
        <v>51–60%</v>
      </c>
      <c r="G985">
        <v>4.3</v>
      </c>
      <c r="H985" s="4">
        <v>1777</v>
      </c>
      <c r="I985" s="28">
        <f>G985 + (H985 / 1000)</f>
        <v>6.077</v>
      </c>
      <c r="J985" t="s">
        <v>13080</v>
      </c>
      <c r="K985" s="3">
        <f>C985 * H985</f>
        <v>3552223</v>
      </c>
      <c r="L985" t="str">
        <f>IF(B985&lt;200, "&lt;200", IF(B985&lt;=500, "200–500", "&gt;500"))</f>
        <v>&gt;500</v>
      </c>
    </row>
    <row r="986" spans="1:12">
      <c r="A986" t="s">
        <v>13920</v>
      </c>
      <c r="B986" s="6">
        <v>899</v>
      </c>
      <c r="C986" s="3">
        <v>1999</v>
      </c>
      <c r="D986" s="3" t="str">
        <f>IF(Table1[[#This Row],[discount precentage]]&gt;=0.5, "Yes", "No")</f>
        <v>Yes</v>
      </c>
      <c r="E986" s="6">
        <f>(IF(C986=0,"",(C986-B986)/C986*100))</f>
        <v>55.027513756878442</v>
      </c>
      <c r="F986" s="6" t="str">
        <f>IF(E986&lt;=10, "0–10%", IF(E986&lt;=20, "11–20%", IF(E986&lt;=30, "21–30%", IF(E986&lt;=40, "31–40%", IF(E986&lt;=50, "41–50%", IF(E986&lt;=60, "51–60%", IF(E986&lt;=70, "61–70%", IF(E986&lt;=80, "71–80%", IF(E986&lt;=90, "81–90%", "91–100%")))))))))</f>
        <v>51–60%</v>
      </c>
      <c r="G986">
        <v>4.4000000000000004</v>
      </c>
      <c r="H986" s="4">
        <v>1667</v>
      </c>
      <c r="I986" s="28">
        <f>G986 + (H986 / 1000)</f>
        <v>6.0670000000000002</v>
      </c>
      <c r="J986" t="s">
        <v>13079</v>
      </c>
      <c r="K986" s="3">
        <f>C986 * H986</f>
        <v>3332333</v>
      </c>
      <c r="L986" t="str">
        <f>IF(B986&lt;200, "&lt;200", IF(B986&lt;=500, "200–500", "&gt;500"))</f>
        <v>&gt;500</v>
      </c>
    </row>
    <row r="987" spans="1:12">
      <c r="A987" t="s">
        <v>14220</v>
      </c>
      <c r="B987" s="6">
        <v>1649</v>
      </c>
      <c r="C987" s="3">
        <v>2800</v>
      </c>
      <c r="D987" s="3" t="str">
        <f>IF(Table1[[#This Row],[discount precentage]]&gt;=0.5, "Yes", "No")</f>
        <v>Yes</v>
      </c>
      <c r="E987" s="6">
        <f>(IF(C987=0,"",(C987-B987)/C987*100))</f>
        <v>41.107142857142861</v>
      </c>
      <c r="F987" s="6" t="str">
        <f>IF(E987&lt;=10, "0–10%", IF(E987&lt;=20, "11–20%", IF(E987&lt;=30, "21–30%", IF(E987&lt;=40, "31–40%", IF(E987&lt;=50, "41–50%", IF(E987&lt;=60, "51–60%", IF(E987&lt;=70, "61–70%", IF(E987&lt;=80, "71–80%", IF(E987&lt;=90, "81–90%", "91–100%")))))))))</f>
        <v>41–50%</v>
      </c>
      <c r="G987">
        <v>3.9</v>
      </c>
      <c r="H987" s="4">
        <v>2162</v>
      </c>
      <c r="I987" s="28">
        <f>G987 + (H987 / 1000)</f>
        <v>6.0619999999999994</v>
      </c>
      <c r="J987" t="s">
        <v>13083</v>
      </c>
      <c r="K987" s="3">
        <f>C987 * H987</f>
        <v>6053600</v>
      </c>
      <c r="L987" t="str">
        <f>IF(B987&lt;200, "&lt;200", IF(B987&lt;=500, "200–500", "&gt;500"))</f>
        <v>&gt;500</v>
      </c>
    </row>
    <row r="988" spans="1:12">
      <c r="A988" t="s">
        <v>13549</v>
      </c>
      <c r="B988" s="6">
        <v>249</v>
      </c>
      <c r="C988" s="3">
        <v>599</v>
      </c>
      <c r="D988" s="3" t="str">
        <f>IF(Table1[[#This Row],[discount precentage]]&gt;=0.5, "Yes", "No")</f>
        <v>Yes</v>
      </c>
      <c r="E988" s="6">
        <f>(IF(C988=0,"",(C988-B988)/C988*100))</f>
        <v>58.430717863105173</v>
      </c>
      <c r="F988" s="6" t="str">
        <f>IF(E988&lt;=10, "0–10%", IF(E988&lt;=20, "11–20%", IF(E988&lt;=30, "21–30%", IF(E988&lt;=40, "31–40%", IF(E988&lt;=50, "41–50%", IF(E988&lt;=60, "51–60%", IF(E988&lt;=70, "61–70%", IF(E988&lt;=80, "71–80%", IF(E988&lt;=90, "81–90%", "91–100%")))))))))</f>
        <v>51–60%</v>
      </c>
      <c r="G988">
        <v>3.9</v>
      </c>
      <c r="H988" s="4">
        <v>2147</v>
      </c>
      <c r="I988" s="28">
        <f>G988 + (H988 / 1000)</f>
        <v>6.0469999999999997</v>
      </c>
      <c r="J988" t="s">
        <v>13080</v>
      </c>
      <c r="K988" s="3">
        <f>C988 * H988</f>
        <v>1286053</v>
      </c>
      <c r="L988" t="str">
        <f>IF(B988&lt;200, "&lt;200", IF(B988&lt;=500, "200–500", "&gt;500"))</f>
        <v>200–500</v>
      </c>
    </row>
    <row r="989" spans="1:12">
      <c r="A989" t="s">
        <v>13590</v>
      </c>
      <c r="B989" s="6">
        <v>239</v>
      </c>
      <c r="C989" s="3">
        <v>599</v>
      </c>
      <c r="D989" s="3" t="str">
        <f>IF(Table1[[#This Row],[discount precentage]]&gt;=0.5, "Yes", "No")</f>
        <v>Yes</v>
      </c>
      <c r="E989" s="6">
        <f>(IF(C989=0,"",(C989-B989)/C989*100))</f>
        <v>60.100166944908182</v>
      </c>
      <c r="F989" s="6" t="str">
        <f>IF(E989&lt;=10, "0–10%", IF(E989&lt;=20, "11–20%", IF(E989&lt;=30, "21–30%", IF(E989&lt;=40, "31–40%", IF(E989&lt;=50, "41–50%", IF(E989&lt;=60, "51–60%", IF(E989&lt;=70, "61–70%", IF(E989&lt;=80, "71–80%", IF(E989&lt;=90, "81–90%", "91–100%")))))))))</f>
        <v>61–70%</v>
      </c>
      <c r="G989">
        <v>3.9</v>
      </c>
      <c r="H989" s="4">
        <v>2147</v>
      </c>
      <c r="I989" s="28">
        <f>G989 + (H989 / 1000)</f>
        <v>6.0469999999999997</v>
      </c>
      <c r="J989" t="s">
        <v>13080</v>
      </c>
      <c r="K989" s="3">
        <f>C989 * H989</f>
        <v>1286053</v>
      </c>
      <c r="L989" t="str">
        <f>IF(B989&lt;200, "&lt;200", IF(B989&lt;=500, "200–500", "&gt;500"))</f>
        <v>200–500</v>
      </c>
    </row>
    <row r="990" spans="1:12">
      <c r="A990" t="s">
        <v>13605</v>
      </c>
      <c r="B990" s="6">
        <v>2599</v>
      </c>
      <c r="C990" s="3">
        <v>6999</v>
      </c>
      <c r="D990" s="3" t="str">
        <f>IF(Table1[[#This Row],[discount precentage]]&gt;=0.5, "Yes", "No")</f>
        <v>Yes</v>
      </c>
      <c r="E990" s="6">
        <f>(IF(C990=0,"",(C990-B990)/C990*100))</f>
        <v>62.866123731961707</v>
      </c>
      <c r="F990" s="6" t="str">
        <f>IF(E990&lt;=10, "0–10%", IF(E990&lt;=20, "11–20%", IF(E990&lt;=30, "21–30%", IF(E990&lt;=40, "31–40%", IF(E990&lt;=50, "41–50%", IF(E990&lt;=60, "51–60%", IF(E990&lt;=70, "61–70%", IF(E990&lt;=80, "71–80%", IF(E990&lt;=90, "81–90%", "91–100%")))))))))</f>
        <v>61–70%</v>
      </c>
      <c r="G990">
        <v>4.5</v>
      </c>
      <c r="H990" s="4">
        <v>1526</v>
      </c>
      <c r="I990" s="28">
        <f>G990 + (H990 / 1000)</f>
        <v>6.0259999999999998</v>
      </c>
      <c r="J990" t="s">
        <v>13080</v>
      </c>
      <c r="K990" s="3">
        <f>C990 * H990</f>
        <v>10680474</v>
      </c>
      <c r="L990" t="str">
        <f>IF(B990&lt;200, "&lt;200", IF(B990&lt;=500, "200–500", "&gt;500"))</f>
        <v>&gt;500</v>
      </c>
    </row>
    <row r="991" spans="1:12">
      <c r="A991" t="s">
        <v>13605</v>
      </c>
      <c r="B991" s="6">
        <v>2599</v>
      </c>
      <c r="C991" s="3">
        <v>6999</v>
      </c>
      <c r="D991" s="3" t="str">
        <f>IF(Table1[[#This Row],[discount precentage]]&gt;=0.5, "Yes", "No")</f>
        <v>Yes</v>
      </c>
      <c r="E991" s="6">
        <f>(IF(C991=0,"",(C991-B991)/C991*100))</f>
        <v>62.866123731961707</v>
      </c>
      <c r="F991" s="6" t="str">
        <f>IF(E991&lt;=10, "0–10%", IF(E991&lt;=20, "11–20%", IF(E991&lt;=30, "21–30%", IF(E991&lt;=40, "31–40%", IF(E991&lt;=50, "41–50%", IF(E991&lt;=60, "51–60%", IF(E991&lt;=70, "61–70%", IF(E991&lt;=80, "71–80%", IF(E991&lt;=90, "81–90%", "91–100%")))))))))</f>
        <v>61–70%</v>
      </c>
      <c r="G991">
        <v>4.5</v>
      </c>
      <c r="H991" s="4">
        <v>1526</v>
      </c>
      <c r="I991" s="28">
        <f>G991 + (H991 / 1000)</f>
        <v>6.0259999999999998</v>
      </c>
      <c r="J991" t="s">
        <v>13080</v>
      </c>
      <c r="K991" s="3">
        <f>C991 * H991</f>
        <v>10680474</v>
      </c>
      <c r="L991" t="str">
        <f>IF(B991&lt;200, "&lt;200", IF(B991&lt;=500, "200–500", "&gt;500"))</f>
        <v>&gt;500</v>
      </c>
    </row>
    <row r="992" spans="1:12">
      <c r="A992" t="s">
        <v>13802</v>
      </c>
      <c r="B992" s="6">
        <v>149</v>
      </c>
      <c r="C992" s="3">
        <v>999</v>
      </c>
      <c r="D992" s="3" t="str">
        <f>IF(Table1[[#This Row],[discount precentage]]&gt;=0.5, "Yes", "No")</f>
        <v>Yes</v>
      </c>
      <c r="E992" s="6">
        <f>(IF(C992=0,"",(C992-B992)/C992*100))</f>
        <v>85.085085085085083</v>
      </c>
      <c r="F992" s="6" t="str">
        <f>IF(E992&lt;=10, "0–10%", IF(E992&lt;=20, "11–20%", IF(E992&lt;=30, "21–30%", IF(E992&lt;=40, "31–40%", IF(E992&lt;=50, "41–50%", IF(E992&lt;=60, "51–60%", IF(E992&lt;=70, "61–70%", IF(E992&lt;=80, "71–80%", IF(E992&lt;=90, "81–90%", "91–100%")))))))))</f>
        <v>81–90%</v>
      </c>
      <c r="G992">
        <v>3.5</v>
      </c>
      <c r="H992" s="4">
        <v>2523</v>
      </c>
      <c r="I992" s="28">
        <f>G992 + (H992 / 1000)</f>
        <v>6.0229999999999997</v>
      </c>
      <c r="J992" t="s">
        <v>13079</v>
      </c>
      <c r="K992" s="3">
        <f>C992 * H992</f>
        <v>2520477</v>
      </c>
      <c r="L992" t="str">
        <f>IF(B992&lt;200, "&lt;200", IF(B992&lt;=500, "200–500", "&gt;500"))</f>
        <v>&lt;200</v>
      </c>
    </row>
    <row r="993" spans="1:12">
      <c r="A993" t="s">
        <v>14081</v>
      </c>
      <c r="B993" s="6">
        <v>1199</v>
      </c>
      <c r="C993" s="3">
        <v>1499</v>
      </c>
      <c r="D993" s="3" t="str">
        <f>IF(Table1[[#This Row],[discount precentage]]&gt;=0.5, "Yes", "No")</f>
        <v>Yes</v>
      </c>
      <c r="E993" s="6">
        <f>(IF(C993=0,"",(C993-B993)/C993*100))</f>
        <v>20.013342228152101</v>
      </c>
      <c r="F993" s="6" t="str">
        <f>IF(E993&lt;=10, "0–10%", IF(E993&lt;=20, "11–20%", IF(E993&lt;=30, "21–30%", IF(E993&lt;=40, "31–40%", IF(E993&lt;=50, "41–50%", IF(E993&lt;=60, "51–60%", IF(E993&lt;=70, "61–70%", IF(E993&lt;=80, "71–80%", IF(E993&lt;=90, "81–90%", "91–100%")))))))))</f>
        <v>21–30%</v>
      </c>
      <c r="G993">
        <v>3.8</v>
      </c>
      <c r="H993" s="4">
        <v>2206</v>
      </c>
      <c r="I993" s="28">
        <f>G993 + (H993 / 1000)</f>
        <v>6.0060000000000002</v>
      </c>
      <c r="J993" t="s">
        <v>13083</v>
      </c>
      <c r="K993" s="3">
        <f>C993 * H993</f>
        <v>3306794</v>
      </c>
      <c r="L993" t="str">
        <f>IF(B993&lt;200, "&lt;200", IF(B993&lt;=500, "200–500", "&gt;500"))</f>
        <v>&gt;500</v>
      </c>
    </row>
    <row r="994" spans="1:12">
      <c r="A994" t="s">
        <v>13739</v>
      </c>
      <c r="B994" s="6">
        <v>999</v>
      </c>
      <c r="C994" s="3">
        <v>2499</v>
      </c>
      <c r="D994" s="3" t="str">
        <f>IF(Table1[[#This Row],[discount precentage]]&gt;=0.5, "Yes", "No")</f>
        <v>Yes</v>
      </c>
      <c r="E994" s="6">
        <f>(IF(C994=0,"",(C994-B994)/C994*100))</f>
        <v>60.024009603841534</v>
      </c>
      <c r="F994" s="6" t="str">
        <f>IF(E994&lt;=10, "0–10%", IF(E994&lt;=20, "11–20%", IF(E994&lt;=30, "21–30%", IF(E994&lt;=40, "31–40%", IF(E994&lt;=50, "41–50%", IF(E994&lt;=60, "51–60%", IF(E994&lt;=70, "61–70%", IF(E994&lt;=80, "71–80%", IF(E994&lt;=90, "81–90%", "91–100%")))))))))</f>
        <v>61–70%</v>
      </c>
      <c r="G994">
        <v>4.3</v>
      </c>
      <c r="H994" s="4">
        <v>1690</v>
      </c>
      <c r="I994" s="28">
        <f>G994 + (H994 / 1000)</f>
        <v>5.99</v>
      </c>
      <c r="J994" t="s">
        <v>13079</v>
      </c>
      <c r="K994" s="3">
        <f>C994 * H994</f>
        <v>4223310</v>
      </c>
      <c r="L994" t="str">
        <f>IF(B994&lt;200, "&lt;200", IF(B994&lt;=500, "200–500", "&gt;500"))</f>
        <v>&gt;500</v>
      </c>
    </row>
    <row r="995" spans="1:12">
      <c r="A995" t="s">
        <v>14003</v>
      </c>
      <c r="B995" s="6">
        <v>4999</v>
      </c>
      <c r="C995" s="3">
        <v>9650</v>
      </c>
      <c r="D995" s="3" t="str">
        <f>IF(Table1[[#This Row],[discount precentage]]&gt;=0.5, "Yes", "No")</f>
        <v>Yes</v>
      </c>
      <c r="E995" s="6">
        <f>(IF(C995=0,"",(C995-B995)/C995*100))</f>
        <v>48.196891191709845</v>
      </c>
      <c r="F995" s="6" t="str">
        <f>IF(E995&lt;=10, "0–10%", IF(E995&lt;=20, "11–20%", IF(E995&lt;=30, "21–30%", IF(E995&lt;=40, "31–40%", IF(E995&lt;=50, "41–50%", IF(E995&lt;=60, "51–60%", IF(E995&lt;=70, "61–70%", IF(E995&lt;=80, "71–80%", IF(E995&lt;=90, "81–90%", "91–100%")))))))))</f>
        <v>41–50%</v>
      </c>
      <c r="G995">
        <v>4.2</v>
      </c>
      <c r="H995" s="4">
        <v>1772</v>
      </c>
      <c r="I995" s="28">
        <f>G995 + (H995 / 1000)</f>
        <v>5.9720000000000004</v>
      </c>
      <c r="J995" t="s">
        <v>13083</v>
      </c>
      <c r="K995" s="3">
        <f>C995 * H995</f>
        <v>17099800</v>
      </c>
      <c r="L995" t="str">
        <f>IF(B995&lt;200, "&lt;200", IF(B995&lt;=500, "200–500", "&gt;500"))</f>
        <v>&gt;500</v>
      </c>
    </row>
    <row r="996" spans="1:12">
      <c r="A996" t="s">
        <v>14137</v>
      </c>
      <c r="B996" s="6">
        <v>1599</v>
      </c>
      <c r="C996" s="3">
        <v>1999</v>
      </c>
      <c r="D996" s="3" t="str">
        <f>IF(Table1[[#This Row],[discount precentage]]&gt;=0.5, "Yes", "No")</f>
        <v>Yes</v>
      </c>
      <c r="E996" s="6">
        <f>(IF(C996=0,"",(C996-B996)/C996*100))</f>
        <v>20.010005002501249</v>
      </c>
      <c r="F996" s="6" t="str">
        <f>IF(E996&lt;=10, "0–10%", IF(E996&lt;=20, "11–20%", IF(E996&lt;=30, "21–30%", IF(E996&lt;=40, "31–40%", IF(E996&lt;=50, "41–50%", IF(E996&lt;=60, "51–60%", IF(E996&lt;=70, "61–70%", IF(E996&lt;=80, "71–80%", IF(E996&lt;=90, "81–90%", "91–100%")))))))))</f>
        <v>21–30%</v>
      </c>
      <c r="G996">
        <v>4.4000000000000004</v>
      </c>
      <c r="H996" s="4">
        <v>1558</v>
      </c>
      <c r="I996" s="28">
        <f>G996 + (H996 / 1000)</f>
        <v>5.9580000000000002</v>
      </c>
      <c r="J996" t="s">
        <v>13083</v>
      </c>
      <c r="K996" s="3">
        <f>C996 * H996</f>
        <v>3114442</v>
      </c>
      <c r="L996" t="str">
        <f>IF(B996&lt;200, "&lt;200", IF(B996&lt;=500, "200–500", "&gt;500"))</f>
        <v>&gt;500</v>
      </c>
    </row>
    <row r="997" spans="1:12">
      <c r="A997" t="s">
        <v>13351</v>
      </c>
      <c r="B997" s="6">
        <v>21990</v>
      </c>
      <c r="C997" s="3">
        <v>34990</v>
      </c>
      <c r="D997" s="3" t="str">
        <f>IF(Table1[[#This Row],[discount precentage]]&gt;=0.5, "Yes", "No")</f>
        <v>Yes</v>
      </c>
      <c r="E997" s="6">
        <f>(IF(C997=0,"",(C997-B997)/C997*100))</f>
        <v>37.153472420691628</v>
      </c>
      <c r="F997" s="6" t="str">
        <f>IF(E997&lt;=10, "0–10%", IF(E997&lt;=20, "11–20%", IF(E997&lt;=30, "21–30%", IF(E997&lt;=40, "31–40%", IF(E997&lt;=50, "41–50%", IF(E997&lt;=60, "51–60%", IF(E997&lt;=70, "61–70%", IF(E997&lt;=80, "71–80%", IF(E997&lt;=90, "81–90%", "91–100%")))))))))</f>
        <v>31–40%</v>
      </c>
      <c r="G997">
        <v>4.3</v>
      </c>
      <c r="H997" s="4">
        <v>1657</v>
      </c>
      <c r="I997" s="28">
        <f>G997 + (H997 / 1000)</f>
        <v>5.9569999999999999</v>
      </c>
      <c r="J997" t="s">
        <v>13080</v>
      </c>
      <c r="K997" s="3">
        <f>C997 * H997</f>
        <v>57978430</v>
      </c>
      <c r="L997" t="str">
        <f>IF(B997&lt;200, "&lt;200", IF(B997&lt;=500, "200–500", "&gt;500"))</f>
        <v>&gt;500</v>
      </c>
    </row>
    <row r="998" spans="1:12">
      <c r="A998" t="s">
        <v>13283</v>
      </c>
      <c r="B998" s="6">
        <v>252</v>
      </c>
      <c r="C998" s="3">
        <v>999</v>
      </c>
      <c r="D998" s="3" t="str">
        <f>IF(Table1[[#This Row],[discount precentage]]&gt;=0.5, "Yes", "No")</f>
        <v>Yes</v>
      </c>
      <c r="E998" s="6">
        <f>(IF(C998=0,"",(C998-B998)/C998*100))</f>
        <v>74.774774774774784</v>
      </c>
      <c r="F998" s="6" t="str">
        <f>IF(E998&lt;=10, "0–10%", IF(E998&lt;=20, "11–20%", IF(E998&lt;=30, "21–30%", IF(E998&lt;=40, "31–40%", IF(E998&lt;=50, "41–50%", IF(E998&lt;=60, "51–60%", IF(E998&lt;=70, "61–70%", IF(E998&lt;=80, "71–80%", IF(E998&lt;=90, "81–90%", "91–100%")))))))))</f>
        <v>71–80%</v>
      </c>
      <c r="G998">
        <v>3.7</v>
      </c>
      <c r="H998" s="4">
        <v>2249</v>
      </c>
      <c r="I998" s="28">
        <f>G998 + (H998 / 1000)</f>
        <v>5.9489999999999998</v>
      </c>
      <c r="J998" t="s">
        <v>13079</v>
      </c>
      <c r="K998" s="3">
        <f>C998 * H998</f>
        <v>2246751</v>
      </c>
      <c r="L998" t="str">
        <f>IF(B998&lt;200, "&lt;200", IF(B998&lt;=500, "200–500", "&gt;500"))</f>
        <v>200–500</v>
      </c>
    </row>
    <row r="999" spans="1:12">
      <c r="A999" t="s">
        <v>13119</v>
      </c>
      <c r="B999" s="6">
        <v>179</v>
      </c>
      <c r="C999" s="3">
        <v>499</v>
      </c>
      <c r="D999" s="3" t="str">
        <f>IF(Table1[[#This Row],[discount precentage]]&gt;=0.5, "Yes", "No")</f>
        <v>Yes</v>
      </c>
      <c r="E999" s="6">
        <f>(IF(C999=0,"",(C999-B999)/C999*100))</f>
        <v>64.128256513026045</v>
      </c>
      <c r="F999" s="6" t="str">
        <f>IF(E999&lt;=10, "0–10%", IF(E999&lt;=20, "11–20%", IF(E999&lt;=30, "21–30%", IF(E999&lt;=40, "31–40%", IF(E999&lt;=50, "41–50%", IF(E999&lt;=60, "51–60%", IF(E999&lt;=70, "61–70%", IF(E999&lt;=80, "71–80%", IF(E999&lt;=90, "81–90%", "91–100%")))))))))</f>
        <v>61–70%</v>
      </c>
      <c r="G999">
        <v>4</v>
      </c>
      <c r="H999" s="4">
        <v>1934</v>
      </c>
      <c r="I999" s="28">
        <f>G999 + (H999 / 1000)</f>
        <v>5.9340000000000002</v>
      </c>
      <c r="J999" t="s">
        <v>13079</v>
      </c>
      <c r="K999" s="3">
        <f>C999 * H999</f>
        <v>965066</v>
      </c>
      <c r="L999" t="str">
        <f>IF(B999&lt;200, "&lt;200", IF(B999&lt;=500, "200–500", "&gt;500"))</f>
        <v>&lt;200</v>
      </c>
    </row>
    <row r="1000" spans="1:12">
      <c r="A1000" t="s">
        <v>13119</v>
      </c>
      <c r="B1000" s="6">
        <v>179</v>
      </c>
      <c r="C1000" s="3">
        <v>499</v>
      </c>
      <c r="D1000" s="3" t="str">
        <f>IF(Table1[[#This Row],[discount precentage]]&gt;=0.5, "Yes", "No")</f>
        <v>Yes</v>
      </c>
      <c r="E1000" s="6">
        <f>(IF(C1000=0,"",(C1000-B1000)/C1000*100))</f>
        <v>64.128256513026045</v>
      </c>
      <c r="F1000" s="6" t="str">
        <f>IF(E1000&lt;=10, "0–10%", IF(E1000&lt;=20, "11–20%", IF(E1000&lt;=30, "21–30%", IF(E1000&lt;=40, "31–40%", IF(E1000&lt;=50, "41–50%", IF(E1000&lt;=60, "51–60%", IF(E1000&lt;=70, "61–70%", IF(E1000&lt;=80, "71–80%", IF(E1000&lt;=90, "81–90%", "91–100%")))))))))</f>
        <v>61–70%</v>
      </c>
      <c r="G1000">
        <v>4</v>
      </c>
      <c r="H1000" s="4">
        <v>1933</v>
      </c>
      <c r="I1000" s="28">
        <f>G1000 + (H1000 / 1000)</f>
        <v>5.9329999999999998</v>
      </c>
      <c r="J1000" t="s">
        <v>13079</v>
      </c>
      <c r="K1000" s="3">
        <f>C1000 * H1000</f>
        <v>964567</v>
      </c>
      <c r="L1000" t="str">
        <f>IF(B1000&lt;200, "&lt;200", IF(B1000&lt;=500, "200–500", "&gt;500"))</f>
        <v>&lt;200</v>
      </c>
    </row>
    <row r="1001" spans="1:12">
      <c r="A1001" t="s">
        <v>14099</v>
      </c>
      <c r="B1001" s="6">
        <v>4280</v>
      </c>
      <c r="C1001" s="3">
        <v>5995</v>
      </c>
      <c r="D1001" s="3" t="str">
        <f>IF(Table1[[#This Row],[discount precentage]]&gt;=0.5, "Yes", "No")</f>
        <v>Yes</v>
      </c>
      <c r="E1001" s="6">
        <f>(IF(C1001=0,"",(C1001-B1001)/C1001*100))</f>
        <v>28.607172643869895</v>
      </c>
      <c r="F1001" s="6" t="str">
        <f>IF(E1001&lt;=10, "0–10%", IF(E1001&lt;=20, "11–20%", IF(E1001&lt;=30, "21–30%", IF(E1001&lt;=40, "31–40%", IF(E1001&lt;=50, "41–50%", IF(E1001&lt;=60, "51–60%", IF(E1001&lt;=70, "61–70%", IF(E1001&lt;=80, "71–80%", IF(E1001&lt;=90, "81–90%", "91–100%")))))))))</f>
        <v>21–30%</v>
      </c>
      <c r="G1001">
        <v>3.8</v>
      </c>
      <c r="H1001" s="4">
        <v>2112</v>
      </c>
      <c r="I1001" s="28">
        <f>G1001 + (H1001 / 1000)</f>
        <v>5.9119999999999999</v>
      </c>
      <c r="J1001" t="s">
        <v>13083</v>
      </c>
      <c r="K1001" s="3">
        <f>C1001 * H1001</f>
        <v>12661440</v>
      </c>
      <c r="L1001" t="str">
        <f>IF(B1001&lt;200, "&lt;200", IF(B1001&lt;=500, "200–500", "&gt;500"))</f>
        <v>&gt;500</v>
      </c>
    </row>
    <row r="1002" spans="1:12">
      <c r="A1002" t="s">
        <v>13341</v>
      </c>
      <c r="B1002" s="6">
        <v>35999</v>
      </c>
      <c r="C1002" s="3">
        <v>49990</v>
      </c>
      <c r="D1002" s="3" t="str">
        <f>IF(Table1[[#This Row],[discount precentage]]&gt;=0.5, "Yes", "No")</f>
        <v>Yes</v>
      </c>
      <c r="E1002" s="6">
        <f>(IF(C1002=0,"",(C1002-B1002)/C1002*100))</f>
        <v>27.987597519503897</v>
      </c>
      <c r="F1002" s="6" t="str">
        <f>IF(E1002&lt;=10, "0–10%", IF(E1002&lt;=20, "11–20%", IF(E1002&lt;=30, "21–30%", IF(E1002&lt;=40, "31–40%", IF(E1002&lt;=50, "41–50%", IF(E1002&lt;=60, "51–60%", IF(E1002&lt;=70, "61–70%", IF(E1002&lt;=80, "71–80%", IF(E1002&lt;=90, "81–90%", "91–100%")))))))))</f>
        <v>21–30%</v>
      </c>
      <c r="G1002">
        <v>4.3</v>
      </c>
      <c r="H1002" s="4">
        <v>1611</v>
      </c>
      <c r="I1002" s="28">
        <f>G1002 + (H1002 / 1000)</f>
        <v>5.9109999999999996</v>
      </c>
      <c r="J1002" t="s">
        <v>13080</v>
      </c>
      <c r="K1002" s="3">
        <f>C1002 * H1002</f>
        <v>80533890</v>
      </c>
      <c r="L1002" t="str">
        <f>IF(B1002&lt;200, "&lt;200", IF(B1002&lt;=500, "200–500", "&gt;500"))</f>
        <v>&gt;500</v>
      </c>
    </row>
    <row r="1003" spans="1:12">
      <c r="A1003" t="s">
        <v>13244</v>
      </c>
      <c r="B1003" s="6">
        <v>12499</v>
      </c>
      <c r="C1003" s="3">
        <v>22990</v>
      </c>
      <c r="D1003" s="3" t="str">
        <f>IF(Table1[[#This Row],[discount precentage]]&gt;=0.5, "Yes", "No")</f>
        <v>Yes</v>
      </c>
      <c r="E1003" s="6">
        <f>(IF(C1003=0,"",(C1003-B1003)/C1003*100))</f>
        <v>45.632883862548937</v>
      </c>
      <c r="F1003" s="6" t="str">
        <f>IF(E1003&lt;=10, "0–10%", IF(E1003&lt;=20, "11–20%", IF(E1003&lt;=30, "21–30%", IF(E1003&lt;=40, "31–40%", IF(E1003&lt;=50, "41–50%", IF(E1003&lt;=60, "51–60%", IF(E1003&lt;=70, "61–70%", IF(E1003&lt;=80, "71–80%", IF(E1003&lt;=90, "81–90%", "91–100%")))))))))</f>
        <v>41–50%</v>
      </c>
      <c r="G1003">
        <v>4.3</v>
      </c>
      <c r="H1003" s="4">
        <v>1611</v>
      </c>
      <c r="I1003" s="28">
        <f>G1003 + (H1003 / 1000)</f>
        <v>5.9109999999999996</v>
      </c>
      <c r="J1003" t="s">
        <v>13080</v>
      </c>
      <c r="K1003" s="3">
        <f>C1003 * H1003</f>
        <v>37036890</v>
      </c>
      <c r="L1003" t="str">
        <f>IF(B1003&lt;200, "&lt;200", IF(B1003&lt;=500, "200–500", "&gt;500"))</f>
        <v>&gt;500</v>
      </c>
    </row>
    <row r="1004" spans="1:12">
      <c r="A1004" t="s">
        <v>12473</v>
      </c>
      <c r="B1004" s="6">
        <v>5490</v>
      </c>
      <c r="C1004" s="3">
        <v>7200</v>
      </c>
      <c r="D1004" s="3" t="str">
        <f>IF(Table1[[#This Row],[discount precentage]]&gt;=0.5, "Yes", "No")</f>
        <v>Yes</v>
      </c>
      <c r="E1004" s="6">
        <f>(IF(C1004=0,"",(C1004-B1004)/C1004*100))</f>
        <v>23.75</v>
      </c>
      <c r="F1004" s="6" t="str">
        <f>IF(E1004&lt;=10, "0–10%", IF(E1004&lt;=20, "11–20%", IF(E1004&lt;=30, "21–30%", IF(E1004&lt;=40, "31–40%", IF(E1004&lt;=50, "41–50%", IF(E1004&lt;=60, "51–60%", IF(E1004&lt;=70, "61–70%", IF(E1004&lt;=80, "71–80%", IF(E1004&lt;=90, "81–90%", "91–100%")))))))))</f>
        <v>21–30%</v>
      </c>
      <c r="G1004">
        <v>4.5</v>
      </c>
      <c r="H1004" s="4">
        <v>1408</v>
      </c>
      <c r="I1004" s="28">
        <f>G1004 + (H1004 / 1000)</f>
        <v>5.9079999999999995</v>
      </c>
      <c r="J1004" t="s">
        <v>13083</v>
      </c>
      <c r="K1004" s="3">
        <f>C1004 * H1004</f>
        <v>10137600</v>
      </c>
      <c r="L1004" t="str">
        <f>IF(B1004&lt;200, "&lt;200", IF(B1004&lt;=500, "200–500", "&gt;500"))</f>
        <v>&gt;500</v>
      </c>
    </row>
    <row r="1005" spans="1:12">
      <c r="A1005" t="s">
        <v>13144</v>
      </c>
      <c r="B1005" s="6">
        <v>179</v>
      </c>
      <c r="C1005" s="3">
        <v>799</v>
      </c>
      <c r="D1005" s="3" t="str">
        <f>IF(Table1[[#This Row],[discount precentage]]&gt;=0.5, "Yes", "No")</f>
        <v>Yes</v>
      </c>
      <c r="E1005" s="6">
        <f>(IF(C1005=0,"",(C1005-B1005)/C1005*100))</f>
        <v>77.596996245306642</v>
      </c>
      <c r="F1005" s="6" t="str">
        <f>IF(E1005&lt;=10, "0–10%", IF(E1005&lt;=20, "11–20%", IF(E1005&lt;=30, "21–30%", IF(E1005&lt;=40, "31–40%", IF(E1005&lt;=50, "41–50%", IF(E1005&lt;=60, "51–60%", IF(E1005&lt;=70, "61–70%", IF(E1005&lt;=80, "71–80%", IF(E1005&lt;=90, "81–90%", "91–100%")))))))))</f>
        <v>71–80%</v>
      </c>
      <c r="G1005">
        <v>3.7</v>
      </c>
      <c r="H1005" s="4">
        <v>2201</v>
      </c>
      <c r="I1005" s="28">
        <f>G1005 + (H1005 / 1000)</f>
        <v>5.9009999999999998</v>
      </c>
      <c r="J1005" t="s">
        <v>13080</v>
      </c>
      <c r="K1005" s="3">
        <f>C1005 * H1005</f>
        <v>1758599</v>
      </c>
      <c r="L1005" t="str">
        <f>IF(B1005&lt;200, "&lt;200", IF(B1005&lt;=500, "200–500", "&gt;500"))</f>
        <v>&lt;200</v>
      </c>
    </row>
    <row r="1006" spans="1:12">
      <c r="A1006" t="s">
        <v>3555</v>
      </c>
      <c r="B1006" s="6">
        <v>199</v>
      </c>
      <c r="C1006" s="3">
        <v>499</v>
      </c>
      <c r="D1006" s="3" t="str">
        <f>IF(Table1[[#This Row],[discount precentage]]&gt;=0.5, "Yes", "No")</f>
        <v>Yes</v>
      </c>
      <c r="E1006" s="6">
        <f>(IF(C1006=0,"",(C1006-B1006)/C1006*100))</f>
        <v>60.120240480961925</v>
      </c>
      <c r="F1006" s="6" t="str">
        <f>IF(E1006&lt;=10, "0–10%", IF(E1006&lt;=20, "11–20%", IF(E1006&lt;=30, "21–30%", IF(E1006&lt;=40, "31–40%", IF(E1006&lt;=50, "41–50%", IF(E1006&lt;=60, "51–60%", IF(E1006&lt;=70, "61–70%", IF(E1006&lt;=80, "71–80%", IF(E1006&lt;=90, "81–90%", "91–100%")))))))))</f>
        <v>61–70%</v>
      </c>
      <c r="G1006">
        <v>4.0999999999999996</v>
      </c>
      <c r="H1006" s="4">
        <v>1786</v>
      </c>
      <c r="I1006" s="28">
        <f>G1006 + (H1006 / 1000)</f>
        <v>5.8859999999999992</v>
      </c>
      <c r="J1006" t="s">
        <v>13080</v>
      </c>
      <c r="K1006" s="3">
        <f>C1006 * H1006</f>
        <v>891214</v>
      </c>
      <c r="L1006" t="str">
        <f>IF(B1006&lt;200, "&lt;200", IF(B1006&lt;=500, "200–500", "&gt;500"))</f>
        <v>&lt;200</v>
      </c>
    </row>
    <row r="1007" spans="1:12">
      <c r="A1007" t="s">
        <v>13190</v>
      </c>
      <c r="B1007" s="6">
        <v>399</v>
      </c>
      <c r="C1007" s="3">
        <v>999</v>
      </c>
      <c r="D1007" s="3" t="str">
        <f>IF(Table1[[#This Row],[discount precentage]]&gt;=0.5, "Yes", "No")</f>
        <v>Yes</v>
      </c>
      <c r="E1007" s="6">
        <f>(IF(C1007=0,"",(C1007-B1007)/C1007*100))</f>
        <v>60.06006006006006</v>
      </c>
      <c r="F1007" s="6" t="str">
        <f>IF(E1007&lt;=10, "0–10%", IF(E1007&lt;=20, "11–20%", IF(E1007&lt;=30, "21–30%", IF(E1007&lt;=40, "31–40%", IF(E1007&lt;=50, "41–50%", IF(E1007&lt;=60, "51–60%", IF(E1007&lt;=70, "61–70%", IF(E1007&lt;=80, "71–80%", IF(E1007&lt;=90, "81–90%", "91–100%")))))))))</f>
        <v>61–70%</v>
      </c>
      <c r="G1007">
        <v>4.0999999999999996</v>
      </c>
      <c r="H1007" s="4">
        <v>1780</v>
      </c>
      <c r="I1007" s="28">
        <f>G1007 + (H1007 / 1000)</f>
        <v>5.88</v>
      </c>
      <c r="J1007" t="s">
        <v>13079</v>
      </c>
      <c r="K1007" s="3">
        <f>C1007 * H1007</f>
        <v>1778220</v>
      </c>
      <c r="L1007" t="str">
        <f>IF(B1007&lt;200, "&lt;200", IF(B1007&lt;=500, "200–500", "&gt;500"))</f>
        <v>200–500</v>
      </c>
    </row>
    <row r="1008" spans="1:12">
      <c r="A1008" t="s">
        <v>13158</v>
      </c>
      <c r="B1008" s="6">
        <v>399</v>
      </c>
      <c r="C1008" s="3">
        <v>999</v>
      </c>
      <c r="D1008" s="3" t="str">
        <f>IF(Table1[[#This Row],[discount precentage]]&gt;=0.5, "Yes", "No")</f>
        <v>Yes</v>
      </c>
      <c r="E1008" s="6">
        <f>(IF(C1008=0,"",(C1008-B1008)/C1008*100))</f>
        <v>60.06006006006006</v>
      </c>
      <c r="F1008" s="6" t="str">
        <f>IF(E1008&lt;=10, "0–10%", IF(E1008&lt;=20, "11–20%", IF(E1008&lt;=30, "21–30%", IF(E1008&lt;=40, "31–40%", IF(E1008&lt;=50, "41–50%", IF(E1008&lt;=60, "51–60%", IF(E1008&lt;=70, "61–70%", IF(E1008&lt;=80, "71–80%", IF(E1008&lt;=90, "81–90%", "91–100%")))))))))</f>
        <v>61–70%</v>
      </c>
      <c r="G1008">
        <v>4.0999999999999996</v>
      </c>
      <c r="H1008" s="4">
        <v>1780</v>
      </c>
      <c r="I1008" s="28">
        <f>G1008 + (H1008 / 1000)</f>
        <v>5.88</v>
      </c>
      <c r="J1008" t="s">
        <v>13079</v>
      </c>
      <c r="K1008" s="3">
        <f>C1008 * H1008</f>
        <v>1778220</v>
      </c>
      <c r="L1008" t="str">
        <f>IF(B1008&lt;200, "&lt;200", IF(B1008&lt;=500, "200–500", "&gt;500"))</f>
        <v>200–500</v>
      </c>
    </row>
    <row r="1009" spans="1:12">
      <c r="A1009" t="s">
        <v>13158</v>
      </c>
      <c r="B1009" s="6">
        <v>399</v>
      </c>
      <c r="C1009" s="3">
        <v>999</v>
      </c>
      <c r="D1009" s="3" t="str">
        <f>IF(Table1[[#This Row],[discount precentage]]&gt;=0.5, "Yes", "No")</f>
        <v>Yes</v>
      </c>
      <c r="E1009" s="6">
        <f>(IF(C1009=0,"",(C1009-B1009)/C1009*100))</f>
        <v>60.06006006006006</v>
      </c>
      <c r="F1009" s="6" t="str">
        <f>IF(E1009&lt;=10, "0–10%", IF(E1009&lt;=20, "11–20%", IF(E1009&lt;=30, "21–30%", IF(E1009&lt;=40, "31–40%", IF(E1009&lt;=50, "41–50%", IF(E1009&lt;=60, "51–60%", IF(E1009&lt;=70, "61–70%", IF(E1009&lt;=80, "71–80%", IF(E1009&lt;=90, "81–90%", "91–100%")))))))))</f>
        <v>61–70%</v>
      </c>
      <c r="G1009">
        <v>4.0999999999999996</v>
      </c>
      <c r="H1009" s="4">
        <v>1780</v>
      </c>
      <c r="I1009" s="28">
        <f>G1009 + (H1009 / 1000)</f>
        <v>5.88</v>
      </c>
      <c r="J1009" t="s">
        <v>13079</v>
      </c>
      <c r="K1009" s="3">
        <f>C1009 * H1009</f>
        <v>1778220</v>
      </c>
      <c r="L1009" t="str">
        <f>IF(B1009&lt;200, "&lt;200", IF(B1009&lt;=500, "200–500", "&gt;500"))</f>
        <v>200–500</v>
      </c>
    </row>
    <row r="1010" spans="1:12">
      <c r="A1010" t="s">
        <v>13775</v>
      </c>
      <c r="B1010" s="6">
        <v>378</v>
      </c>
      <c r="C1010" s="3">
        <v>999</v>
      </c>
      <c r="D1010" s="3" t="str">
        <f>IF(Table1[[#This Row],[discount precentage]]&gt;=0.5, "Yes", "No")</f>
        <v>Yes</v>
      </c>
      <c r="E1010" s="6">
        <f>(IF(C1010=0,"",(C1010-B1010)/C1010*100))</f>
        <v>62.162162162162161</v>
      </c>
      <c r="F1010" s="6" t="str">
        <f>IF(E1010&lt;=10, "0–10%", IF(E1010&lt;=20, "11–20%", IF(E1010&lt;=30, "21–30%", IF(E1010&lt;=40, "31–40%", IF(E1010&lt;=50, "41–50%", IF(E1010&lt;=60, "51–60%", IF(E1010&lt;=70, "61–70%", IF(E1010&lt;=80, "71–80%", IF(E1010&lt;=90, "81–90%", "91–100%")))))))))</f>
        <v>61–70%</v>
      </c>
      <c r="G1010">
        <v>4.0999999999999996</v>
      </c>
      <c r="H1010" s="4">
        <v>1779</v>
      </c>
      <c r="I1010" s="28">
        <f>G1010 + (H1010 / 1000)</f>
        <v>5.8789999999999996</v>
      </c>
      <c r="J1010" t="s">
        <v>13079</v>
      </c>
      <c r="K1010" s="3">
        <f>C1010 * H1010</f>
        <v>1777221</v>
      </c>
      <c r="L1010" t="str">
        <f>IF(B1010&lt;200, "&lt;200", IF(B1010&lt;=500, "200–500", "&gt;500"))</f>
        <v>200–500</v>
      </c>
    </row>
    <row r="1011" spans="1:12">
      <c r="A1011" t="s">
        <v>14287</v>
      </c>
      <c r="B1011" s="6">
        <v>1456</v>
      </c>
      <c r="C1011" s="3">
        <v>3190</v>
      </c>
      <c r="D1011" s="3" t="str">
        <f>IF(Table1[[#This Row],[discount precentage]]&gt;=0.5, "Yes", "No")</f>
        <v>Yes</v>
      </c>
      <c r="E1011" s="6">
        <f>(IF(C1011=0,"",(C1011-B1011)/C1011*100))</f>
        <v>54.357366771159874</v>
      </c>
      <c r="F1011" s="6" t="str">
        <f>IF(E1011&lt;=10, "0–10%", IF(E1011&lt;=20, "11–20%", IF(E1011&lt;=30, "21–30%", IF(E1011&lt;=40, "31–40%", IF(E1011&lt;=50, "41–50%", IF(E1011&lt;=60, "51–60%", IF(E1011&lt;=70, "61–70%", IF(E1011&lt;=80, "71–80%", IF(E1011&lt;=90, "81–90%", "91–100%")))))))))</f>
        <v>51–60%</v>
      </c>
      <c r="G1011">
        <v>4.0999999999999996</v>
      </c>
      <c r="H1011" s="4">
        <v>1776</v>
      </c>
      <c r="I1011" s="28">
        <f>G1011 + (H1011 / 1000)</f>
        <v>5.8759999999999994</v>
      </c>
      <c r="J1011" t="s">
        <v>13083</v>
      </c>
      <c r="K1011" s="3">
        <f>C1011 * H1011</f>
        <v>5665440</v>
      </c>
      <c r="L1011" t="str">
        <f>IF(B1011&lt;200, "&lt;200", IF(B1011&lt;=500, "200–500", "&gt;500"))</f>
        <v>&gt;500</v>
      </c>
    </row>
    <row r="1012" spans="1:12">
      <c r="A1012" t="s">
        <v>13833</v>
      </c>
      <c r="B1012" s="6">
        <v>1599</v>
      </c>
      <c r="C1012" s="3">
        <v>2790</v>
      </c>
      <c r="D1012" s="3" t="str">
        <f>IF(Table1[[#This Row],[discount precentage]]&gt;=0.5, "Yes", "No")</f>
        <v>Yes</v>
      </c>
      <c r="E1012" s="6">
        <f>(IF(C1012=0,"",(C1012-B1012)/C1012*100))</f>
        <v>42.688172043010752</v>
      </c>
      <c r="F1012" s="6" t="str">
        <f>IF(E1012&lt;=10, "0–10%", IF(E1012&lt;=20, "11–20%", IF(E1012&lt;=30, "21–30%", IF(E1012&lt;=40, "31–40%", IF(E1012&lt;=50, "41–50%", IF(E1012&lt;=60, "51–60%", IF(E1012&lt;=70, "61–70%", IF(E1012&lt;=80, "71–80%", IF(E1012&lt;=90, "81–90%", "91–100%")))))))))</f>
        <v>41–50%</v>
      </c>
      <c r="G1012">
        <v>3.6</v>
      </c>
      <c r="H1012" s="4">
        <v>2272</v>
      </c>
      <c r="I1012" s="28">
        <f>G1012 + (H1012 / 1000)</f>
        <v>5.8719999999999999</v>
      </c>
      <c r="J1012" t="s">
        <v>13080</v>
      </c>
      <c r="K1012" s="3">
        <f>C1012 * H1012</f>
        <v>6338880</v>
      </c>
      <c r="L1012" t="str">
        <f>IF(B1012&lt;200, "&lt;200", IF(B1012&lt;=500, "200–500", "&gt;500"))</f>
        <v>&gt;500</v>
      </c>
    </row>
    <row r="1013" spans="1:12">
      <c r="A1013" t="s">
        <v>13937</v>
      </c>
      <c r="B1013" s="6">
        <v>298</v>
      </c>
      <c r="C1013" s="3">
        <v>999</v>
      </c>
      <c r="D1013" s="3" t="str">
        <f>IF(Table1[[#This Row],[discount precentage]]&gt;=0.5, "Yes", "No")</f>
        <v>Yes</v>
      </c>
      <c r="E1013" s="6">
        <f>(IF(C1013=0,"",(C1013-B1013)/C1013*100))</f>
        <v>70.170170170170167</v>
      </c>
      <c r="F1013" s="6" t="str">
        <f>IF(E1013&lt;=10, "0–10%", IF(E1013&lt;=20, "11–20%", IF(E1013&lt;=30, "21–30%", IF(E1013&lt;=40, "31–40%", IF(E1013&lt;=50, "41–50%", IF(E1013&lt;=60, "51–60%", IF(E1013&lt;=70, "61–70%", IF(E1013&lt;=80, "71–80%", IF(E1013&lt;=90, "81–90%", "91–100%")))))))))</f>
        <v>71–80%</v>
      </c>
      <c r="G1013">
        <v>4.3</v>
      </c>
      <c r="H1013" s="4">
        <v>1552</v>
      </c>
      <c r="I1013" s="28">
        <f>G1013 + (H1013 / 1000)</f>
        <v>5.8520000000000003</v>
      </c>
      <c r="J1013" t="s">
        <v>13079</v>
      </c>
      <c r="K1013" s="3">
        <f>C1013 * H1013</f>
        <v>1550448</v>
      </c>
      <c r="L1013" t="str">
        <f>IF(B1013&lt;200, "&lt;200", IF(B1013&lt;=500, "200–500", "&gt;500"))</f>
        <v>200–500</v>
      </c>
    </row>
    <row r="1014" spans="1:12">
      <c r="A1014" t="s">
        <v>13214</v>
      </c>
      <c r="B1014" s="6">
        <v>399</v>
      </c>
      <c r="C1014" s="3">
        <v>399</v>
      </c>
      <c r="D1014" s="3" t="str">
        <f>IF(Table1[[#This Row],[discount precentage]]&gt;=0.5, "Yes", "No")</f>
        <v>No</v>
      </c>
      <c r="E1014" s="6">
        <f>(IF(C1014=0,"",(C1014-B1014)/C1014*100))</f>
        <v>0</v>
      </c>
      <c r="F1014" s="6" t="str">
        <f>IF(E1014&lt;=10, "0–10%", IF(E1014&lt;=20, "11–20%", IF(E1014&lt;=30, "21–30%", IF(E1014&lt;=40, "31–40%", IF(E1014&lt;=50, "41–50%", IF(E1014&lt;=60, "51–60%", IF(E1014&lt;=70, "61–70%", IF(E1014&lt;=80, "71–80%", IF(E1014&lt;=90, "81–90%", "91–100%")))))))))</f>
        <v>0–10%</v>
      </c>
      <c r="G1014">
        <v>3.9</v>
      </c>
      <c r="H1014" s="4">
        <v>1951</v>
      </c>
      <c r="I1014" s="28">
        <f>G1014 + (H1014 / 1000)</f>
        <v>5.851</v>
      </c>
      <c r="J1014" t="s">
        <v>13080</v>
      </c>
      <c r="K1014" s="3">
        <f>C1014 * H1014</f>
        <v>778449</v>
      </c>
      <c r="L1014" t="str">
        <f>IF(B1014&lt;200, "&lt;200", IF(B1014&lt;=500, "200–500", "&gt;500"))</f>
        <v>200–500</v>
      </c>
    </row>
    <row r="1015" spans="1:12">
      <c r="A1015" t="s">
        <v>13875</v>
      </c>
      <c r="B1015" s="6">
        <v>1199</v>
      </c>
      <c r="C1015" s="3">
        <v>5499</v>
      </c>
      <c r="D1015" s="3" t="str">
        <f>IF(Table1[[#This Row],[discount precentage]]&gt;=0.5, "Yes", "No")</f>
        <v>Yes</v>
      </c>
      <c r="E1015" s="6">
        <f>(IF(C1015=0,"",(C1015-B1015)/C1015*100))</f>
        <v>78.196035642844151</v>
      </c>
      <c r="F1015" s="6" t="str">
        <f>IF(E1015&lt;=10, "0–10%", IF(E1015&lt;=20, "11–20%", IF(E1015&lt;=30, "21–30%", IF(E1015&lt;=40, "31–40%", IF(E1015&lt;=50, "41–50%", IF(E1015&lt;=60, "51–60%", IF(E1015&lt;=70, "61–70%", IF(E1015&lt;=80, "71–80%", IF(E1015&lt;=90, "81–90%", "91–100%")))))))))</f>
        <v>71–80%</v>
      </c>
      <c r="G1015">
        <v>3.8</v>
      </c>
      <c r="H1015" s="4">
        <v>2043</v>
      </c>
      <c r="I1015" s="28">
        <f>G1015 + (H1015 / 1000)</f>
        <v>5.843</v>
      </c>
      <c r="J1015" t="s">
        <v>13079</v>
      </c>
      <c r="K1015" s="3">
        <f>C1015 * H1015</f>
        <v>11234457</v>
      </c>
      <c r="L1015" t="str">
        <f>IF(B1015&lt;200, "&lt;200", IF(B1015&lt;=500, "200–500", "&gt;500"))</f>
        <v>&gt;500</v>
      </c>
    </row>
    <row r="1016" spans="1:12">
      <c r="A1016" t="s">
        <v>14114</v>
      </c>
      <c r="B1016" s="6">
        <v>6999</v>
      </c>
      <c r="C1016" s="3">
        <v>14999</v>
      </c>
      <c r="D1016" s="3" t="str">
        <f>IF(Table1[[#This Row],[discount precentage]]&gt;=0.5, "Yes", "No")</f>
        <v>Yes</v>
      </c>
      <c r="E1016" s="6">
        <f>(IF(C1016=0,"",(C1016-B1016)/C1016*100))</f>
        <v>53.336889125941731</v>
      </c>
      <c r="F1016" s="6" t="str">
        <f>IF(E1016&lt;=10, "0–10%", IF(E1016&lt;=20, "11–20%", IF(E1016&lt;=30, "21–30%", IF(E1016&lt;=40, "31–40%", IF(E1016&lt;=50, "41–50%", IF(E1016&lt;=60, "51–60%", IF(E1016&lt;=70, "61–70%", IF(E1016&lt;=80, "71–80%", IF(E1016&lt;=90, "81–90%", "91–100%")))))))))</f>
        <v>51–60%</v>
      </c>
      <c r="G1016">
        <v>4.0999999999999996</v>
      </c>
      <c r="H1016" s="4">
        <v>1728</v>
      </c>
      <c r="I1016" s="28">
        <f>G1016 + (H1016 / 1000)</f>
        <v>5.8279999999999994</v>
      </c>
      <c r="J1016" t="s">
        <v>13083</v>
      </c>
      <c r="K1016" s="3">
        <f>C1016 * H1016</f>
        <v>25918272</v>
      </c>
      <c r="L1016" t="str">
        <f>IF(B1016&lt;200, "&lt;200", IF(B1016&lt;=500, "200–500", "&gt;500"))</f>
        <v>&gt;500</v>
      </c>
    </row>
    <row r="1017" spans="1:12">
      <c r="A1017" t="s">
        <v>13192</v>
      </c>
      <c r="B1017" s="6">
        <v>210</v>
      </c>
      <c r="C1017" s="3">
        <v>399</v>
      </c>
      <c r="D1017" s="3" t="str">
        <f>IF(Table1[[#This Row],[discount precentage]]&gt;=0.5, "Yes", "No")</f>
        <v>Yes</v>
      </c>
      <c r="E1017" s="6">
        <f>(IF(C1017=0,"",(C1017-B1017)/C1017*100))</f>
        <v>47.368421052631575</v>
      </c>
      <c r="F1017" s="6" t="str">
        <f>IF(E1017&lt;=10, "0–10%", IF(E1017&lt;=20, "11–20%", IF(E1017&lt;=30, "21–30%", IF(E1017&lt;=40, "31–40%", IF(E1017&lt;=50, "41–50%", IF(E1017&lt;=60, "51–60%", IF(E1017&lt;=70, "61–70%", IF(E1017&lt;=80, "71–80%", IF(E1017&lt;=90, "81–90%", "91–100%")))))))))</f>
        <v>41–50%</v>
      </c>
      <c r="G1017">
        <v>4.0999999999999996</v>
      </c>
      <c r="H1017" s="4">
        <v>1717</v>
      </c>
      <c r="I1017" s="28">
        <f>G1017 + (H1017 / 1000)</f>
        <v>5.8170000000000002</v>
      </c>
      <c r="J1017" t="s">
        <v>13079</v>
      </c>
      <c r="K1017" s="3">
        <f>C1017 * H1017</f>
        <v>685083</v>
      </c>
      <c r="L1017" t="str">
        <f>IF(B1017&lt;200, "&lt;200", IF(B1017&lt;=500, "200–500", "&gt;500"))</f>
        <v>200–500</v>
      </c>
    </row>
    <row r="1018" spans="1:12">
      <c r="A1018" t="s">
        <v>14009</v>
      </c>
      <c r="B1018" s="6">
        <v>2169</v>
      </c>
      <c r="C1018" s="3">
        <v>3279</v>
      </c>
      <c r="D1018" s="3" t="str">
        <f>IF(Table1[[#This Row],[discount precentage]]&gt;=0.5, "Yes", "No")</f>
        <v>Yes</v>
      </c>
      <c r="E1018" s="6">
        <f>(IF(C1018=0,"",(C1018-B1018)/C1018*100))</f>
        <v>33.851784080512353</v>
      </c>
      <c r="F1018" s="6" t="str">
        <f>IF(E1018&lt;=10, "0–10%", IF(E1018&lt;=20, "11–20%", IF(E1018&lt;=30, "21–30%", IF(E1018&lt;=40, "31–40%", IF(E1018&lt;=50, "41–50%", IF(E1018&lt;=60, "51–60%", IF(E1018&lt;=70, "61–70%", IF(E1018&lt;=80, "71–80%", IF(E1018&lt;=90, "81–90%", "91–100%")))))))))</f>
        <v>31–40%</v>
      </c>
      <c r="G1018">
        <v>4.0999999999999996</v>
      </c>
      <c r="H1018" s="4">
        <v>1716</v>
      </c>
      <c r="I1018" s="28">
        <f>G1018 + (H1018 / 1000)</f>
        <v>5.8159999999999998</v>
      </c>
      <c r="J1018" t="s">
        <v>13083</v>
      </c>
      <c r="K1018" s="3">
        <f>C1018 * H1018</f>
        <v>5626764</v>
      </c>
      <c r="L1018" t="str">
        <f>IF(B1018&lt;200, "&lt;200", IF(B1018&lt;=500, "200–500", "&gt;500"))</f>
        <v>&gt;500</v>
      </c>
    </row>
    <row r="1019" spans="1:12">
      <c r="A1019" t="s">
        <v>14265</v>
      </c>
      <c r="B1019" s="6">
        <v>1799</v>
      </c>
      <c r="C1019" s="3">
        <v>1950</v>
      </c>
      <c r="D1019" s="3" t="str">
        <f>IF(Table1[[#This Row],[discount precentage]]&gt;=0.5, "Yes", "No")</f>
        <v>Yes</v>
      </c>
      <c r="E1019" s="6">
        <f>(IF(C1019=0,"",(C1019-B1019)/C1019*100))</f>
        <v>7.7435897435897436</v>
      </c>
      <c r="F1019" s="6" t="str">
        <f>IF(E1019&lt;=10, "0–10%", IF(E1019&lt;=20, "11–20%", IF(E1019&lt;=30, "21–30%", IF(E1019&lt;=40, "31–40%", IF(E1019&lt;=50, "41–50%", IF(E1019&lt;=60, "51–60%", IF(E1019&lt;=70, "61–70%", IF(E1019&lt;=80, "71–80%", IF(E1019&lt;=90, "81–90%", "91–100%")))))))))</f>
        <v>0–10%</v>
      </c>
      <c r="G1019">
        <v>3.9</v>
      </c>
      <c r="H1019" s="4">
        <v>1888</v>
      </c>
      <c r="I1019" s="28">
        <f>G1019 + (H1019 / 1000)</f>
        <v>5.7880000000000003</v>
      </c>
      <c r="J1019" t="s">
        <v>13083</v>
      </c>
      <c r="K1019" s="3">
        <f>C1019 * H1019</f>
        <v>3681600</v>
      </c>
      <c r="L1019" t="str">
        <f>IF(B1019&lt;200, "&lt;200", IF(B1019&lt;=500, "200–500", "&gt;500"))</f>
        <v>&gt;500</v>
      </c>
    </row>
    <row r="1020" spans="1:12">
      <c r="A1020" t="s">
        <v>14334</v>
      </c>
      <c r="B1020" s="6">
        <v>1563</v>
      </c>
      <c r="C1020" s="3">
        <v>3098</v>
      </c>
      <c r="D1020" s="3" t="str">
        <f>IF(Table1[[#This Row],[discount precentage]]&gt;=0.5, "Yes", "No")</f>
        <v>Yes</v>
      </c>
      <c r="E1020" s="6">
        <f>(IF(C1020=0,"",(C1020-B1020)/C1020*100))</f>
        <v>49.548095545513235</v>
      </c>
      <c r="F1020" s="6" t="str">
        <f>IF(E1020&lt;=10, "0–10%", IF(E1020&lt;=20, "11–20%", IF(E1020&lt;=30, "21–30%", IF(E1020&lt;=40, "31–40%", IF(E1020&lt;=50, "41–50%", IF(E1020&lt;=60, "51–60%", IF(E1020&lt;=70, "61–70%", IF(E1020&lt;=80, "71–80%", IF(E1020&lt;=90, "81–90%", "91–100%")))))))))</f>
        <v>41–50%</v>
      </c>
      <c r="G1020">
        <v>3.5</v>
      </c>
      <c r="H1020" s="4">
        <v>2283</v>
      </c>
      <c r="I1020" s="28">
        <f>G1020 + (H1020 / 1000)</f>
        <v>5.7829999999999995</v>
      </c>
      <c r="J1020" t="s">
        <v>13083</v>
      </c>
      <c r="K1020" s="3">
        <f>C1020 * H1020</f>
        <v>7072734</v>
      </c>
      <c r="L1020" t="str">
        <f>IF(B1020&lt;200, "&lt;200", IF(B1020&lt;=500, "200–500", "&gt;500"))</f>
        <v>&gt;500</v>
      </c>
    </row>
    <row r="1021" spans="1:12">
      <c r="A1021" t="s">
        <v>13855</v>
      </c>
      <c r="B1021" s="6">
        <v>2649</v>
      </c>
      <c r="C1021" s="3">
        <v>3499</v>
      </c>
      <c r="D1021" s="3" t="str">
        <f>IF(Table1[[#This Row],[discount precentage]]&gt;=0.5, "Yes", "No")</f>
        <v>Yes</v>
      </c>
      <c r="E1021" s="6">
        <f>(IF(C1021=0,"",(C1021-B1021)/C1021*100))</f>
        <v>24.292655044298371</v>
      </c>
      <c r="F1021" s="6" t="str">
        <f>IF(E1021&lt;=10, "0–10%", IF(E1021&lt;=20, "11–20%", IF(E1021&lt;=30, "21–30%", IF(E1021&lt;=40, "31–40%", IF(E1021&lt;=50, "41–50%", IF(E1021&lt;=60, "51–60%", IF(E1021&lt;=70, "61–70%", IF(E1021&lt;=80, "71–80%", IF(E1021&lt;=90, "81–90%", "91–100%")))))))))</f>
        <v>21–30%</v>
      </c>
      <c r="G1021">
        <v>4.5</v>
      </c>
      <c r="H1021" s="4">
        <v>1271</v>
      </c>
      <c r="I1021" s="28">
        <f>G1021 + (H1021 / 1000)</f>
        <v>5.7709999999999999</v>
      </c>
      <c r="J1021" t="s">
        <v>13079</v>
      </c>
      <c r="K1021" s="3">
        <f>C1021 * H1021</f>
        <v>4447229</v>
      </c>
      <c r="L1021" t="str">
        <f>IF(B1021&lt;200, "&lt;200", IF(B1021&lt;=500, "200–500", "&gt;500"))</f>
        <v>&gt;500</v>
      </c>
    </row>
    <row r="1022" spans="1:12">
      <c r="A1022" t="s">
        <v>13998</v>
      </c>
      <c r="B1022" s="6">
        <v>1199</v>
      </c>
      <c r="C1022" s="3">
        <v>1900</v>
      </c>
      <c r="D1022" s="3" t="str">
        <f>IF(Table1[[#This Row],[discount precentage]]&gt;=0.5, "Yes", "No")</f>
        <v>Yes</v>
      </c>
      <c r="E1022" s="6">
        <f>(IF(C1022=0,"",(C1022-B1022)/C1022*100))</f>
        <v>36.89473684210526</v>
      </c>
      <c r="F1022" s="6" t="str">
        <f>IF(E1022&lt;=10, "0–10%", IF(E1022&lt;=20, "11–20%", IF(E1022&lt;=30, "21–30%", IF(E1022&lt;=40, "31–40%", IF(E1022&lt;=50, "41–50%", IF(E1022&lt;=60, "51–60%", IF(E1022&lt;=70, "61–70%", IF(E1022&lt;=80, "71–80%", IF(E1022&lt;=90, "81–90%", "91–100%")))))))))</f>
        <v>31–40%</v>
      </c>
      <c r="G1022">
        <v>4</v>
      </c>
      <c r="H1022" s="4">
        <v>1765</v>
      </c>
      <c r="I1022" s="28">
        <f>G1022 + (H1022 / 1000)</f>
        <v>5.7649999999999997</v>
      </c>
      <c r="J1022" t="s">
        <v>13083</v>
      </c>
      <c r="K1022" s="3">
        <f>C1022 * H1022</f>
        <v>3353500</v>
      </c>
      <c r="L1022" t="str">
        <f>IF(B1022&lt;200, "&lt;200", IF(B1022&lt;=500, "200–500", "&gt;500"))</f>
        <v>&gt;500</v>
      </c>
    </row>
    <row r="1023" spans="1:12">
      <c r="A1023" t="s">
        <v>13804</v>
      </c>
      <c r="B1023" s="6">
        <v>1187</v>
      </c>
      <c r="C1023" s="3">
        <v>1929</v>
      </c>
      <c r="D1023" s="3" t="str">
        <f>IF(Table1[[#This Row],[discount precentage]]&gt;=0.5, "Yes", "No")</f>
        <v>Yes</v>
      </c>
      <c r="E1023" s="6">
        <f>(IF(C1023=0,"",(C1023-B1023)/C1023*100))</f>
        <v>38.465526179367551</v>
      </c>
      <c r="F1023" s="6" t="str">
        <f>IF(E1023&lt;=10, "0–10%", IF(E1023&lt;=20, "11–20%", IF(E1023&lt;=30, "21–30%", IF(E1023&lt;=40, "31–40%", IF(E1023&lt;=50, "41–50%", IF(E1023&lt;=60, "51–60%", IF(E1023&lt;=70, "61–70%", IF(E1023&lt;=80, "71–80%", IF(E1023&lt;=90, "81–90%", "91–100%")))))))))</f>
        <v>31–40%</v>
      </c>
      <c r="G1023">
        <v>4.0999999999999996</v>
      </c>
      <c r="H1023" s="4">
        <v>1662</v>
      </c>
      <c r="I1023" s="28">
        <f>G1023 + (H1023 / 1000)</f>
        <v>5.7619999999999996</v>
      </c>
      <c r="J1023" t="s">
        <v>13079</v>
      </c>
      <c r="K1023" s="3">
        <f>C1023 * H1023</f>
        <v>3205998</v>
      </c>
      <c r="L1023" t="str">
        <f>IF(B1023&lt;200, "&lt;200", IF(B1023&lt;=500, "200–500", "&gt;500"))</f>
        <v>&gt;500</v>
      </c>
    </row>
    <row r="1024" spans="1:12">
      <c r="A1024" t="s">
        <v>14057</v>
      </c>
      <c r="B1024" s="6">
        <v>245</v>
      </c>
      <c r="C1024" s="3">
        <v>299</v>
      </c>
      <c r="D1024" s="3" t="str">
        <f>IF(Table1[[#This Row],[discount precentage]]&gt;=0.5, "Yes", "No")</f>
        <v>Yes</v>
      </c>
      <c r="E1024" s="6">
        <f>(IF(C1024=0,"",(C1024-B1024)/C1024*100))</f>
        <v>18.060200668896321</v>
      </c>
      <c r="F1024" s="6" t="str">
        <f>IF(E1024&lt;=10, "0–10%", IF(E1024&lt;=20, "11–20%", IF(E1024&lt;=30, "21–30%", IF(E1024&lt;=40, "31–40%", IF(E1024&lt;=50, "41–50%", IF(E1024&lt;=60, "51–60%", IF(E1024&lt;=70, "61–70%", IF(E1024&lt;=80, "71–80%", IF(E1024&lt;=90, "81–90%", "91–100%")))))))))</f>
        <v>11–20%</v>
      </c>
      <c r="G1024">
        <v>4.0999999999999996</v>
      </c>
      <c r="H1024" s="4">
        <v>1660</v>
      </c>
      <c r="I1024" s="28">
        <f>G1024 + (H1024 / 1000)</f>
        <v>5.76</v>
      </c>
      <c r="J1024" t="s">
        <v>13083</v>
      </c>
      <c r="K1024" s="3">
        <f>C1024 * H1024</f>
        <v>496340</v>
      </c>
      <c r="L1024" t="str">
        <f>IF(B1024&lt;200, "&lt;200", IF(B1024&lt;=500, "200–500", "&gt;500"))</f>
        <v>200–500</v>
      </c>
    </row>
    <row r="1025" spans="1:12">
      <c r="A1025" t="s">
        <v>14056</v>
      </c>
      <c r="B1025" s="6">
        <v>479</v>
      </c>
      <c r="C1025" s="3">
        <v>1000</v>
      </c>
      <c r="D1025" s="3" t="str">
        <f>IF(Table1[[#This Row],[discount precentage]]&gt;=0.5, "Yes", "No")</f>
        <v>Yes</v>
      </c>
      <c r="E1025" s="6">
        <f>(IF(C1025=0,"",(C1025-B1025)/C1025*100))</f>
        <v>52.1</v>
      </c>
      <c r="F1025" s="6" t="str">
        <f>IF(E1025&lt;=10, "0–10%", IF(E1025&lt;=20, "11–20%", IF(E1025&lt;=30, "21–30%", IF(E1025&lt;=40, "31–40%", IF(E1025&lt;=50, "41–50%", IF(E1025&lt;=60, "51–60%", IF(E1025&lt;=70, "61–70%", IF(E1025&lt;=80, "71–80%", IF(E1025&lt;=90, "81–90%", "91–100%")))))))))</f>
        <v>51–60%</v>
      </c>
      <c r="G1025">
        <v>4.2</v>
      </c>
      <c r="H1025" s="4">
        <v>1559</v>
      </c>
      <c r="I1025" s="28">
        <f>G1025 + (H1025 / 1000)</f>
        <v>5.7590000000000003</v>
      </c>
      <c r="J1025" t="s">
        <v>13083</v>
      </c>
      <c r="K1025" s="3">
        <f>C1025 * H1025</f>
        <v>1559000</v>
      </c>
      <c r="L1025" t="str">
        <f>IF(B1025&lt;200, "&lt;200", IF(B1025&lt;=500, "200–500", "&gt;500"))</f>
        <v>200–500</v>
      </c>
    </row>
    <row r="1026" spans="1:12">
      <c r="A1026" t="s">
        <v>13589</v>
      </c>
      <c r="B1026" s="6">
        <v>474</v>
      </c>
      <c r="C1026" s="3">
        <v>1799</v>
      </c>
      <c r="D1026" s="3" t="str">
        <f>IF(Table1[[#This Row],[discount precentage]]&gt;=0.5, "Yes", "No")</f>
        <v>Yes</v>
      </c>
      <c r="E1026" s="6">
        <f>(IF(C1026=0,"",(C1026-B1026)/C1026*100))</f>
        <v>73.652028904947201</v>
      </c>
      <c r="F1026" s="6" t="str">
        <f>IF(E1026&lt;=10, "0–10%", IF(E1026&lt;=20, "11–20%", IF(E1026&lt;=30, "21–30%", IF(E1026&lt;=40, "31–40%", IF(E1026&lt;=50, "41–50%", IF(E1026&lt;=60, "51–60%", IF(E1026&lt;=70, "61–70%", IF(E1026&lt;=80, "71–80%", IF(E1026&lt;=90, "81–90%", "91–100%")))))))))</f>
        <v>71–80%</v>
      </c>
      <c r="G1026">
        <v>4.3</v>
      </c>
      <c r="H1026" s="4">
        <v>1454</v>
      </c>
      <c r="I1026" s="28">
        <f>G1026 + (H1026 / 1000)</f>
        <v>5.7539999999999996</v>
      </c>
      <c r="J1026" t="s">
        <v>13080</v>
      </c>
      <c r="K1026" s="3">
        <f>C1026 * H1026</f>
        <v>2615746</v>
      </c>
      <c r="L1026" t="str">
        <f>IF(B1026&lt;200, "&lt;200", IF(B1026&lt;=500, "200–500", "&gt;500"))</f>
        <v>200–500</v>
      </c>
    </row>
    <row r="1027" spans="1:12">
      <c r="A1027" t="s">
        <v>14046</v>
      </c>
      <c r="B1027" s="6">
        <v>999</v>
      </c>
      <c r="C1027" s="3">
        <v>1499</v>
      </c>
      <c r="D1027" s="3" t="str">
        <f>IF(Table1[[#This Row],[discount precentage]]&gt;=0.5, "Yes", "No")</f>
        <v>Yes</v>
      </c>
      <c r="E1027" s="6">
        <f>(IF(C1027=0,"",(C1027-B1027)/C1027*100))</f>
        <v>33.355570380253504</v>
      </c>
      <c r="F1027" s="6" t="str">
        <f>IF(E1027&lt;=10, "0–10%", IF(E1027&lt;=20, "11–20%", IF(E1027&lt;=30, "21–30%", IF(E1027&lt;=40, "31–40%", IF(E1027&lt;=50, "41–50%", IF(E1027&lt;=60, "51–60%", IF(E1027&lt;=70, "61–70%", IF(E1027&lt;=80, "71–80%", IF(E1027&lt;=90, "81–90%", "91–100%")))))))))</f>
        <v>31–40%</v>
      </c>
      <c r="G1027">
        <v>4.0999999999999996</v>
      </c>
      <c r="H1027" s="4">
        <v>1646</v>
      </c>
      <c r="I1027" s="28">
        <f>G1027 + (H1027 / 1000)</f>
        <v>5.7459999999999996</v>
      </c>
      <c r="J1027" t="s">
        <v>13083</v>
      </c>
      <c r="K1027" s="3">
        <f>C1027 * H1027</f>
        <v>2467354</v>
      </c>
      <c r="L1027" t="str">
        <f>IF(B1027&lt;200, "&lt;200", IF(B1027&lt;=500, "200–500", "&gt;500"))</f>
        <v>&gt;500</v>
      </c>
    </row>
    <row r="1028" spans="1:12">
      <c r="A1028" t="s">
        <v>14255</v>
      </c>
      <c r="B1028" s="6">
        <v>499</v>
      </c>
      <c r="C1028" s="3">
        <v>999</v>
      </c>
      <c r="D1028" s="3" t="str">
        <f>IF(Table1[[#This Row],[discount precentage]]&gt;=0.5, "Yes", "No")</f>
        <v>Yes</v>
      </c>
      <c r="E1028" s="6">
        <f>(IF(C1028=0,"",(C1028-B1028)/C1028*100))</f>
        <v>50.050050050050054</v>
      </c>
      <c r="F1028" s="6" t="str">
        <f>IF(E1028&lt;=10, "0–10%", IF(E1028&lt;=20, "11–20%", IF(E1028&lt;=30, "21–30%", IF(E1028&lt;=40, "31–40%", IF(E1028&lt;=50, "41–50%", IF(E1028&lt;=60, "51–60%", IF(E1028&lt;=70, "61–70%", IF(E1028&lt;=80, "71–80%", IF(E1028&lt;=90, "81–90%", "91–100%")))))))))</f>
        <v>51–60%</v>
      </c>
      <c r="G1028">
        <v>4.3</v>
      </c>
      <c r="H1028" s="4">
        <v>1436</v>
      </c>
      <c r="I1028" s="28">
        <f>G1028 + (H1028 / 1000)</f>
        <v>5.7359999999999998</v>
      </c>
      <c r="J1028" t="s">
        <v>13083</v>
      </c>
      <c r="K1028" s="3">
        <f>C1028 * H1028</f>
        <v>1434564</v>
      </c>
      <c r="L1028" t="str">
        <f>IF(B1028&lt;200, "&lt;200", IF(B1028&lt;=500, "200–500", "&gt;500"))</f>
        <v>200–500</v>
      </c>
    </row>
    <row r="1029" spans="1:12">
      <c r="A1029" t="s">
        <v>13943</v>
      </c>
      <c r="B1029" s="6">
        <v>199</v>
      </c>
      <c r="C1029" s="3">
        <v>1999</v>
      </c>
      <c r="D1029" s="3" t="str">
        <f>IF(Table1[[#This Row],[discount precentage]]&gt;=0.5, "Yes", "No")</f>
        <v>Yes</v>
      </c>
      <c r="E1029" s="6">
        <f>(IF(C1029=0,"",(C1029-B1029)/C1029*100))</f>
        <v>90.045022511255624</v>
      </c>
      <c r="F1029" s="6" t="str">
        <f>IF(E1029&lt;=10, "0–10%", IF(E1029&lt;=20, "11–20%", IF(E1029&lt;=30, "21–30%", IF(E1029&lt;=40, "31–40%", IF(E1029&lt;=50, "41–50%", IF(E1029&lt;=60, "51–60%", IF(E1029&lt;=70, "61–70%", IF(E1029&lt;=80, "71–80%", IF(E1029&lt;=90, "81–90%", "91–100%")))))))))</f>
        <v>91–100%</v>
      </c>
      <c r="G1029">
        <v>3.7</v>
      </c>
      <c r="H1029" s="4">
        <v>2031</v>
      </c>
      <c r="I1029" s="28">
        <f>G1029 + (H1029 / 1000)</f>
        <v>5.7309999999999999</v>
      </c>
      <c r="J1029" t="s">
        <v>13083</v>
      </c>
      <c r="K1029" s="3">
        <f>C1029 * H1029</f>
        <v>4059969</v>
      </c>
      <c r="L1029" t="str">
        <f>IF(B1029&lt;200, "&lt;200", IF(B1029&lt;=500, "200–500", "&gt;500"))</f>
        <v>&lt;200</v>
      </c>
    </row>
    <row r="1030" spans="1:12">
      <c r="A1030" t="s">
        <v>13755</v>
      </c>
      <c r="B1030" s="6">
        <v>230</v>
      </c>
      <c r="C1030" s="3">
        <v>999</v>
      </c>
      <c r="D1030" s="3" t="str">
        <f>IF(Table1[[#This Row],[discount precentage]]&gt;=0.5, "Yes", "No")</f>
        <v>Yes</v>
      </c>
      <c r="E1030" s="6">
        <f>(IF(C1030=0,"",(C1030-B1030)/C1030*100))</f>
        <v>76.976976976976971</v>
      </c>
      <c r="F1030" s="6" t="str">
        <f>IF(E1030&lt;=10, "0–10%", IF(E1030&lt;=20, "11–20%", IF(E1030&lt;=30, "21–30%", IF(E1030&lt;=40, "31–40%", IF(E1030&lt;=50, "41–50%", IF(E1030&lt;=60, "51–60%", IF(E1030&lt;=70, "61–70%", IF(E1030&lt;=80, "71–80%", IF(E1030&lt;=90, "81–90%", "91–100%")))))))))</f>
        <v>71–80%</v>
      </c>
      <c r="G1030">
        <v>4.2</v>
      </c>
      <c r="H1030" s="4">
        <v>1528</v>
      </c>
      <c r="I1030" s="28">
        <f>G1030 + (H1030 / 1000)</f>
        <v>5.7279999999999998</v>
      </c>
      <c r="J1030" t="s">
        <v>13079</v>
      </c>
      <c r="K1030" s="3">
        <f>C1030 * H1030</f>
        <v>1526472</v>
      </c>
      <c r="L1030" t="str">
        <f>IF(B1030&lt;200, "&lt;200", IF(B1030&lt;=500, "200–500", "&gt;500"))</f>
        <v>200–500</v>
      </c>
    </row>
    <row r="1031" spans="1:12">
      <c r="A1031" t="s">
        <v>12784</v>
      </c>
      <c r="B1031" s="6">
        <v>1180</v>
      </c>
      <c r="C1031" s="3">
        <v>1440</v>
      </c>
      <c r="D1031" s="3" t="str">
        <f>IF(Table1[[#This Row],[discount precentage]]&gt;=0.5, "Yes", "No")</f>
        <v>Yes</v>
      </c>
      <c r="E1031" s="6">
        <f>(IF(C1031=0,"",(C1031-B1031)/C1031*100))</f>
        <v>18.055555555555554</v>
      </c>
      <c r="F1031" s="6" t="str">
        <f>IF(E1031&lt;=10, "0–10%", IF(E1031&lt;=20, "11–20%", IF(E1031&lt;=30, "21–30%", IF(E1031&lt;=40, "31–40%", IF(E1031&lt;=50, "41–50%", IF(E1031&lt;=60, "51–60%", IF(E1031&lt;=70, "61–70%", IF(E1031&lt;=80, "71–80%", IF(E1031&lt;=90, "81–90%", "91–100%")))))))))</f>
        <v>11–20%</v>
      </c>
      <c r="G1031">
        <v>4.2</v>
      </c>
      <c r="H1031" s="4">
        <v>1527</v>
      </c>
      <c r="I1031" s="28">
        <f>G1031 + (H1031 / 1000)</f>
        <v>5.7270000000000003</v>
      </c>
      <c r="J1031" t="s">
        <v>13083</v>
      </c>
      <c r="K1031" s="3">
        <f>C1031 * H1031</f>
        <v>2198880</v>
      </c>
      <c r="L1031" t="str">
        <f>IF(B1031&lt;200, "&lt;200", IF(B1031&lt;=500, "200–500", "&gt;500"))</f>
        <v>&gt;500</v>
      </c>
    </row>
    <row r="1032" spans="1:12">
      <c r="A1032" t="s">
        <v>13374</v>
      </c>
      <c r="B1032" s="6">
        <v>26999</v>
      </c>
      <c r="C1032" s="3">
        <v>42999</v>
      </c>
      <c r="D1032" s="3" t="str">
        <f>IF(Table1[[#This Row],[discount precentage]]&gt;=0.5, "Yes", "No")</f>
        <v>Yes</v>
      </c>
      <c r="E1032" s="6">
        <f>(IF(C1032=0,"",(C1032-B1032)/C1032*100))</f>
        <v>37.210167678318101</v>
      </c>
      <c r="F1032" s="6" t="str">
        <f>IF(E1032&lt;=10, "0–10%", IF(E1032&lt;=20, "11–20%", IF(E1032&lt;=30, "21–30%", IF(E1032&lt;=40, "31–40%", IF(E1032&lt;=50, "41–50%", IF(E1032&lt;=60, "51–60%", IF(E1032&lt;=70, "61–70%", IF(E1032&lt;=80, "71–80%", IF(E1032&lt;=90, "81–90%", "91–100%")))))))))</f>
        <v>31–40%</v>
      </c>
      <c r="G1032">
        <v>4.2</v>
      </c>
      <c r="H1032" s="4">
        <v>1510</v>
      </c>
      <c r="I1032" s="28">
        <f>G1032 + (H1032 / 1000)</f>
        <v>5.71</v>
      </c>
      <c r="J1032" t="s">
        <v>13080</v>
      </c>
      <c r="K1032" s="3">
        <f>C1032 * H1032</f>
        <v>64928490</v>
      </c>
      <c r="L1032" t="str">
        <f>IF(B1032&lt;200, "&lt;200", IF(B1032&lt;=500, "200–500", "&gt;500"))</f>
        <v>&gt;500</v>
      </c>
    </row>
    <row r="1033" spans="1:12">
      <c r="A1033" t="s">
        <v>13393</v>
      </c>
      <c r="B1033" s="6">
        <v>10499</v>
      </c>
      <c r="C1033" s="3">
        <v>19499</v>
      </c>
      <c r="D1033" s="3" t="str">
        <f>IF(Table1[[#This Row],[discount precentage]]&gt;=0.5, "Yes", "No")</f>
        <v>Yes</v>
      </c>
      <c r="E1033" s="6">
        <f>(IF(C1033=0,"",(C1033-B1033)/C1033*100))</f>
        <v>46.156213139135339</v>
      </c>
      <c r="F1033" s="6" t="str">
        <f>IF(E1033&lt;=10, "0–10%", IF(E1033&lt;=20, "11–20%", IF(E1033&lt;=30, "21–30%", IF(E1033&lt;=40, "31–40%", IF(E1033&lt;=50, "41–50%", IF(E1033&lt;=60, "51–60%", IF(E1033&lt;=70, "61–70%", IF(E1033&lt;=80, "71–80%", IF(E1033&lt;=90, "81–90%", "91–100%")))))))))</f>
        <v>41–50%</v>
      </c>
      <c r="G1033">
        <v>4.2</v>
      </c>
      <c r="H1033" s="4">
        <v>1510</v>
      </c>
      <c r="I1033" s="28">
        <f>G1033 + (H1033 / 1000)</f>
        <v>5.71</v>
      </c>
      <c r="J1033" t="s">
        <v>13080</v>
      </c>
      <c r="K1033" s="3">
        <f>C1033 * H1033</f>
        <v>29443490</v>
      </c>
      <c r="L1033" t="str">
        <f>IF(B1033&lt;200, "&lt;200", IF(B1033&lt;=500, "200–500", "&gt;500"))</f>
        <v>&gt;500</v>
      </c>
    </row>
    <row r="1034" spans="1:12">
      <c r="A1034" t="s">
        <v>14122</v>
      </c>
      <c r="B1034" s="6">
        <v>1052</v>
      </c>
      <c r="C1034" s="3">
        <v>1790</v>
      </c>
      <c r="D1034" s="3" t="str">
        <f>IF(Table1[[#This Row],[discount precentage]]&gt;=0.5, "Yes", "No")</f>
        <v>Yes</v>
      </c>
      <c r="E1034" s="6">
        <f>(IF(C1034=0,"",(C1034-B1034)/C1034*100))</f>
        <v>41.229050279329613</v>
      </c>
      <c r="F1034" s="6" t="str">
        <f>IF(E1034&lt;=10, "0–10%", IF(E1034&lt;=20, "11–20%", IF(E1034&lt;=30, "21–30%", IF(E1034&lt;=40, "31–40%", IF(E1034&lt;=50, "41–50%", IF(E1034&lt;=60, "51–60%", IF(E1034&lt;=70, "61–70%", IF(E1034&lt;=80, "71–80%", IF(E1034&lt;=90, "81–90%", "91–100%")))))))))</f>
        <v>41–50%</v>
      </c>
      <c r="G1034">
        <v>4.3</v>
      </c>
      <c r="H1034" s="4">
        <v>1404</v>
      </c>
      <c r="I1034" s="28">
        <f>G1034 + (H1034 / 1000)</f>
        <v>5.7039999999999997</v>
      </c>
      <c r="J1034" t="s">
        <v>13083</v>
      </c>
      <c r="K1034" s="3">
        <f>C1034 * H1034</f>
        <v>2513160</v>
      </c>
      <c r="L1034" t="str">
        <f>IF(B1034&lt;200, "&lt;200", IF(B1034&lt;=500, "200–500", "&gt;500"))</f>
        <v>&gt;500</v>
      </c>
    </row>
    <row r="1035" spans="1:12">
      <c r="A1035" t="s">
        <v>13621</v>
      </c>
      <c r="B1035" s="6">
        <v>299</v>
      </c>
      <c r="C1035" s="3">
        <v>599</v>
      </c>
      <c r="D1035" s="3" t="str">
        <f>IF(Table1[[#This Row],[discount precentage]]&gt;=0.5, "Yes", "No")</f>
        <v>Yes</v>
      </c>
      <c r="E1035" s="6">
        <f>(IF(C1035=0,"",(C1035-B1035)/C1035*100))</f>
        <v>50.083472454090149</v>
      </c>
      <c r="F1035" s="6" t="str">
        <f>IF(E1035&lt;=10, "0–10%", IF(E1035&lt;=20, "11–20%", IF(E1035&lt;=30, "21–30%", IF(E1035&lt;=40, "31–40%", IF(E1035&lt;=50, "41–50%", IF(E1035&lt;=60, "51–60%", IF(E1035&lt;=70, "61–70%", IF(E1035&lt;=80, "71–80%", IF(E1035&lt;=90, "81–90%", "91–100%")))))))))</f>
        <v>51–60%</v>
      </c>
      <c r="G1035">
        <v>4.0999999999999996</v>
      </c>
      <c r="H1035" s="4">
        <v>1597</v>
      </c>
      <c r="I1035" s="28">
        <f>G1035 + (H1035 / 1000)</f>
        <v>5.6969999999999992</v>
      </c>
      <c r="J1035" t="s">
        <v>13079</v>
      </c>
      <c r="K1035" s="3">
        <f>C1035 * H1035</f>
        <v>956603</v>
      </c>
      <c r="L1035" t="str">
        <f>IF(B1035&lt;200, "&lt;200", IF(B1035&lt;=500, "200–500", "&gt;500"))</f>
        <v>200–500</v>
      </c>
    </row>
    <row r="1036" spans="1:12">
      <c r="A1036" t="s">
        <v>14012</v>
      </c>
      <c r="B1036" s="6">
        <v>2499</v>
      </c>
      <c r="C1036" s="3">
        <v>5000</v>
      </c>
      <c r="D1036" s="3" t="str">
        <f>IF(Table1[[#This Row],[discount precentage]]&gt;=0.5, "Yes", "No")</f>
        <v>Yes</v>
      </c>
      <c r="E1036" s="6">
        <f>(IF(C1036=0,"",(C1036-B1036)/C1036*100))</f>
        <v>50.019999999999996</v>
      </c>
      <c r="F1036" s="6" t="str">
        <f>IF(E1036&lt;=10, "0–10%", IF(E1036&lt;=20, "11–20%", IF(E1036&lt;=30, "21–30%", IF(E1036&lt;=40, "31–40%", IF(E1036&lt;=50, "41–50%", IF(E1036&lt;=60, "51–60%", IF(E1036&lt;=70, "61–70%", IF(E1036&lt;=80, "71–80%", IF(E1036&lt;=90, "81–90%", "91–100%")))))))))</f>
        <v>51–60%</v>
      </c>
      <c r="G1036">
        <v>3.8</v>
      </c>
      <c r="H1036" s="4">
        <v>1889</v>
      </c>
      <c r="I1036" s="28">
        <f>G1036 + (H1036 / 1000)</f>
        <v>5.6890000000000001</v>
      </c>
      <c r="J1036" t="s">
        <v>13083</v>
      </c>
      <c r="K1036" s="3">
        <f>C1036 * H1036</f>
        <v>9445000</v>
      </c>
      <c r="L1036" t="str">
        <f>IF(B1036&lt;200, "&lt;200", IF(B1036&lt;=500, "200–500", "&gt;500"))</f>
        <v>&gt;500</v>
      </c>
    </row>
    <row r="1037" spans="1:12">
      <c r="A1037" t="s">
        <v>13743</v>
      </c>
      <c r="B1037" s="6">
        <v>1999</v>
      </c>
      <c r="C1037" s="3">
        <v>9999</v>
      </c>
      <c r="D1037" s="3" t="str">
        <f>IF(Table1[[#This Row],[discount precentage]]&gt;=0.5, "Yes", "No")</f>
        <v>Yes</v>
      </c>
      <c r="E1037" s="6">
        <f>(IF(C1037=0,"",(C1037-B1037)/C1037*100))</f>
        <v>80.008000800079998</v>
      </c>
      <c r="F1037" s="6" t="str">
        <f>IF(E1037&lt;=10, "0–10%", IF(E1037&lt;=20, "11–20%", IF(E1037&lt;=30, "21–30%", IF(E1037&lt;=40, "31–40%", IF(E1037&lt;=50, "41–50%", IF(E1037&lt;=60, "51–60%", IF(E1037&lt;=70, "61–70%", IF(E1037&lt;=80, "71–80%", IF(E1037&lt;=90, "81–90%", "91–100%")))))))))</f>
        <v>81–90%</v>
      </c>
      <c r="G1037">
        <v>3.7</v>
      </c>
      <c r="H1037" s="4">
        <v>1986</v>
      </c>
      <c r="I1037" s="28">
        <f>G1037 + (H1037 / 1000)</f>
        <v>5.6859999999999999</v>
      </c>
      <c r="J1037" t="s">
        <v>13080</v>
      </c>
      <c r="K1037" s="3">
        <f>C1037 * H1037</f>
        <v>19858014</v>
      </c>
      <c r="L1037" t="str">
        <f>IF(B1037&lt;200, "&lt;200", IF(B1037&lt;=500, "200–500", "&gt;500"))</f>
        <v>&gt;500</v>
      </c>
    </row>
    <row r="1038" spans="1:12">
      <c r="A1038" t="s">
        <v>13827</v>
      </c>
      <c r="B1038" s="6">
        <v>1999</v>
      </c>
      <c r="C1038" s="3">
        <v>4700</v>
      </c>
      <c r="D1038" s="3" t="str">
        <f>IF(Table1[[#This Row],[discount precentage]]&gt;=0.5, "Yes", "No")</f>
        <v>Yes</v>
      </c>
      <c r="E1038" s="6">
        <f>(IF(C1038=0,"",(C1038-B1038)/C1038*100))</f>
        <v>57.468085106382979</v>
      </c>
      <c r="F1038" s="6" t="str">
        <f>IF(E1038&lt;=10, "0–10%", IF(E1038&lt;=20, "11–20%", IF(E1038&lt;=30, "21–30%", IF(E1038&lt;=40, "31–40%", IF(E1038&lt;=50, "41–50%", IF(E1038&lt;=60, "51–60%", IF(E1038&lt;=70, "61–70%", IF(E1038&lt;=80, "71–80%", IF(E1038&lt;=90, "81–90%", "91–100%")))))))))</f>
        <v>51–60%</v>
      </c>
      <c r="G1038">
        <v>3.8</v>
      </c>
      <c r="H1038" s="4">
        <v>1880</v>
      </c>
      <c r="I1038" s="28">
        <f>G1038 + (H1038 / 1000)</f>
        <v>5.68</v>
      </c>
      <c r="J1038" t="s">
        <v>13080</v>
      </c>
      <c r="K1038" s="3">
        <f>C1038 * H1038</f>
        <v>8836000</v>
      </c>
      <c r="L1038" t="str">
        <f>IF(B1038&lt;200, "&lt;200", IF(B1038&lt;=500, "200–500", "&gt;500"))</f>
        <v>&gt;500</v>
      </c>
    </row>
    <row r="1039" spans="1:12">
      <c r="A1039" t="s">
        <v>13668</v>
      </c>
      <c r="B1039" s="6">
        <v>1049</v>
      </c>
      <c r="C1039" s="3">
        <v>2299</v>
      </c>
      <c r="D1039" s="3" t="str">
        <f>IF(Table1[[#This Row],[discount precentage]]&gt;=0.5, "Yes", "No")</f>
        <v>Yes</v>
      </c>
      <c r="E1039" s="6">
        <f>(IF(C1039=0,"",(C1039-B1039)/C1039*100))</f>
        <v>54.371465854719446</v>
      </c>
      <c r="F1039" s="6" t="str">
        <f>IF(E1039&lt;=10, "0–10%", IF(E1039&lt;=20, "11–20%", IF(E1039&lt;=30, "21–30%", IF(E1039&lt;=40, "31–40%", IF(E1039&lt;=50, "41–50%", IF(E1039&lt;=60, "51–60%", IF(E1039&lt;=70, "61–70%", IF(E1039&lt;=80, "71–80%", IF(E1039&lt;=90, "81–90%", "91–100%")))))))))</f>
        <v>51–60%</v>
      </c>
      <c r="G1039">
        <v>3.9</v>
      </c>
      <c r="H1039" s="4">
        <v>1779</v>
      </c>
      <c r="I1039" s="28">
        <f>G1039 + (H1039 / 1000)</f>
        <v>5.6790000000000003</v>
      </c>
      <c r="J1039" t="s">
        <v>13080</v>
      </c>
      <c r="K1039" s="3">
        <f>C1039 * H1039</f>
        <v>4089921</v>
      </c>
      <c r="L1039" t="str">
        <f>IF(B1039&lt;200, "&lt;200", IF(B1039&lt;=500, "200–500", "&gt;500"))</f>
        <v>&gt;500</v>
      </c>
    </row>
    <row r="1040" spans="1:12">
      <c r="A1040" t="s">
        <v>14106</v>
      </c>
      <c r="B1040" s="6">
        <v>949</v>
      </c>
      <c r="C1040" s="3">
        <v>1999</v>
      </c>
      <c r="D1040" s="3" t="str">
        <f>IF(Table1[[#This Row],[discount precentage]]&gt;=0.5, "Yes", "No")</f>
        <v>Yes</v>
      </c>
      <c r="E1040" s="6">
        <f>(IF(C1040=0,"",(C1040-B1040)/C1040*100))</f>
        <v>52.526263131565784</v>
      </c>
      <c r="F1040" s="6" t="str">
        <f>IF(E1040&lt;=10, "0–10%", IF(E1040&lt;=20, "11–20%", IF(E1040&lt;=30, "21–30%", IF(E1040&lt;=40, "31–40%", IF(E1040&lt;=50, "41–50%", IF(E1040&lt;=60, "51–60%", IF(E1040&lt;=70, "61–70%", IF(E1040&lt;=80, "71–80%", IF(E1040&lt;=90, "81–90%", "91–100%")))))))))</f>
        <v>51–60%</v>
      </c>
      <c r="G1040">
        <v>4</v>
      </c>
      <c r="H1040" s="4">
        <v>1679</v>
      </c>
      <c r="I1040" s="28">
        <f>G1040 + (H1040 / 1000)</f>
        <v>5.6790000000000003</v>
      </c>
      <c r="J1040" t="s">
        <v>13083</v>
      </c>
      <c r="K1040" s="3">
        <f>C1040 * H1040</f>
        <v>3356321</v>
      </c>
      <c r="L1040" t="str">
        <f>IF(B1040&lt;200, "&lt;200", IF(B1040&lt;=500, "200–500", "&gt;500"))</f>
        <v>&gt;500</v>
      </c>
    </row>
    <row r="1041" spans="1:12">
      <c r="A1041" t="s">
        <v>13174</v>
      </c>
      <c r="B1041" s="6">
        <v>290</v>
      </c>
      <c r="C1041" s="3">
        <v>349</v>
      </c>
      <c r="D1041" s="3" t="str">
        <f>IF(Table1[[#This Row],[discount precentage]]&gt;=0.5, "Yes", "No")</f>
        <v>Yes</v>
      </c>
      <c r="E1041" s="6">
        <f>(IF(C1041=0,"",(C1041-B1041)/C1041*100))</f>
        <v>16.905444126074499</v>
      </c>
      <c r="F1041" s="6" t="str">
        <f>IF(E1041&lt;=10, "0–10%", IF(E1041&lt;=20, "11–20%", IF(E1041&lt;=30, "21–30%", IF(E1041&lt;=40, "31–40%", IF(E1041&lt;=50, "41–50%", IF(E1041&lt;=60, "51–60%", IF(E1041&lt;=70, "61–70%", IF(E1041&lt;=80, "71–80%", IF(E1041&lt;=90, "81–90%", "91–100%")))))))))</f>
        <v>11–20%</v>
      </c>
      <c r="G1041">
        <v>3.7</v>
      </c>
      <c r="H1041" s="4">
        <v>1977</v>
      </c>
      <c r="I1041" s="28">
        <f>G1041 + (H1041 / 1000)</f>
        <v>5.6770000000000005</v>
      </c>
      <c r="J1041" t="s">
        <v>13079</v>
      </c>
      <c r="K1041" s="3">
        <f>C1041 * H1041</f>
        <v>689973</v>
      </c>
      <c r="L1041" t="str">
        <f>IF(B1041&lt;200, "&lt;200", IF(B1041&lt;=500, "200–500", "&gt;500"))</f>
        <v>200–500</v>
      </c>
    </row>
    <row r="1042" spans="1:12">
      <c r="A1042" t="s">
        <v>13211</v>
      </c>
      <c r="B1042" s="6">
        <v>30990</v>
      </c>
      <c r="C1042" s="3">
        <v>49990</v>
      </c>
      <c r="D1042" s="3" t="str">
        <f>IF(Table1[[#This Row],[discount precentage]]&gt;=0.5, "Yes", "No")</f>
        <v>Yes</v>
      </c>
      <c r="E1042" s="6">
        <f>(IF(C1042=0,"",(C1042-B1042)/C1042*100))</f>
        <v>38.007601520304064</v>
      </c>
      <c r="F1042" s="6" t="str">
        <f>IF(E1042&lt;=10, "0–10%", IF(E1042&lt;=20, "11–20%", IF(E1042&lt;=30, "21–30%", IF(E1042&lt;=40, "31–40%", IF(E1042&lt;=50, "41–50%", IF(E1042&lt;=60, "51–60%", IF(E1042&lt;=70, "61–70%", IF(E1042&lt;=80, "71–80%", IF(E1042&lt;=90, "81–90%", "91–100%")))))))))</f>
        <v>31–40%</v>
      </c>
      <c r="G1042">
        <v>4.3</v>
      </c>
      <c r="H1042" s="4">
        <v>1376</v>
      </c>
      <c r="I1042" s="28">
        <f>G1042 + (H1042 / 1000)</f>
        <v>5.6760000000000002</v>
      </c>
      <c r="J1042" t="s">
        <v>13080</v>
      </c>
      <c r="K1042" s="3">
        <f>C1042 * H1042</f>
        <v>68786240</v>
      </c>
      <c r="L1042" t="str">
        <f>IF(B1042&lt;200, "&lt;200", IF(B1042&lt;=500, "200–500", "&gt;500"))</f>
        <v>&gt;500</v>
      </c>
    </row>
    <row r="1043" spans="1:12">
      <c r="A1043" t="s">
        <v>13354</v>
      </c>
      <c r="B1043" s="6">
        <v>47990</v>
      </c>
      <c r="C1043" s="3">
        <v>79990</v>
      </c>
      <c r="D1043" s="3" t="str">
        <f>IF(Table1[[#This Row],[discount precentage]]&gt;=0.5, "Yes", "No")</f>
        <v>Yes</v>
      </c>
      <c r="E1043" s="6">
        <f>(IF(C1043=0,"",(C1043-B1043)/C1043*100))</f>
        <v>40.005000625078132</v>
      </c>
      <c r="F1043" s="6" t="str">
        <f>IF(E1043&lt;=10, "0–10%", IF(E1043&lt;=20, "11–20%", IF(E1043&lt;=30, "21–30%", IF(E1043&lt;=40, "31–40%", IF(E1043&lt;=50, "41–50%", IF(E1043&lt;=60, "51–60%", IF(E1043&lt;=70, "61–70%", IF(E1043&lt;=80, "71–80%", IF(E1043&lt;=90, "81–90%", "91–100%")))))))))</f>
        <v>41–50%</v>
      </c>
      <c r="G1043">
        <v>4.3</v>
      </c>
      <c r="H1043" s="4">
        <v>1376</v>
      </c>
      <c r="I1043" s="28">
        <f>G1043 + (H1043 / 1000)</f>
        <v>5.6760000000000002</v>
      </c>
      <c r="J1043" t="s">
        <v>13080</v>
      </c>
      <c r="K1043" s="3">
        <f>C1043 * H1043</f>
        <v>110066240</v>
      </c>
      <c r="L1043" t="str">
        <f>IF(B1043&lt;200, "&lt;200", IF(B1043&lt;=500, "200–500", "&gt;500"))</f>
        <v>&gt;500</v>
      </c>
    </row>
    <row r="1044" spans="1:12">
      <c r="A1044" t="s">
        <v>13585</v>
      </c>
      <c r="B1044" s="6">
        <v>7915</v>
      </c>
      <c r="C1044" s="3">
        <v>9999</v>
      </c>
      <c r="D1044" s="3" t="str">
        <f>IF(Table1[[#This Row],[discount precentage]]&gt;=0.5, "Yes", "No")</f>
        <v>Yes</v>
      </c>
      <c r="E1044" s="6">
        <f>(IF(C1044=0,"",(C1044-B1044)/C1044*100))</f>
        <v>20.842084208420843</v>
      </c>
      <c r="F1044" s="6" t="str">
        <f>IF(E1044&lt;=10, "0–10%", IF(E1044&lt;=20, "11–20%", IF(E1044&lt;=30, "21–30%", IF(E1044&lt;=40, "31–40%", IF(E1044&lt;=50, "41–50%", IF(E1044&lt;=60, "51–60%", IF(E1044&lt;=70, "61–70%", IF(E1044&lt;=80, "71–80%", IF(E1044&lt;=90, "81–90%", "91–100%")))))))))</f>
        <v>21–30%</v>
      </c>
      <c r="G1044">
        <v>4.3</v>
      </c>
      <c r="H1044" s="4">
        <v>1376</v>
      </c>
      <c r="I1044" s="28">
        <f>G1044 + (H1044 / 1000)</f>
        <v>5.6760000000000002</v>
      </c>
      <c r="J1044" t="s">
        <v>13080</v>
      </c>
      <c r="K1044" s="3">
        <f>C1044 * H1044</f>
        <v>13758624</v>
      </c>
      <c r="L1044" t="str">
        <f>IF(B1044&lt;200, "&lt;200", IF(B1044&lt;=500, "200–500", "&gt;500"))</f>
        <v>&gt;500</v>
      </c>
    </row>
    <row r="1045" spans="1:12">
      <c r="A1045" t="s">
        <v>13883</v>
      </c>
      <c r="B1045" s="6">
        <v>549</v>
      </c>
      <c r="C1045" s="3">
        <v>1999</v>
      </c>
      <c r="D1045" s="3" t="str">
        <f>IF(Table1[[#This Row],[discount precentage]]&gt;=0.5, "Yes", "No")</f>
        <v>Yes</v>
      </c>
      <c r="E1045" s="6">
        <f>(IF(C1045=0,"",(C1045-B1045)/C1045*100))</f>
        <v>72.536268134067043</v>
      </c>
      <c r="F1045" s="6" t="str">
        <f>IF(E1045&lt;=10, "0–10%", IF(E1045&lt;=20, "11–20%", IF(E1045&lt;=30, "21–30%", IF(E1045&lt;=40, "31–40%", IF(E1045&lt;=50, "41–50%", IF(E1045&lt;=60, "51–60%", IF(E1045&lt;=70, "61–70%", IF(E1045&lt;=80, "71–80%", IF(E1045&lt;=90, "81–90%", "91–100%")))))))))</f>
        <v>71–80%</v>
      </c>
      <c r="G1045">
        <v>4.3</v>
      </c>
      <c r="H1045" s="4">
        <v>1367</v>
      </c>
      <c r="I1045" s="28">
        <f>G1045 + (H1045 / 1000)</f>
        <v>5.6669999999999998</v>
      </c>
      <c r="J1045" t="s">
        <v>13079</v>
      </c>
      <c r="K1045" s="3">
        <f>C1045 * H1045</f>
        <v>2732633</v>
      </c>
      <c r="L1045" t="str">
        <f>IF(B1045&lt;200, "&lt;200", IF(B1045&lt;=500, "200–500", "&gt;500"))</f>
        <v>&gt;500</v>
      </c>
    </row>
    <row r="1046" spans="1:12">
      <c r="A1046" t="s">
        <v>13362</v>
      </c>
      <c r="B1046" s="6">
        <v>32990</v>
      </c>
      <c r="C1046" s="3">
        <v>54990</v>
      </c>
      <c r="D1046" s="3" t="str">
        <f>IF(Table1[[#This Row],[discount precentage]]&gt;=0.5, "Yes", "No")</f>
        <v>Yes</v>
      </c>
      <c r="E1046" s="6">
        <f>(IF(C1046=0,"",(C1046-B1046)/C1046*100))</f>
        <v>40.007274049827238</v>
      </c>
      <c r="F1046" s="6" t="str">
        <f>IF(E1046&lt;=10, "0–10%", IF(E1046&lt;=20, "11–20%", IF(E1046&lt;=30, "21–30%", IF(E1046&lt;=40, "31–40%", IF(E1046&lt;=50, "41–50%", IF(E1046&lt;=60, "51–60%", IF(E1046&lt;=70, "61–70%", IF(E1046&lt;=80, "71–80%", IF(E1046&lt;=90, "81–90%", "91–100%")))))))))</f>
        <v>41–50%</v>
      </c>
      <c r="G1046">
        <v>4.0999999999999996</v>
      </c>
      <c r="H1046" s="4">
        <v>1555</v>
      </c>
      <c r="I1046" s="28">
        <f>G1046 + (H1046 / 1000)</f>
        <v>5.6549999999999994</v>
      </c>
      <c r="J1046" t="s">
        <v>13080</v>
      </c>
      <c r="K1046" s="3">
        <f>C1046 * H1046</f>
        <v>85509450</v>
      </c>
      <c r="L1046" t="str">
        <f>IF(B1046&lt;200, "&lt;200", IF(B1046&lt;=500, "200–500", "&gt;500"))</f>
        <v>&gt;500</v>
      </c>
    </row>
    <row r="1047" spans="1:12">
      <c r="A1047" t="s">
        <v>14267</v>
      </c>
      <c r="B1047" s="6">
        <v>1799</v>
      </c>
      <c r="C1047" s="3">
        <v>3299</v>
      </c>
      <c r="D1047" s="3" t="str">
        <f>IF(Table1[[#This Row],[discount precentage]]&gt;=0.5, "Yes", "No")</f>
        <v>Yes</v>
      </c>
      <c r="E1047" s="6">
        <f>(IF(C1047=0,"",(C1047-B1047)/C1047*100))</f>
        <v>45.468323734464988</v>
      </c>
      <c r="F1047" s="6" t="str">
        <f>IF(E1047&lt;=10, "0–10%", IF(E1047&lt;=20, "11–20%", IF(E1047&lt;=30, "21–30%", IF(E1047&lt;=40, "31–40%", IF(E1047&lt;=50, "41–50%", IF(E1047&lt;=60, "51–60%", IF(E1047&lt;=70, "61–70%", IF(E1047&lt;=80, "71–80%", IF(E1047&lt;=90, "81–90%", "91–100%")))))))))</f>
        <v>41–50%</v>
      </c>
      <c r="G1047">
        <v>3.8</v>
      </c>
      <c r="H1047" s="4">
        <v>1846</v>
      </c>
      <c r="I1047" s="28">
        <f>G1047 + (H1047 / 1000)</f>
        <v>5.6459999999999999</v>
      </c>
      <c r="J1047" t="s">
        <v>13083</v>
      </c>
      <c r="K1047" s="3">
        <f>C1047 * H1047</f>
        <v>6089954</v>
      </c>
      <c r="L1047" t="str">
        <f>IF(B1047&lt;200, "&lt;200", IF(B1047&lt;=500, "200–500", "&gt;500"))</f>
        <v>&gt;500</v>
      </c>
    </row>
    <row r="1048" spans="1:12">
      <c r="A1048" t="s">
        <v>14249</v>
      </c>
      <c r="B1048" s="6">
        <v>295</v>
      </c>
      <c r="C1048" s="3">
        <v>599</v>
      </c>
      <c r="D1048" s="3" t="str">
        <f>IF(Table1[[#This Row],[discount precentage]]&gt;=0.5, "Yes", "No")</f>
        <v>Yes</v>
      </c>
      <c r="E1048" s="6">
        <f>(IF(C1048=0,"",(C1048-B1048)/C1048*100))</f>
        <v>50.751252086811348</v>
      </c>
      <c r="F1048" s="6" t="str">
        <f>IF(E1048&lt;=10, "0–10%", IF(E1048&lt;=20, "11–20%", IF(E1048&lt;=30, "21–30%", IF(E1048&lt;=40, "31–40%", IF(E1048&lt;=50, "41–50%", IF(E1048&lt;=60, "51–60%", IF(E1048&lt;=70, "61–70%", IF(E1048&lt;=80, "71–80%", IF(E1048&lt;=90, "81–90%", "91–100%")))))))))</f>
        <v>51–60%</v>
      </c>
      <c r="G1048">
        <v>4</v>
      </c>
      <c r="H1048" s="4">
        <v>1644</v>
      </c>
      <c r="I1048" s="28">
        <f>G1048 + (H1048 / 1000)</f>
        <v>5.6440000000000001</v>
      </c>
      <c r="J1048" t="s">
        <v>13083</v>
      </c>
      <c r="K1048" s="3">
        <f>C1048 * H1048</f>
        <v>984756</v>
      </c>
      <c r="L1048" t="str">
        <f>IF(B1048&lt;200, "&lt;200", IF(B1048&lt;=500, "200–500", "&gt;500"))</f>
        <v>200–500</v>
      </c>
    </row>
    <row r="1049" spans="1:12">
      <c r="A1049" t="s">
        <v>13297</v>
      </c>
      <c r="B1049" s="6">
        <v>249</v>
      </c>
      <c r="C1049" s="3">
        <v>499</v>
      </c>
      <c r="D1049" s="3" t="str">
        <f>IF(Table1[[#This Row],[discount precentage]]&gt;=0.5, "Yes", "No")</f>
        <v>Yes</v>
      </c>
      <c r="E1049" s="6">
        <f>(IF(C1049=0,"",(C1049-B1049)/C1049*100))</f>
        <v>50.100200400801597</v>
      </c>
      <c r="F1049" s="6" t="str">
        <f>IF(E1049&lt;=10, "0–10%", IF(E1049&lt;=20, "11–20%", IF(E1049&lt;=30, "21–30%", IF(E1049&lt;=40, "31–40%", IF(E1049&lt;=50, "41–50%", IF(E1049&lt;=60, "51–60%", IF(E1049&lt;=70, "61–70%", IF(E1049&lt;=80, "71–80%", IF(E1049&lt;=90, "81–90%", "91–100%")))))))))</f>
        <v>51–60%</v>
      </c>
      <c r="G1049">
        <v>4.0999999999999996</v>
      </c>
      <c r="H1049" s="4">
        <v>1508</v>
      </c>
      <c r="I1049" s="28">
        <f>G1049 + (H1049 / 1000)</f>
        <v>5.6079999999999997</v>
      </c>
      <c r="J1049" t="s">
        <v>13079</v>
      </c>
      <c r="K1049" s="3">
        <f>C1049 * H1049</f>
        <v>752492</v>
      </c>
      <c r="L1049" t="str">
        <f>IF(B1049&lt;200, "&lt;200", IF(B1049&lt;=500, "200–500", "&gt;500"))</f>
        <v>200–500</v>
      </c>
    </row>
    <row r="1050" spans="1:12">
      <c r="A1050" t="s">
        <v>14216</v>
      </c>
      <c r="B1050" s="6">
        <v>375</v>
      </c>
      <c r="C1050" s="3">
        <v>999</v>
      </c>
      <c r="D1050" s="3" t="str">
        <f>IF(Table1[[#This Row],[discount precentage]]&gt;=0.5, "Yes", "No")</f>
        <v>Yes</v>
      </c>
      <c r="E1050" s="6">
        <f>(IF(C1050=0,"",(C1050-B1050)/C1050*100))</f>
        <v>62.462462462462462</v>
      </c>
      <c r="F1050" s="6" t="str">
        <f>IF(E1050&lt;=10, "0–10%", IF(E1050&lt;=20, "11–20%", IF(E1050&lt;=30, "21–30%", IF(E1050&lt;=40, "31–40%", IF(E1050&lt;=50, "41–50%", IF(E1050&lt;=60, "51–60%", IF(E1050&lt;=70, "61–70%", IF(E1050&lt;=80, "71–80%", IF(E1050&lt;=90, "81–90%", "91–100%")))))))))</f>
        <v>61–70%</v>
      </c>
      <c r="G1050">
        <v>3.6</v>
      </c>
      <c r="H1050" s="4">
        <v>1988</v>
      </c>
      <c r="I1050" s="28">
        <f>G1050 + (H1050 / 1000)</f>
        <v>5.5880000000000001</v>
      </c>
      <c r="J1050" t="s">
        <v>13083</v>
      </c>
      <c r="K1050" s="3">
        <f>C1050 * H1050</f>
        <v>1986012</v>
      </c>
      <c r="L1050" t="str">
        <f>IF(B1050&lt;200, "&lt;200", IF(B1050&lt;=500, "200–500", "&gt;500"))</f>
        <v>200–500</v>
      </c>
    </row>
    <row r="1051" spans="1:12">
      <c r="A1051" t="s">
        <v>13181</v>
      </c>
      <c r="B1051" s="6">
        <v>299</v>
      </c>
      <c r="C1051" s="3">
        <v>899</v>
      </c>
      <c r="D1051" s="3" t="str">
        <f>IF(Table1[[#This Row],[discount precentage]]&gt;=0.5, "Yes", "No")</f>
        <v>Yes</v>
      </c>
      <c r="E1051" s="6">
        <f>(IF(C1051=0,"",(C1051-B1051)/C1051*100))</f>
        <v>66.740823136818676</v>
      </c>
      <c r="F1051" s="6" t="str">
        <f>IF(E1051&lt;=10, "0–10%", IF(E1051&lt;=20, "11–20%", IF(E1051&lt;=30, "21–30%", IF(E1051&lt;=40, "31–40%", IF(E1051&lt;=50, "41–50%", IF(E1051&lt;=60, "51–60%", IF(E1051&lt;=70, "61–70%", IF(E1051&lt;=80, "71–80%", IF(E1051&lt;=90, "81–90%", "91–100%")))))))))</f>
        <v>61–70%</v>
      </c>
      <c r="G1051">
        <v>4</v>
      </c>
      <c r="H1051" s="4">
        <v>1588</v>
      </c>
      <c r="I1051" s="28">
        <f>G1051 + (H1051 / 1000)</f>
        <v>5.5880000000000001</v>
      </c>
      <c r="J1051" t="s">
        <v>13080</v>
      </c>
      <c r="K1051" s="3">
        <f>C1051 * H1051</f>
        <v>1427612</v>
      </c>
      <c r="L1051" t="str">
        <f>IF(B1051&lt;200, "&lt;200", IF(B1051&lt;=500, "200–500", "&gt;500"))</f>
        <v>200–500</v>
      </c>
    </row>
    <row r="1052" spans="1:12">
      <c r="A1052" t="s">
        <v>13557</v>
      </c>
      <c r="B1052" s="6">
        <v>499</v>
      </c>
      <c r="C1052" s="3">
        <v>1899</v>
      </c>
      <c r="D1052" s="3" t="str">
        <f>IF(Table1[[#This Row],[discount precentage]]&gt;=0.5, "Yes", "No")</f>
        <v>Yes</v>
      </c>
      <c r="E1052" s="6">
        <f>(IF(C1052=0,"",(C1052-B1052)/C1052*100))</f>
        <v>73.723012111637715</v>
      </c>
      <c r="F1052" s="6" t="str">
        <f>IF(E1052&lt;=10, "0–10%", IF(E1052&lt;=20, "11–20%", IF(E1052&lt;=30, "21–30%", IF(E1052&lt;=40, "31–40%", IF(E1052&lt;=50, "41–50%", IF(E1052&lt;=60, "51–60%", IF(E1052&lt;=70, "61–70%", IF(E1052&lt;=80, "71–80%", IF(E1052&lt;=90, "81–90%", "91–100%")))))))))</f>
        <v>71–80%</v>
      </c>
      <c r="G1052">
        <v>4.0999999999999996</v>
      </c>
      <c r="H1052" s="4">
        <v>1475</v>
      </c>
      <c r="I1052" s="28">
        <f>G1052 + (H1052 / 1000)</f>
        <v>5.5749999999999993</v>
      </c>
      <c r="J1052" t="s">
        <v>13080</v>
      </c>
      <c r="K1052" s="3">
        <f>C1052 * H1052</f>
        <v>2801025</v>
      </c>
      <c r="L1052" t="str">
        <f>IF(B1052&lt;200, "&lt;200", IF(B1052&lt;=500, "200–500", "&gt;500"))</f>
        <v>200–500</v>
      </c>
    </row>
    <row r="1053" spans="1:12">
      <c r="A1053" t="s">
        <v>14276</v>
      </c>
      <c r="B1053" s="6">
        <v>929</v>
      </c>
      <c r="C1053" s="3">
        <v>1300</v>
      </c>
      <c r="D1053" s="3" t="str">
        <f>IF(Table1[[#This Row],[discount precentage]]&gt;=0.5, "Yes", "No")</f>
        <v>Yes</v>
      </c>
      <c r="E1053" s="6">
        <f>(IF(C1053=0,"",(C1053-B1053)/C1053*100))</f>
        <v>28.53846153846154</v>
      </c>
      <c r="F1053" s="6" t="str">
        <f>IF(E1053&lt;=10, "0–10%", IF(E1053&lt;=20, "11–20%", IF(E1053&lt;=30, "21–30%", IF(E1053&lt;=40, "31–40%", IF(E1053&lt;=50, "41–50%", IF(E1053&lt;=60, "51–60%", IF(E1053&lt;=70, "61–70%", IF(E1053&lt;=80, "71–80%", IF(E1053&lt;=90, "81–90%", "91–100%")))))))))</f>
        <v>21–30%</v>
      </c>
      <c r="G1053">
        <v>3.9</v>
      </c>
      <c r="H1053" s="4">
        <v>1672</v>
      </c>
      <c r="I1053" s="28">
        <f>G1053 + (H1053 / 1000)</f>
        <v>5.5720000000000001</v>
      </c>
      <c r="J1053" t="s">
        <v>13083</v>
      </c>
      <c r="K1053" s="3">
        <f>C1053 * H1053</f>
        <v>2173600</v>
      </c>
      <c r="L1053" t="str">
        <f>IF(B1053&lt;200, "&lt;200", IF(B1053&lt;=500, "200–500", "&gt;500"))</f>
        <v>&gt;500</v>
      </c>
    </row>
    <row r="1054" spans="1:12">
      <c r="A1054" t="s">
        <v>14284</v>
      </c>
      <c r="B1054" s="6">
        <v>1099</v>
      </c>
      <c r="C1054" s="3">
        <v>1500</v>
      </c>
      <c r="D1054" s="3" t="str">
        <f>IF(Table1[[#This Row],[discount precentage]]&gt;=0.5, "Yes", "No")</f>
        <v>Yes</v>
      </c>
      <c r="E1054" s="6">
        <f>(IF(C1054=0,"",(C1054-B1054)/C1054*100))</f>
        <v>26.733333333333331</v>
      </c>
      <c r="F1054" s="6" t="str">
        <f>IF(E1054&lt;=10, "0–10%", IF(E1054&lt;=20, "11–20%", IF(E1054&lt;=30, "21–30%", IF(E1054&lt;=40, "31–40%", IF(E1054&lt;=50, "41–50%", IF(E1054&lt;=60, "51–60%", IF(E1054&lt;=70, "61–70%", IF(E1054&lt;=80, "71–80%", IF(E1054&lt;=90, "81–90%", "91–100%")))))))))</f>
        <v>21–30%</v>
      </c>
      <c r="G1054">
        <v>4.5</v>
      </c>
      <c r="H1054" s="4">
        <v>1065</v>
      </c>
      <c r="I1054" s="28">
        <f>G1054 + (H1054 / 1000)</f>
        <v>5.5649999999999995</v>
      </c>
      <c r="J1054" t="s">
        <v>13083</v>
      </c>
      <c r="K1054" s="3">
        <f>C1054 * H1054</f>
        <v>1597500</v>
      </c>
      <c r="L1054" t="str">
        <f>IF(B1054&lt;200, "&lt;200", IF(B1054&lt;=500, "200–500", "&gt;500"))</f>
        <v>&gt;500</v>
      </c>
    </row>
    <row r="1055" spans="1:12">
      <c r="A1055" t="s">
        <v>14253</v>
      </c>
      <c r="B1055" s="6">
        <v>293</v>
      </c>
      <c r="C1055" s="3">
        <v>499</v>
      </c>
      <c r="D1055" s="3" t="str">
        <f>IF(Table1[[#This Row],[discount precentage]]&gt;=0.5, "Yes", "No")</f>
        <v>Yes</v>
      </c>
      <c r="E1055" s="6">
        <f>(IF(C1055=0,"",(C1055-B1055)/C1055*100))</f>
        <v>41.282565130260522</v>
      </c>
      <c r="F1055" s="6" t="str">
        <f>IF(E1055&lt;=10, "0–10%", IF(E1055&lt;=20, "11–20%", IF(E1055&lt;=30, "21–30%", IF(E1055&lt;=40, "31–40%", IF(E1055&lt;=50, "41–50%", IF(E1055&lt;=60, "51–60%", IF(E1055&lt;=70, "61–70%", IF(E1055&lt;=80, "71–80%", IF(E1055&lt;=90, "81–90%", "91–100%")))))))))</f>
        <v>41–50%</v>
      </c>
      <c r="G1055">
        <v>4.0999999999999996</v>
      </c>
      <c r="H1055" s="4">
        <v>1456</v>
      </c>
      <c r="I1055" s="28">
        <f>G1055 + (H1055 / 1000)</f>
        <v>5.5559999999999992</v>
      </c>
      <c r="J1055" t="s">
        <v>13083</v>
      </c>
      <c r="K1055" s="3">
        <f>C1055 * H1055</f>
        <v>726544</v>
      </c>
      <c r="L1055" t="str">
        <f>IF(B1055&lt;200, "&lt;200", IF(B1055&lt;=500, "200–500", "&gt;500"))</f>
        <v>200–500</v>
      </c>
    </row>
    <row r="1056" spans="1:12">
      <c r="A1056" t="s">
        <v>10378</v>
      </c>
      <c r="B1056" s="6">
        <v>1999</v>
      </c>
      <c r="C1056" s="3">
        <v>4775</v>
      </c>
      <c r="D1056" s="3" t="str">
        <f>IF(Table1[[#This Row],[discount precentage]]&gt;=0.5, "Yes", "No")</f>
        <v>Yes</v>
      </c>
      <c r="E1056" s="6">
        <f>(IF(C1056=0,"",(C1056-B1056)/C1056*100))</f>
        <v>58.136125654450268</v>
      </c>
      <c r="F1056" s="6" t="str">
        <f>IF(E1056&lt;=10, "0–10%", IF(E1056&lt;=20, "11–20%", IF(E1056&lt;=30, "21–30%", IF(E1056&lt;=40, "31–40%", IF(E1056&lt;=50, "41–50%", IF(E1056&lt;=60, "51–60%", IF(E1056&lt;=70, "61–70%", IF(E1056&lt;=80, "71–80%", IF(E1056&lt;=90, "81–90%", "91–100%")))))))))</f>
        <v>51–60%</v>
      </c>
      <c r="G1056">
        <v>4.2</v>
      </c>
      <c r="H1056" s="4">
        <v>1353</v>
      </c>
      <c r="I1056" s="28">
        <f>G1056 + (H1056 / 1000)</f>
        <v>5.5529999999999999</v>
      </c>
      <c r="J1056" t="s">
        <v>13083</v>
      </c>
      <c r="K1056" s="3">
        <f>C1056 * H1056</f>
        <v>6460575</v>
      </c>
      <c r="L1056" t="str">
        <f>IF(B1056&lt;200, "&lt;200", IF(B1056&lt;=500, "200–500", "&gt;500"))</f>
        <v>&gt;500</v>
      </c>
    </row>
    <row r="1057" spans="1:12">
      <c r="A1057" t="s">
        <v>14147</v>
      </c>
      <c r="B1057" s="6">
        <v>721</v>
      </c>
      <c r="C1057" s="3">
        <v>1499</v>
      </c>
      <c r="D1057" s="3" t="str">
        <f>IF(Table1[[#This Row],[discount precentage]]&gt;=0.5, "Yes", "No")</f>
        <v>Yes</v>
      </c>
      <c r="E1057" s="6">
        <f>(IF(C1057=0,"",(C1057-B1057)/C1057*100))</f>
        <v>51.901267511674455</v>
      </c>
      <c r="F1057" s="6" t="str">
        <f>IF(E1057&lt;=10, "0–10%", IF(E1057&lt;=20, "11–20%", IF(E1057&lt;=30, "21–30%", IF(E1057&lt;=40, "31–40%", IF(E1057&lt;=50, "41–50%", IF(E1057&lt;=60, "51–60%", IF(E1057&lt;=70, "61–70%", IF(E1057&lt;=80, "71–80%", IF(E1057&lt;=90, "81–90%", "91–100%")))))))))</f>
        <v>51–60%</v>
      </c>
      <c r="G1057">
        <v>3.1</v>
      </c>
      <c r="H1057" s="4">
        <v>2449</v>
      </c>
      <c r="I1057" s="28">
        <f>G1057 + (H1057 / 1000)</f>
        <v>5.5489999999999995</v>
      </c>
      <c r="J1057" t="s">
        <v>13083</v>
      </c>
      <c r="K1057" s="3">
        <f>C1057 * H1057</f>
        <v>3671051</v>
      </c>
      <c r="L1057" t="str">
        <f>IF(B1057&lt;200, "&lt;200", IF(B1057&lt;=500, "200–500", "&gt;500"))</f>
        <v>&gt;500</v>
      </c>
    </row>
    <row r="1058" spans="1:12">
      <c r="A1058" t="s">
        <v>13717</v>
      </c>
      <c r="B1058" s="6">
        <v>149</v>
      </c>
      <c r="C1058" s="3">
        <v>399</v>
      </c>
      <c r="D1058" s="3" t="str">
        <f>IF(Table1[[#This Row],[discount precentage]]&gt;=0.5, "Yes", "No")</f>
        <v>Yes</v>
      </c>
      <c r="E1058" s="6">
        <f>(IF(C1058=0,"",(C1058-B1058)/C1058*100))</f>
        <v>62.656641604010019</v>
      </c>
      <c r="F1058" s="6" t="str">
        <f>IF(E1058&lt;=10, "0–10%", IF(E1058&lt;=20, "11–20%", IF(E1058&lt;=30, "21–30%", IF(E1058&lt;=40, "31–40%", IF(E1058&lt;=50, "41–50%", IF(E1058&lt;=60, "51–60%", IF(E1058&lt;=70, "61–70%", IF(E1058&lt;=80, "71–80%", IF(E1058&lt;=90, "81–90%", "91–100%")))))))))</f>
        <v>61–70%</v>
      </c>
      <c r="G1058">
        <v>4</v>
      </c>
      <c r="H1058" s="4">
        <v>1540</v>
      </c>
      <c r="I1058" s="28">
        <f>G1058 + (H1058 / 1000)</f>
        <v>5.54</v>
      </c>
      <c r="J1058" t="s">
        <v>13079</v>
      </c>
      <c r="K1058" s="3">
        <f>C1058 * H1058</f>
        <v>614460</v>
      </c>
      <c r="L1058" t="str">
        <f>IF(B1058&lt;200, "&lt;200", IF(B1058&lt;=500, "200–500", "&gt;500"))</f>
        <v>&lt;200</v>
      </c>
    </row>
    <row r="1059" spans="1:12">
      <c r="A1059" t="s">
        <v>13292</v>
      </c>
      <c r="B1059" s="6">
        <v>173</v>
      </c>
      <c r="C1059" s="3">
        <v>999</v>
      </c>
      <c r="D1059" s="3" t="str">
        <f>IF(Table1[[#This Row],[discount precentage]]&gt;=0.5, "Yes", "No")</f>
        <v>Yes</v>
      </c>
      <c r="E1059" s="6">
        <f>(IF(C1059=0,"",(C1059-B1059)/C1059*100))</f>
        <v>82.682682682682682</v>
      </c>
      <c r="F1059" s="6" t="str">
        <f>IF(E1059&lt;=10, "0–10%", IF(E1059&lt;=20, "11–20%", IF(E1059&lt;=30, "21–30%", IF(E1059&lt;=40, "31–40%", IF(E1059&lt;=50, "41–50%", IF(E1059&lt;=60, "51–60%", IF(E1059&lt;=70, "61–70%", IF(E1059&lt;=80, "71–80%", IF(E1059&lt;=90, "81–90%", "91–100%")))))))))</f>
        <v>81–90%</v>
      </c>
      <c r="G1059">
        <v>4.3</v>
      </c>
      <c r="H1059" s="4">
        <v>1237</v>
      </c>
      <c r="I1059" s="28">
        <f>G1059 + (H1059 / 1000)</f>
        <v>5.5369999999999999</v>
      </c>
      <c r="J1059" t="s">
        <v>13080</v>
      </c>
      <c r="K1059" s="3">
        <f>C1059 * H1059</f>
        <v>1235763</v>
      </c>
      <c r="L1059" t="str">
        <f>IF(B1059&lt;200, "&lt;200", IF(B1059&lt;=500, "200–500", "&gt;500"))</f>
        <v>&lt;200</v>
      </c>
    </row>
    <row r="1060" spans="1:12">
      <c r="A1060" t="s">
        <v>13315</v>
      </c>
      <c r="B1060" s="6">
        <v>199</v>
      </c>
      <c r="C1060" s="3">
        <v>399</v>
      </c>
      <c r="D1060" s="3" t="str">
        <f>IF(Table1[[#This Row],[discount precentage]]&gt;=0.5, "Yes", "No")</f>
        <v>Yes</v>
      </c>
      <c r="E1060" s="6">
        <f>(IF(C1060=0,"",(C1060-B1060)/C1060*100))</f>
        <v>50.125313283208015</v>
      </c>
      <c r="F1060" s="6" t="str">
        <f>IF(E1060&lt;=10, "0–10%", IF(E1060&lt;=20, "11–20%", IF(E1060&lt;=30, "21–30%", IF(E1060&lt;=40, "31–40%", IF(E1060&lt;=50, "41–50%", IF(E1060&lt;=60, "51–60%", IF(E1060&lt;=70, "61–70%", IF(E1060&lt;=80, "71–80%", IF(E1060&lt;=90, "81–90%", "91–100%")))))))))</f>
        <v>51–60%</v>
      </c>
      <c r="G1060">
        <v>4.2</v>
      </c>
      <c r="H1060" s="4">
        <v>1335</v>
      </c>
      <c r="I1060" s="28">
        <f>G1060 + (H1060 / 1000)</f>
        <v>5.5350000000000001</v>
      </c>
      <c r="J1060" t="s">
        <v>13080</v>
      </c>
      <c r="K1060" s="3">
        <f>C1060 * H1060</f>
        <v>532665</v>
      </c>
      <c r="L1060" t="str">
        <f>IF(B1060&lt;200, "&lt;200", IF(B1060&lt;=500, "200–500", "&gt;500"))</f>
        <v>&lt;200</v>
      </c>
    </row>
    <row r="1061" spans="1:12">
      <c r="A1061" t="s">
        <v>13315</v>
      </c>
      <c r="B1061" s="6">
        <v>199</v>
      </c>
      <c r="C1061" s="3">
        <v>399</v>
      </c>
      <c r="D1061" s="3" t="str">
        <f>IF(Table1[[#This Row],[discount precentage]]&gt;=0.5, "Yes", "No")</f>
        <v>Yes</v>
      </c>
      <c r="E1061" s="6">
        <f>(IF(C1061=0,"",(C1061-B1061)/C1061*100))</f>
        <v>50.125313283208015</v>
      </c>
      <c r="F1061" s="6" t="str">
        <f>IF(E1061&lt;=10, "0–10%", IF(E1061&lt;=20, "11–20%", IF(E1061&lt;=30, "21–30%", IF(E1061&lt;=40, "31–40%", IF(E1061&lt;=50, "41–50%", IF(E1061&lt;=60, "51–60%", IF(E1061&lt;=70, "61–70%", IF(E1061&lt;=80, "71–80%", IF(E1061&lt;=90, "81–90%", "91–100%")))))))))</f>
        <v>51–60%</v>
      </c>
      <c r="G1061">
        <v>4.2</v>
      </c>
      <c r="H1061" s="4">
        <v>1335</v>
      </c>
      <c r="I1061" s="28">
        <f>G1061 + (H1061 / 1000)</f>
        <v>5.5350000000000001</v>
      </c>
      <c r="J1061" t="s">
        <v>13080</v>
      </c>
      <c r="K1061" s="3">
        <f>C1061 * H1061</f>
        <v>532665</v>
      </c>
      <c r="L1061" t="str">
        <f>IF(B1061&lt;200, "&lt;200", IF(B1061&lt;=500, "200–500", "&gt;500"))</f>
        <v>&lt;200</v>
      </c>
    </row>
    <row r="1062" spans="1:12">
      <c r="A1062" t="s">
        <v>13361</v>
      </c>
      <c r="B1062" s="6">
        <v>609</v>
      </c>
      <c r="C1062" s="3">
        <v>1500</v>
      </c>
      <c r="D1062" s="3" t="str">
        <f>IF(Table1[[#This Row],[discount precentage]]&gt;=0.5, "Yes", "No")</f>
        <v>Yes</v>
      </c>
      <c r="E1062" s="6">
        <f>(IF(C1062=0,"",(C1062-B1062)/C1062*100))</f>
        <v>59.4</v>
      </c>
      <c r="F1062" s="6" t="str">
        <f>IF(E1062&lt;=10, "0–10%", IF(E1062&lt;=20, "11–20%", IF(E1062&lt;=30, "21–30%", IF(E1062&lt;=40, "31–40%", IF(E1062&lt;=50, "41–50%", IF(E1062&lt;=60, "51–60%", IF(E1062&lt;=70, "61–70%", IF(E1062&lt;=80, "71–80%", IF(E1062&lt;=90, "81–90%", "91–100%")))))))))</f>
        <v>51–60%</v>
      </c>
      <c r="G1062">
        <v>4.5</v>
      </c>
      <c r="H1062" s="4">
        <v>1029</v>
      </c>
      <c r="I1062" s="28">
        <f>G1062 + (H1062 / 1000)</f>
        <v>5.5289999999999999</v>
      </c>
      <c r="J1062" t="s">
        <v>13080</v>
      </c>
      <c r="K1062" s="3">
        <f>C1062 * H1062</f>
        <v>1543500</v>
      </c>
      <c r="L1062" t="str">
        <f>IF(B1062&lt;200, "&lt;200", IF(B1062&lt;=500, "200–500", "&gt;500"))</f>
        <v>&gt;500</v>
      </c>
    </row>
    <row r="1063" spans="1:12">
      <c r="A1063" t="s">
        <v>13474</v>
      </c>
      <c r="B1063" s="6">
        <v>649</v>
      </c>
      <c r="C1063" s="3">
        <v>999</v>
      </c>
      <c r="D1063" s="3" t="str">
        <f>IF(Table1[[#This Row],[discount precentage]]&gt;=0.5, "Yes", "No")</f>
        <v>Yes</v>
      </c>
      <c r="E1063" s="6">
        <f>(IF(C1063=0,"",(C1063-B1063)/C1063*100))</f>
        <v>35.035035035035037</v>
      </c>
      <c r="F1063" s="6" t="str">
        <f>IF(E1063&lt;=10, "0–10%", IF(E1063&lt;=20, "11–20%", IF(E1063&lt;=30, "21–30%", IF(E1063&lt;=40, "31–40%", IF(E1063&lt;=50, "41–50%", IF(E1063&lt;=60, "51–60%", IF(E1063&lt;=70, "61–70%", IF(E1063&lt;=80, "71–80%", IF(E1063&lt;=90, "81–90%", "91–100%")))))))))</f>
        <v>31–40%</v>
      </c>
      <c r="G1063">
        <v>4.2</v>
      </c>
      <c r="H1063" s="4">
        <v>1315</v>
      </c>
      <c r="I1063" s="28">
        <f>G1063 + (H1063 / 1000)</f>
        <v>5.5150000000000006</v>
      </c>
      <c r="J1063" t="s">
        <v>13080</v>
      </c>
      <c r="K1063" s="3">
        <f>C1063 * H1063</f>
        <v>1313685</v>
      </c>
      <c r="L1063" t="str">
        <f>IF(B1063&lt;200, "&lt;200", IF(B1063&lt;=500, "200–500", "&gt;500"))</f>
        <v>&gt;500</v>
      </c>
    </row>
    <row r="1064" spans="1:12">
      <c r="A1064" t="s">
        <v>14074</v>
      </c>
      <c r="B1064" s="6">
        <v>1414</v>
      </c>
      <c r="C1064" s="3">
        <v>2799</v>
      </c>
      <c r="D1064" s="3" t="str">
        <f>IF(Table1[[#This Row],[discount precentage]]&gt;=0.5, "Yes", "No")</f>
        <v>Yes</v>
      </c>
      <c r="E1064" s="6">
        <f>(IF(C1064=0,"",(C1064-B1064)/C1064*100))</f>
        <v>49.481957842086459</v>
      </c>
      <c r="F1064" s="6" t="str">
        <f>IF(E1064&lt;=10, "0–10%", IF(E1064&lt;=20, "11–20%", IF(E1064&lt;=30, "21–30%", IF(E1064&lt;=40, "31–40%", IF(E1064&lt;=50, "41–50%", IF(E1064&lt;=60, "51–60%", IF(E1064&lt;=70, "61–70%", IF(E1064&lt;=80, "71–80%", IF(E1064&lt;=90, "81–90%", "91–100%")))))))))</f>
        <v>41–50%</v>
      </c>
      <c r="G1064">
        <v>4</v>
      </c>
      <c r="H1064" s="4">
        <v>1498</v>
      </c>
      <c r="I1064" s="28">
        <f>G1064 + (H1064 / 1000)</f>
        <v>5.4980000000000002</v>
      </c>
      <c r="J1064" t="s">
        <v>13083</v>
      </c>
      <c r="K1064" s="3">
        <f>C1064 * H1064</f>
        <v>4192902</v>
      </c>
      <c r="L1064" t="str">
        <f>IF(B1064&lt;200, "&lt;200", IF(B1064&lt;=500, "200–500", "&gt;500"))</f>
        <v>&gt;500</v>
      </c>
    </row>
    <row r="1065" spans="1:12">
      <c r="A1065" t="s">
        <v>9983</v>
      </c>
      <c r="B1065" s="6">
        <v>2699</v>
      </c>
      <c r="C1065" s="3">
        <v>4700</v>
      </c>
      <c r="D1065" s="3" t="str">
        <f>IF(Table1[[#This Row],[discount precentage]]&gt;=0.5, "Yes", "No")</f>
        <v>Yes</v>
      </c>
      <c r="E1065" s="6">
        <f>(IF(C1065=0,"",(C1065-B1065)/C1065*100))</f>
        <v>42.574468085106382</v>
      </c>
      <c r="F1065" s="6" t="str">
        <f>IF(E1065&lt;=10, "0–10%", IF(E1065&lt;=20, "11–20%", IF(E1065&lt;=30, "21–30%", IF(E1065&lt;=40, "31–40%", IF(E1065&lt;=50, "41–50%", IF(E1065&lt;=60, "51–60%", IF(E1065&lt;=70, "61–70%", IF(E1065&lt;=80, "71–80%", IF(E1065&lt;=90, "81–90%", "91–100%")))))))))</f>
        <v>41–50%</v>
      </c>
      <c r="G1065">
        <v>4.2</v>
      </c>
      <c r="H1065" s="4">
        <v>1296</v>
      </c>
      <c r="I1065" s="28">
        <f>G1065 + (H1065 / 1000)</f>
        <v>5.4960000000000004</v>
      </c>
      <c r="J1065" t="s">
        <v>13083</v>
      </c>
      <c r="K1065" s="3">
        <f>C1065 * H1065</f>
        <v>6091200</v>
      </c>
      <c r="L1065" t="str">
        <f>IF(B1065&lt;200, "&lt;200", IF(B1065&lt;=500, "200–500", "&gt;500"))</f>
        <v>&gt;500</v>
      </c>
    </row>
    <row r="1066" spans="1:12">
      <c r="A1066" t="s">
        <v>13556</v>
      </c>
      <c r="B1066" s="6">
        <v>689</v>
      </c>
      <c r="C1066" s="3">
        <v>1999</v>
      </c>
      <c r="D1066" s="3" t="str">
        <f>IF(Table1[[#This Row],[discount precentage]]&gt;=0.5, "Yes", "No")</f>
        <v>Yes</v>
      </c>
      <c r="E1066" s="6">
        <f>(IF(C1066=0,"",(C1066-B1066)/C1066*100))</f>
        <v>65.5327663831916</v>
      </c>
      <c r="F1066" s="6" t="str">
        <f>IF(E1066&lt;=10, "0–10%", IF(E1066&lt;=20, "11–20%", IF(E1066&lt;=30, "21–30%", IF(E1066&lt;=40, "31–40%", IF(E1066&lt;=50, "41–50%", IF(E1066&lt;=60, "51–60%", IF(E1066&lt;=70, "61–70%", IF(E1066&lt;=80, "71–80%", IF(E1066&lt;=90, "81–90%", "91–100%")))))))))</f>
        <v>61–70%</v>
      </c>
      <c r="G1066">
        <v>4.3</v>
      </c>
      <c r="H1066" s="4">
        <v>1193</v>
      </c>
      <c r="I1066" s="28">
        <f>G1066 + (H1066 / 1000)</f>
        <v>5.4930000000000003</v>
      </c>
      <c r="J1066" t="s">
        <v>13080</v>
      </c>
      <c r="K1066" s="3">
        <f>C1066 * H1066</f>
        <v>2384807</v>
      </c>
      <c r="L1066" t="str">
        <f>IF(B1066&lt;200, "&lt;200", IF(B1066&lt;=500, "200–500", "&gt;500"))</f>
        <v>&gt;500</v>
      </c>
    </row>
    <row r="1067" spans="1:12">
      <c r="A1067" t="s">
        <v>14322</v>
      </c>
      <c r="B1067" s="6">
        <v>199</v>
      </c>
      <c r="C1067" s="3">
        <v>400</v>
      </c>
      <c r="D1067" s="3" t="str">
        <f>IF(Table1[[#This Row],[discount precentage]]&gt;=0.5, "Yes", "No")</f>
        <v>Yes</v>
      </c>
      <c r="E1067" s="6">
        <f>(IF(C1067=0,"",(C1067-B1067)/C1067*100))</f>
        <v>50.249999999999993</v>
      </c>
      <c r="F1067" s="6" t="str">
        <f>IF(E1067&lt;=10, "0–10%", IF(E1067&lt;=20, "11–20%", IF(E1067&lt;=30, "21–30%", IF(E1067&lt;=40, "31–40%", IF(E1067&lt;=50, "41–50%", IF(E1067&lt;=60, "51–60%", IF(E1067&lt;=70, "61–70%", IF(E1067&lt;=80, "71–80%", IF(E1067&lt;=90, "81–90%", "91–100%")))))))))</f>
        <v>51–60%</v>
      </c>
      <c r="G1067">
        <v>4.0999999999999996</v>
      </c>
      <c r="H1067" s="4">
        <v>1379</v>
      </c>
      <c r="I1067" s="28">
        <f>G1067 + (H1067 / 1000)</f>
        <v>5.4789999999999992</v>
      </c>
      <c r="J1067" t="s">
        <v>13083</v>
      </c>
      <c r="K1067" s="3">
        <f>C1067 * H1067</f>
        <v>551600</v>
      </c>
      <c r="L1067" t="str">
        <f>IF(B1067&lt;200, "&lt;200", IF(B1067&lt;=500, "200–500", "&gt;500"))</f>
        <v>&lt;200</v>
      </c>
    </row>
    <row r="1068" spans="1:12">
      <c r="A1068" t="s">
        <v>13204</v>
      </c>
      <c r="B1068" s="6">
        <v>9999</v>
      </c>
      <c r="C1068" s="3">
        <v>27990</v>
      </c>
      <c r="D1068" s="3" t="str">
        <f>IF(Table1[[#This Row],[discount precentage]]&gt;=0.5, "Yes", "No")</f>
        <v>Yes</v>
      </c>
      <c r="E1068" s="6">
        <f>(IF(C1068=0,"",(C1068-B1068)/C1068*100))</f>
        <v>64.276527331189712</v>
      </c>
      <c r="F1068" s="6" t="str">
        <f>IF(E1068&lt;=10, "0–10%", IF(E1068&lt;=20, "11–20%", IF(E1068&lt;=30, "21–30%", IF(E1068&lt;=40, "31–40%", IF(E1068&lt;=50, "41–50%", IF(E1068&lt;=60, "51–60%", IF(E1068&lt;=70, "61–70%", IF(E1068&lt;=80, "71–80%", IF(E1068&lt;=90, "81–90%", "91–100%")))))))))</f>
        <v>61–70%</v>
      </c>
      <c r="G1068">
        <v>4.2</v>
      </c>
      <c r="H1068" s="4">
        <v>1269</v>
      </c>
      <c r="I1068" s="28">
        <f>G1068 + (H1068 / 1000)</f>
        <v>5.4690000000000003</v>
      </c>
      <c r="J1068" t="s">
        <v>13080</v>
      </c>
      <c r="K1068" s="3">
        <f>C1068 * H1068</f>
        <v>35519310</v>
      </c>
      <c r="L1068" t="str">
        <f>IF(B1068&lt;200, "&lt;200", IF(B1068&lt;=500, "200–500", "&gt;500"))</f>
        <v>&gt;500</v>
      </c>
    </row>
    <row r="1069" spans="1:12">
      <c r="A1069" t="s">
        <v>13782</v>
      </c>
      <c r="B1069" s="6">
        <v>499</v>
      </c>
      <c r="C1069" s="3">
        <v>999</v>
      </c>
      <c r="D1069" s="3" t="str">
        <f>IF(Table1[[#This Row],[discount precentage]]&gt;=0.5, "Yes", "No")</f>
        <v>Yes</v>
      </c>
      <c r="E1069" s="6">
        <f>(IF(C1069=0,"",(C1069-B1069)/C1069*100))</f>
        <v>50.050050050050054</v>
      </c>
      <c r="F1069" s="6" t="str">
        <f>IF(E1069&lt;=10, "0–10%", IF(E1069&lt;=20, "11–20%", IF(E1069&lt;=30, "21–30%", IF(E1069&lt;=40, "31–40%", IF(E1069&lt;=50, "41–50%", IF(E1069&lt;=60, "51–60%", IF(E1069&lt;=70, "61–70%", IF(E1069&lt;=80, "71–80%", IF(E1069&lt;=90, "81–90%", "91–100%")))))))))</f>
        <v>51–60%</v>
      </c>
      <c r="G1069">
        <v>4.4000000000000004</v>
      </c>
      <c r="H1069" s="4">
        <v>1030</v>
      </c>
      <c r="I1069" s="28">
        <f>G1069 + (H1069 / 1000)</f>
        <v>5.4300000000000006</v>
      </c>
      <c r="J1069" t="s">
        <v>13079</v>
      </c>
      <c r="K1069" s="3">
        <f>C1069 * H1069</f>
        <v>1028970</v>
      </c>
      <c r="L1069" t="str">
        <f>IF(B1069&lt;200, "&lt;200", IF(B1069&lt;=500, "200–500", "&gt;500"))</f>
        <v>200–500</v>
      </c>
    </row>
    <row r="1070" spans="1:12">
      <c r="A1070" t="s">
        <v>13248</v>
      </c>
      <c r="B1070" s="6">
        <v>149</v>
      </c>
      <c r="C1070" s="3">
        <v>399</v>
      </c>
      <c r="D1070" s="3" t="str">
        <f>IF(Table1[[#This Row],[discount precentage]]&gt;=0.5, "Yes", "No")</f>
        <v>Yes</v>
      </c>
      <c r="E1070" s="6">
        <f>(IF(C1070=0,"",(C1070-B1070)/C1070*100))</f>
        <v>62.656641604010019</v>
      </c>
      <c r="F1070" s="6" t="str">
        <f>IF(E1070&lt;=10, "0–10%", IF(E1070&lt;=20, "11–20%", IF(E1070&lt;=30, "21–30%", IF(E1070&lt;=40, "31–40%", IF(E1070&lt;=50, "41–50%", IF(E1070&lt;=60, "51–60%", IF(E1070&lt;=70, "61–70%", IF(E1070&lt;=80, "71–80%", IF(E1070&lt;=90, "81–90%", "91–100%")))))))))</f>
        <v>61–70%</v>
      </c>
      <c r="G1070">
        <v>4</v>
      </c>
      <c r="H1070" s="4">
        <v>1423</v>
      </c>
      <c r="I1070" s="28">
        <f>G1070 + (H1070 / 1000)</f>
        <v>5.423</v>
      </c>
      <c r="J1070" t="s">
        <v>13079</v>
      </c>
      <c r="K1070" s="3">
        <f>C1070 * H1070</f>
        <v>567777</v>
      </c>
      <c r="L1070" t="str">
        <f>IF(B1070&lt;200, "&lt;200", IF(B1070&lt;=500, "200–500", "&gt;500"))</f>
        <v>&lt;200</v>
      </c>
    </row>
    <row r="1071" spans="1:12">
      <c r="A1071" t="s">
        <v>13160</v>
      </c>
      <c r="B1071" s="6">
        <v>179</v>
      </c>
      <c r="C1071" s="3">
        <v>399</v>
      </c>
      <c r="D1071" s="3" t="str">
        <f>IF(Table1[[#This Row],[discount precentage]]&gt;=0.5, "Yes", "No")</f>
        <v>Yes</v>
      </c>
      <c r="E1071" s="6">
        <f>(IF(C1071=0,"",(C1071-B1071)/C1071*100))</f>
        <v>55.13784461152882</v>
      </c>
      <c r="F1071" s="6" t="str">
        <f>IF(E1071&lt;=10, "0–10%", IF(E1071&lt;=20, "11–20%", IF(E1071&lt;=30, "21–30%", IF(E1071&lt;=40, "31–40%", IF(E1071&lt;=50, "41–50%", IF(E1071&lt;=60, "51–60%", IF(E1071&lt;=70, "61–70%", IF(E1071&lt;=80, "71–80%", IF(E1071&lt;=90, "81–90%", "91–100%")))))))))</f>
        <v>51–60%</v>
      </c>
      <c r="G1071">
        <v>4</v>
      </c>
      <c r="H1071" s="4">
        <v>1423</v>
      </c>
      <c r="I1071" s="28">
        <f>G1071 + (H1071 / 1000)</f>
        <v>5.423</v>
      </c>
      <c r="J1071" t="s">
        <v>13079</v>
      </c>
      <c r="K1071" s="3">
        <f>C1071 * H1071</f>
        <v>567777</v>
      </c>
      <c r="L1071" t="str">
        <f>IF(B1071&lt;200, "&lt;200", IF(B1071&lt;=500, "200–500", "&gt;500"))</f>
        <v>&lt;200</v>
      </c>
    </row>
    <row r="1072" spans="1:12">
      <c r="A1072" t="s">
        <v>13160</v>
      </c>
      <c r="B1072" s="6">
        <v>179</v>
      </c>
      <c r="C1072" s="3">
        <v>399</v>
      </c>
      <c r="D1072" s="3" t="str">
        <f>IF(Table1[[#This Row],[discount precentage]]&gt;=0.5, "Yes", "No")</f>
        <v>Yes</v>
      </c>
      <c r="E1072" s="6">
        <f>(IF(C1072=0,"",(C1072-B1072)/C1072*100))</f>
        <v>55.13784461152882</v>
      </c>
      <c r="F1072" s="6" t="str">
        <f>IF(E1072&lt;=10, "0–10%", IF(E1072&lt;=20, "11–20%", IF(E1072&lt;=30, "21–30%", IF(E1072&lt;=40, "31–40%", IF(E1072&lt;=50, "41–50%", IF(E1072&lt;=60, "51–60%", IF(E1072&lt;=70, "61–70%", IF(E1072&lt;=80, "71–80%", IF(E1072&lt;=90, "81–90%", "91–100%")))))))))</f>
        <v>51–60%</v>
      </c>
      <c r="G1072">
        <v>4</v>
      </c>
      <c r="H1072" s="4">
        <v>1423</v>
      </c>
      <c r="I1072" s="28">
        <f>G1072 + (H1072 / 1000)</f>
        <v>5.423</v>
      </c>
      <c r="J1072" t="s">
        <v>13079</v>
      </c>
      <c r="K1072" s="3">
        <f>C1072 * H1072</f>
        <v>567777</v>
      </c>
      <c r="L1072" t="str">
        <f>IF(B1072&lt;200, "&lt;200", IF(B1072&lt;=500, "200–500", "&gt;500"))</f>
        <v>&lt;200</v>
      </c>
    </row>
    <row r="1073" spans="1:12">
      <c r="A1073" t="s">
        <v>13160</v>
      </c>
      <c r="B1073" s="6">
        <v>179</v>
      </c>
      <c r="C1073" s="3">
        <v>399</v>
      </c>
      <c r="D1073" s="3" t="str">
        <f>IF(Table1[[#This Row],[discount precentage]]&gt;=0.5, "Yes", "No")</f>
        <v>Yes</v>
      </c>
      <c r="E1073" s="6">
        <f>(IF(C1073=0,"",(C1073-B1073)/C1073*100))</f>
        <v>55.13784461152882</v>
      </c>
      <c r="F1073" s="6" t="str">
        <f>IF(E1073&lt;=10, "0–10%", IF(E1073&lt;=20, "11–20%", IF(E1073&lt;=30, "21–30%", IF(E1073&lt;=40, "31–40%", IF(E1073&lt;=50, "41–50%", IF(E1073&lt;=60, "51–60%", IF(E1073&lt;=70, "61–70%", IF(E1073&lt;=80, "71–80%", IF(E1073&lt;=90, "81–90%", "91–100%")))))))))</f>
        <v>51–60%</v>
      </c>
      <c r="G1073">
        <v>4</v>
      </c>
      <c r="H1073" s="4">
        <v>1423</v>
      </c>
      <c r="I1073" s="28">
        <f>G1073 + (H1073 / 1000)</f>
        <v>5.423</v>
      </c>
      <c r="J1073" t="s">
        <v>13079</v>
      </c>
      <c r="K1073" s="3">
        <f>C1073 * H1073</f>
        <v>567777</v>
      </c>
      <c r="L1073" t="str">
        <f>IF(B1073&lt;200, "&lt;200", IF(B1073&lt;=500, "200–500", "&gt;500"))</f>
        <v>&lt;200</v>
      </c>
    </row>
    <row r="1074" spans="1:12">
      <c r="A1074" t="s">
        <v>13313</v>
      </c>
      <c r="B1074" s="6">
        <v>179</v>
      </c>
      <c r="C1074" s="3">
        <v>399</v>
      </c>
      <c r="D1074" s="3" t="str">
        <f>IF(Table1[[#This Row],[discount precentage]]&gt;=0.5, "Yes", "No")</f>
        <v>Yes</v>
      </c>
      <c r="E1074" s="6">
        <f>(IF(C1074=0,"",(C1074-B1074)/C1074*100))</f>
        <v>55.13784461152882</v>
      </c>
      <c r="F1074" s="6" t="str">
        <f>IF(E1074&lt;=10, "0–10%", IF(E1074&lt;=20, "11–20%", IF(E1074&lt;=30, "21–30%", IF(E1074&lt;=40, "31–40%", IF(E1074&lt;=50, "41–50%", IF(E1074&lt;=60, "51–60%", IF(E1074&lt;=70, "61–70%", IF(E1074&lt;=80, "71–80%", IF(E1074&lt;=90, "81–90%", "91–100%")))))))))</f>
        <v>51–60%</v>
      </c>
      <c r="G1074">
        <v>4</v>
      </c>
      <c r="H1074" s="4">
        <v>1423</v>
      </c>
      <c r="I1074" s="28">
        <f>G1074 + (H1074 / 1000)</f>
        <v>5.423</v>
      </c>
      <c r="J1074" t="s">
        <v>13079</v>
      </c>
      <c r="K1074" s="3">
        <f>C1074 * H1074</f>
        <v>567777</v>
      </c>
      <c r="L1074" t="str">
        <f>IF(B1074&lt;200, "&lt;200", IF(B1074&lt;=500, "200–500", "&gt;500"))</f>
        <v>&lt;200</v>
      </c>
    </row>
    <row r="1075" spans="1:12">
      <c r="A1075" t="s">
        <v>13842</v>
      </c>
      <c r="B1075" s="6">
        <v>999</v>
      </c>
      <c r="C1075" s="3">
        <v>4199</v>
      </c>
      <c r="D1075" s="3" t="str">
        <f>IF(Table1[[#This Row],[discount precentage]]&gt;=0.5, "Yes", "No")</f>
        <v>Yes</v>
      </c>
      <c r="E1075" s="6">
        <f>(IF(C1075=0,"",(C1075-B1075)/C1075*100))</f>
        <v>76.208621100261965</v>
      </c>
      <c r="F1075" s="6" t="str">
        <f>IF(E1075&lt;=10, "0–10%", IF(E1075&lt;=20, "11–20%", IF(E1075&lt;=30, "21–30%", IF(E1075&lt;=40, "31–40%", IF(E1075&lt;=50, "41–50%", IF(E1075&lt;=60, "51–60%", IF(E1075&lt;=70, "61–70%", IF(E1075&lt;=80, "71–80%", IF(E1075&lt;=90, "81–90%", "91–100%")))))))))</f>
        <v>71–80%</v>
      </c>
      <c r="G1075">
        <v>3.5</v>
      </c>
      <c r="H1075" s="4">
        <v>1913</v>
      </c>
      <c r="I1075" s="28">
        <f>G1075 + (H1075 / 1000)</f>
        <v>5.4130000000000003</v>
      </c>
      <c r="J1075" t="s">
        <v>13080</v>
      </c>
      <c r="K1075" s="3">
        <f>C1075 * H1075</f>
        <v>8032687</v>
      </c>
      <c r="L1075" t="str">
        <f>IF(B1075&lt;200, "&lt;200", IF(B1075&lt;=500, "200–500", "&gt;500"))</f>
        <v>&gt;500</v>
      </c>
    </row>
    <row r="1076" spans="1:12">
      <c r="A1076" t="s">
        <v>13326</v>
      </c>
      <c r="B1076" s="6">
        <v>96</v>
      </c>
      <c r="C1076" s="3">
        <v>399</v>
      </c>
      <c r="D1076" s="3" t="str">
        <f>IF(Table1[[#This Row],[discount precentage]]&gt;=0.5, "Yes", "No")</f>
        <v>Yes</v>
      </c>
      <c r="E1076" s="6">
        <f>(IF(C1076=0,"",(C1076-B1076)/C1076*100))</f>
        <v>75.939849624060145</v>
      </c>
      <c r="F1076" s="6" t="str">
        <f>IF(E1076&lt;=10, "0–10%", IF(E1076&lt;=20, "11–20%", IF(E1076&lt;=30, "21–30%", IF(E1076&lt;=40, "31–40%", IF(E1076&lt;=50, "41–50%", IF(E1076&lt;=60, "51–60%", IF(E1076&lt;=70, "61–70%", IF(E1076&lt;=80, "71–80%", IF(E1076&lt;=90, "81–90%", "91–100%")))))))))</f>
        <v>71–80%</v>
      </c>
      <c r="G1076">
        <v>3.6</v>
      </c>
      <c r="H1076" s="4">
        <v>1796</v>
      </c>
      <c r="I1076" s="28">
        <f>G1076 + (H1076 / 1000)</f>
        <v>5.3959999999999999</v>
      </c>
      <c r="J1076" t="s">
        <v>13080</v>
      </c>
      <c r="K1076" s="3">
        <f>C1076 * H1076</f>
        <v>716604</v>
      </c>
      <c r="L1076" t="str">
        <f>IF(B1076&lt;200, "&lt;200", IF(B1076&lt;=500, "200–500", "&gt;500"))</f>
        <v>&lt;200</v>
      </c>
    </row>
    <row r="1077" spans="1:12">
      <c r="A1077" t="s">
        <v>13462</v>
      </c>
      <c r="B1077" s="6">
        <v>99</v>
      </c>
      <c r="C1077" s="3">
        <v>999</v>
      </c>
      <c r="D1077" s="3" t="str">
        <f>IF(Table1[[#This Row],[discount precentage]]&gt;=0.5, "Yes", "No")</f>
        <v>Yes</v>
      </c>
      <c r="E1077" s="6">
        <f>(IF(C1077=0,"",(C1077-B1077)/C1077*100))</f>
        <v>90.090090090090087</v>
      </c>
      <c r="F1077" s="6" t="str">
        <f>IF(E1077&lt;=10, "0–10%", IF(E1077&lt;=20, "11–20%", IF(E1077&lt;=30, "21–30%", IF(E1077&lt;=40, "31–40%", IF(E1077&lt;=50, "41–50%", IF(E1077&lt;=60, "51–60%", IF(E1077&lt;=70, "61–70%", IF(E1077&lt;=80, "71–80%", IF(E1077&lt;=90, "81–90%", "91–100%")))))))))</f>
        <v>91–100%</v>
      </c>
      <c r="G1077">
        <v>4</v>
      </c>
      <c r="H1077" s="4">
        <v>1396</v>
      </c>
      <c r="I1077" s="28">
        <f>G1077 + (H1077 / 1000)</f>
        <v>5.3959999999999999</v>
      </c>
      <c r="J1077" t="s">
        <v>13079</v>
      </c>
      <c r="K1077" s="3">
        <f>C1077 * H1077</f>
        <v>1394604</v>
      </c>
      <c r="L1077" t="str">
        <f>IF(B1077&lt;200, "&lt;200", IF(B1077&lt;=500, "200–500", "&gt;500"))</f>
        <v>&lt;200</v>
      </c>
    </row>
    <row r="1078" spans="1:12">
      <c r="A1078" t="s">
        <v>13462</v>
      </c>
      <c r="B1078" s="6">
        <v>99</v>
      </c>
      <c r="C1078" s="3">
        <v>999</v>
      </c>
      <c r="D1078" s="3" t="str">
        <f>IF(Table1[[#This Row],[discount precentage]]&gt;=0.5, "Yes", "No")</f>
        <v>Yes</v>
      </c>
      <c r="E1078" s="6">
        <f>(IF(C1078=0,"",(C1078-B1078)/C1078*100))</f>
        <v>90.090090090090087</v>
      </c>
      <c r="F1078" s="6" t="str">
        <f>IF(E1078&lt;=10, "0–10%", IF(E1078&lt;=20, "11–20%", IF(E1078&lt;=30, "21–30%", IF(E1078&lt;=40, "31–40%", IF(E1078&lt;=50, "41–50%", IF(E1078&lt;=60, "51–60%", IF(E1078&lt;=70, "61–70%", IF(E1078&lt;=80, "71–80%", IF(E1078&lt;=90, "81–90%", "91–100%")))))))))</f>
        <v>91–100%</v>
      </c>
      <c r="G1078">
        <v>4</v>
      </c>
      <c r="H1078" s="4">
        <v>1396</v>
      </c>
      <c r="I1078" s="28">
        <f>G1078 + (H1078 / 1000)</f>
        <v>5.3959999999999999</v>
      </c>
      <c r="J1078" t="s">
        <v>13079</v>
      </c>
      <c r="K1078" s="3">
        <f>C1078 * H1078</f>
        <v>1394604</v>
      </c>
      <c r="L1078" t="str">
        <f>IF(B1078&lt;200, "&lt;200", IF(B1078&lt;=500, "200–500", "&gt;500"))</f>
        <v>&lt;200</v>
      </c>
    </row>
    <row r="1079" spans="1:12">
      <c r="A1079" t="s">
        <v>14076</v>
      </c>
      <c r="B1079" s="6">
        <v>5999</v>
      </c>
      <c r="C1079" s="3">
        <v>9999</v>
      </c>
      <c r="D1079" s="3" t="str">
        <f>IF(Table1[[#This Row],[discount precentage]]&gt;=0.5, "Yes", "No")</f>
        <v>Yes</v>
      </c>
      <c r="E1079" s="6">
        <f>(IF(C1079=0,"",(C1079-B1079)/C1079*100))</f>
        <v>40.004000400039999</v>
      </c>
      <c r="F1079" s="6" t="str">
        <f>IF(E1079&lt;=10, "0–10%", IF(E1079&lt;=20, "11–20%", IF(E1079&lt;=30, "21–30%", IF(E1079&lt;=40, "31–40%", IF(E1079&lt;=50, "41–50%", IF(E1079&lt;=60, "51–60%", IF(E1079&lt;=70, "61–70%", IF(E1079&lt;=80, "71–80%", IF(E1079&lt;=90, "81–90%", "91–100%")))))))))</f>
        <v>41–50%</v>
      </c>
      <c r="G1079">
        <v>4.2</v>
      </c>
      <c r="H1079" s="4">
        <v>1191</v>
      </c>
      <c r="I1079" s="28">
        <f>G1079 + (H1079 / 1000)</f>
        <v>5.391</v>
      </c>
      <c r="J1079" t="s">
        <v>13083</v>
      </c>
      <c r="K1079" s="3">
        <f>C1079 * H1079</f>
        <v>11908809</v>
      </c>
      <c r="L1079" t="str">
        <f>IF(B1079&lt;200, "&lt;200", IF(B1079&lt;=500, "200–500", "&gt;500"))</f>
        <v>&gt;500</v>
      </c>
    </row>
    <row r="1080" spans="1:12">
      <c r="A1080" t="s">
        <v>13779</v>
      </c>
      <c r="B1080" s="6">
        <v>67</v>
      </c>
      <c r="C1080" s="3">
        <v>75</v>
      </c>
      <c r="D1080" s="3" t="str">
        <f>IF(Table1[[#This Row],[discount precentage]]&gt;=0.5, "Yes", "No")</f>
        <v>Yes</v>
      </c>
      <c r="E1080" s="6">
        <f>(IF(C1080=0,"",(C1080-B1080)/C1080*100))</f>
        <v>10.666666666666668</v>
      </c>
      <c r="F1080" s="6" t="str">
        <f>IF(E1080&lt;=10, "0–10%", IF(E1080&lt;=20, "11–20%", IF(E1080&lt;=30, "21–30%", IF(E1080&lt;=40, "31–40%", IF(E1080&lt;=50, "41–50%", IF(E1080&lt;=60, "51–60%", IF(E1080&lt;=70, "61–70%", IF(E1080&lt;=80, "71–80%", IF(E1080&lt;=90, "81–90%", "91–100%")))))))))</f>
        <v>11–20%</v>
      </c>
      <c r="G1080">
        <v>4.0999999999999996</v>
      </c>
      <c r="H1080" s="4">
        <v>1269</v>
      </c>
      <c r="I1080" s="28">
        <f>G1080 + (H1080 / 1000)</f>
        <v>5.3689999999999998</v>
      </c>
      <c r="J1080" t="s">
        <v>13082</v>
      </c>
      <c r="K1080" s="3">
        <f>C1080 * H1080</f>
        <v>95175</v>
      </c>
      <c r="L1080" t="str">
        <f>IF(B1080&lt;200, "&lt;200", IF(B1080&lt;=500, "200–500", "&gt;500"))</f>
        <v>&lt;200</v>
      </c>
    </row>
    <row r="1081" spans="1:12">
      <c r="A1081" t="s">
        <v>14232</v>
      </c>
      <c r="B1081" s="6">
        <v>3710</v>
      </c>
      <c r="C1081" s="3">
        <v>4330</v>
      </c>
      <c r="D1081" s="3" t="str">
        <f>IF(Table1[[#This Row],[discount precentage]]&gt;=0.5, "Yes", "No")</f>
        <v>Yes</v>
      </c>
      <c r="E1081" s="6">
        <f>(IF(C1081=0,"",(C1081-B1081)/C1081*100))</f>
        <v>14.318706697459586</v>
      </c>
      <c r="F1081" s="6" t="str">
        <f>IF(E1081&lt;=10, "0–10%", IF(E1081&lt;=20, "11–20%", IF(E1081&lt;=30, "21–30%", IF(E1081&lt;=40, "31–40%", IF(E1081&lt;=50, "41–50%", IF(E1081&lt;=60, "51–60%", IF(E1081&lt;=70, "61–70%", IF(E1081&lt;=80, "71–80%", IF(E1081&lt;=90, "81–90%", "91–100%")))))))))</f>
        <v>11–20%</v>
      </c>
      <c r="G1081">
        <v>3.7</v>
      </c>
      <c r="H1081" s="4">
        <v>1662</v>
      </c>
      <c r="I1081" s="28">
        <f>G1081 + (H1081 / 1000)</f>
        <v>5.3620000000000001</v>
      </c>
      <c r="J1081" t="s">
        <v>13083</v>
      </c>
      <c r="K1081" s="3">
        <f>C1081 * H1081</f>
        <v>7196460</v>
      </c>
      <c r="L1081" t="str">
        <f>IF(B1081&lt;200, "&lt;200", IF(B1081&lt;=500, "200–500", "&gt;500"))</f>
        <v>&gt;500</v>
      </c>
    </row>
    <row r="1082" spans="1:12">
      <c r="A1082" t="s">
        <v>13933</v>
      </c>
      <c r="B1082" s="6">
        <v>499</v>
      </c>
      <c r="C1082" s="3">
        <v>1399</v>
      </c>
      <c r="D1082" s="3" t="str">
        <f>IF(Table1[[#This Row],[discount precentage]]&gt;=0.5, "Yes", "No")</f>
        <v>Yes</v>
      </c>
      <c r="E1082" s="6">
        <f>(IF(C1082=0,"",(C1082-B1082)/C1082*100))</f>
        <v>64.331665475339534</v>
      </c>
      <c r="F1082" s="6" t="str">
        <f>IF(E1082&lt;=10, "0–10%", IF(E1082&lt;=20, "11–20%", IF(E1082&lt;=30, "21–30%", IF(E1082&lt;=40, "31–40%", IF(E1082&lt;=50, "41–50%", IF(E1082&lt;=60, "51–60%", IF(E1082&lt;=70, "61–70%", IF(E1082&lt;=80, "71–80%", IF(E1082&lt;=90, "81–90%", "91–100%")))))))))</f>
        <v>61–70%</v>
      </c>
      <c r="G1082">
        <v>3.9</v>
      </c>
      <c r="H1082" s="4">
        <v>1462</v>
      </c>
      <c r="I1082" s="28">
        <f>G1082 + (H1082 / 1000)</f>
        <v>5.3620000000000001</v>
      </c>
      <c r="J1082" t="s">
        <v>13079</v>
      </c>
      <c r="K1082" s="3">
        <f>C1082 * H1082</f>
        <v>2045338</v>
      </c>
      <c r="L1082" t="str">
        <f>IF(B1082&lt;200, "&lt;200", IF(B1082&lt;=500, "200–500", "&gt;500"))</f>
        <v>200–500</v>
      </c>
    </row>
    <row r="1083" spans="1:12">
      <c r="A1083" t="s">
        <v>13200</v>
      </c>
      <c r="B1083" s="6">
        <v>20990</v>
      </c>
      <c r="C1083" s="3">
        <v>44990</v>
      </c>
      <c r="D1083" s="3" t="str">
        <f>IF(Table1[[#This Row],[discount precentage]]&gt;=0.5, "Yes", "No")</f>
        <v>Yes</v>
      </c>
      <c r="E1083" s="6">
        <f>(IF(C1083=0,"",(C1083-B1083)/C1083*100))</f>
        <v>53.345187819515452</v>
      </c>
      <c r="F1083" s="6" t="str">
        <f>IF(E1083&lt;=10, "0–10%", IF(E1083&lt;=20, "11–20%", IF(E1083&lt;=30, "21–30%", IF(E1083&lt;=40, "31–40%", IF(E1083&lt;=50, "41–50%", IF(E1083&lt;=60, "51–60%", IF(E1083&lt;=70, "61–70%", IF(E1083&lt;=80, "71–80%", IF(E1083&lt;=90, "81–90%", "91–100%")))))))))</f>
        <v>51–60%</v>
      </c>
      <c r="G1083">
        <v>4.0999999999999996</v>
      </c>
      <c r="H1083" s="4">
        <v>1259</v>
      </c>
      <c r="I1083" s="28">
        <f>G1083 + (H1083 / 1000)</f>
        <v>5.359</v>
      </c>
      <c r="J1083" t="s">
        <v>13080</v>
      </c>
      <c r="K1083" s="3">
        <f>C1083 * H1083</f>
        <v>56642410</v>
      </c>
      <c r="L1083" t="str">
        <f>IF(B1083&lt;200, "&lt;200", IF(B1083&lt;=500, "200–500", "&gt;500"))</f>
        <v>&gt;500</v>
      </c>
    </row>
    <row r="1084" spans="1:12">
      <c r="A1084" t="s">
        <v>14023</v>
      </c>
      <c r="B1084" s="6">
        <v>2199</v>
      </c>
      <c r="C1084" s="3">
        <v>2990</v>
      </c>
      <c r="D1084" s="3" t="str">
        <f>IF(Table1[[#This Row],[discount precentage]]&gt;=0.5, "Yes", "No")</f>
        <v>Yes</v>
      </c>
      <c r="E1084" s="6">
        <f>(IF(C1084=0,"",(C1084-B1084)/C1084*100))</f>
        <v>26.454849498327761</v>
      </c>
      <c r="F1084" s="6" t="str">
        <f>IF(E1084&lt;=10, "0–10%", IF(E1084&lt;=20, "11–20%", IF(E1084&lt;=30, "21–30%", IF(E1084&lt;=40, "31–40%", IF(E1084&lt;=50, "41–50%", IF(E1084&lt;=60, "51–60%", IF(E1084&lt;=70, "61–70%", IF(E1084&lt;=80, "71–80%", IF(E1084&lt;=90, "81–90%", "91–100%")))))))))</f>
        <v>21–30%</v>
      </c>
      <c r="G1084">
        <v>3.8</v>
      </c>
      <c r="H1084" s="4">
        <v>1558</v>
      </c>
      <c r="I1084" s="28">
        <f>G1084 + (H1084 / 1000)</f>
        <v>5.3579999999999997</v>
      </c>
      <c r="J1084" t="s">
        <v>13083</v>
      </c>
      <c r="K1084" s="3">
        <f>C1084 * H1084</f>
        <v>4658420</v>
      </c>
      <c r="L1084" t="str">
        <f>IF(B1084&lt;200, "&lt;200", IF(B1084&lt;=500, "200–500", "&gt;500"))</f>
        <v>&gt;500</v>
      </c>
    </row>
    <row r="1085" spans="1:12">
      <c r="A1085" t="s">
        <v>13388</v>
      </c>
      <c r="B1085" s="6">
        <v>299</v>
      </c>
      <c r="C1085" s="3">
        <v>699</v>
      </c>
      <c r="D1085" s="3" t="str">
        <f>IF(Table1[[#This Row],[discount precentage]]&gt;=0.5, "Yes", "No")</f>
        <v>Yes</v>
      </c>
      <c r="E1085" s="6">
        <f>(IF(C1085=0,"",(C1085-B1085)/C1085*100))</f>
        <v>57.224606580829764</v>
      </c>
      <c r="F1085" s="6" t="str">
        <f>IF(E1085&lt;=10, "0–10%", IF(E1085&lt;=20, "11–20%", IF(E1085&lt;=30, "21–30%", IF(E1085&lt;=40, "31–40%", IF(E1085&lt;=50, "41–50%", IF(E1085&lt;=60, "51–60%", IF(E1085&lt;=70, "61–70%", IF(E1085&lt;=80, "71–80%", IF(E1085&lt;=90, "81–90%", "91–100%")))))))))</f>
        <v>51–60%</v>
      </c>
      <c r="G1085">
        <v>3.9</v>
      </c>
      <c r="H1085" s="4">
        <v>1454</v>
      </c>
      <c r="I1085" s="28">
        <f>G1085 + (H1085 / 1000)</f>
        <v>5.3540000000000001</v>
      </c>
      <c r="J1085" t="s">
        <v>13079</v>
      </c>
      <c r="K1085" s="3">
        <f>C1085 * H1085</f>
        <v>1016346</v>
      </c>
      <c r="L1085" t="str">
        <f>IF(B1085&lt;200, "&lt;200", IF(B1085&lt;=500, "200–500", "&gt;500"))</f>
        <v>200–500</v>
      </c>
    </row>
    <row r="1086" spans="1:12">
      <c r="A1086" t="s">
        <v>9674</v>
      </c>
      <c r="B1086" s="6">
        <v>368</v>
      </c>
      <c r="C1086" s="3">
        <v>699</v>
      </c>
      <c r="D1086" s="3" t="str">
        <f>IF(Table1[[#This Row],[discount precentage]]&gt;=0.5, "Yes", "No")</f>
        <v>Yes</v>
      </c>
      <c r="E1086" s="6">
        <f>(IF(C1086=0,"",(C1086-B1086)/C1086*100))</f>
        <v>47.353361945636621</v>
      </c>
      <c r="F1086" s="6" t="str">
        <f>IF(E1086&lt;=10, "0–10%", IF(E1086&lt;=20, "11–20%", IF(E1086&lt;=30, "21–30%", IF(E1086&lt;=40, "31–40%", IF(E1086&lt;=50, "41–50%", IF(E1086&lt;=60, "51–60%", IF(E1086&lt;=70, "61–70%", IF(E1086&lt;=80, "71–80%", IF(E1086&lt;=90, "81–90%", "91–100%")))))))))</f>
        <v>41–50%</v>
      </c>
      <c r="G1086">
        <v>4.0999999999999996</v>
      </c>
      <c r="H1086" s="4">
        <v>1240</v>
      </c>
      <c r="I1086" s="28">
        <f>G1086 + (H1086 / 1000)</f>
        <v>5.34</v>
      </c>
      <c r="J1086" t="s">
        <v>13083</v>
      </c>
      <c r="K1086" s="3">
        <f>C1086 * H1086</f>
        <v>866760</v>
      </c>
      <c r="L1086" t="str">
        <f>IF(B1086&lt;200, "&lt;200", IF(B1086&lt;=500, "200–500", "&gt;500"))</f>
        <v>200–500</v>
      </c>
    </row>
    <row r="1087" spans="1:12">
      <c r="A1087" t="s">
        <v>13189</v>
      </c>
      <c r="B1087" s="6">
        <v>15990</v>
      </c>
      <c r="C1087" s="3">
        <v>23990</v>
      </c>
      <c r="D1087" s="3" t="str">
        <f>IF(Table1[[#This Row],[discount precentage]]&gt;=0.5, "Yes", "No")</f>
        <v>Yes</v>
      </c>
      <c r="E1087" s="6">
        <f>(IF(C1087=0,"",(C1087-B1087)/C1087*100))</f>
        <v>33.347228011671532</v>
      </c>
      <c r="F1087" s="6" t="str">
        <f>IF(E1087&lt;=10, "0–10%", IF(E1087&lt;=20, "11–20%", IF(E1087&lt;=30, "21–30%", IF(E1087&lt;=40, "31–40%", IF(E1087&lt;=50, "41–50%", IF(E1087&lt;=60, "51–60%", IF(E1087&lt;=70, "61–70%", IF(E1087&lt;=80, "71–80%", IF(E1087&lt;=90, "81–90%", "91–100%")))))))))</f>
        <v>31–40%</v>
      </c>
      <c r="G1087">
        <v>4.3</v>
      </c>
      <c r="H1087" s="4">
        <v>1035</v>
      </c>
      <c r="I1087" s="28">
        <f>G1087 + (H1087 / 1000)</f>
        <v>5.335</v>
      </c>
      <c r="J1087" t="s">
        <v>13080</v>
      </c>
      <c r="K1087" s="3">
        <f>C1087 * H1087</f>
        <v>24829650</v>
      </c>
      <c r="L1087" t="str">
        <f>IF(B1087&lt;200, "&lt;200", IF(B1087&lt;=500, "200–500", "&gt;500"))</f>
        <v>&gt;500</v>
      </c>
    </row>
    <row r="1088" spans="1:12">
      <c r="A1088" t="s">
        <v>14014</v>
      </c>
      <c r="B1088" s="6">
        <v>4789</v>
      </c>
      <c r="C1088" s="3">
        <v>8990</v>
      </c>
      <c r="D1088" s="3" t="str">
        <f>IF(Table1[[#This Row],[discount precentage]]&gt;=0.5, "Yes", "No")</f>
        <v>Yes</v>
      </c>
      <c r="E1088" s="6">
        <f>(IF(C1088=0,"",(C1088-B1088)/C1088*100))</f>
        <v>46.729699666295879</v>
      </c>
      <c r="F1088" s="6" t="str">
        <f>IF(E1088&lt;=10, "0–10%", IF(E1088&lt;=20, "11–20%", IF(E1088&lt;=30, "21–30%", IF(E1088&lt;=40, "31–40%", IF(E1088&lt;=50, "41–50%", IF(E1088&lt;=60, "51–60%", IF(E1088&lt;=70, "61–70%", IF(E1088&lt;=80, "71–80%", IF(E1088&lt;=90, "81–90%", "91–100%")))))))))</f>
        <v>41–50%</v>
      </c>
      <c r="G1088">
        <v>4.3</v>
      </c>
      <c r="H1088" s="4">
        <v>1017</v>
      </c>
      <c r="I1088" s="28">
        <f>G1088 + (H1088 / 1000)</f>
        <v>5.3170000000000002</v>
      </c>
      <c r="J1088" t="s">
        <v>13083</v>
      </c>
      <c r="K1088" s="3">
        <f>C1088 * H1088</f>
        <v>9142830</v>
      </c>
      <c r="L1088" t="str">
        <f>IF(B1088&lt;200, "&lt;200", IF(B1088&lt;=500, "200–500", "&gt;500"))</f>
        <v>&gt;500</v>
      </c>
    </row>
    <row r="1089" spans="1:12">
      <c r="A1089" t="s">
        <v>13109</v>
      </c>
      <c r="B1089" s="6">
        <v>970</v>
      </c>
      <c r="C1089" s="3">
        <v>1799</v>
      </c>
      <c r="D1089" s="3" t="str">
        <f>IF(Table1[[#This Row],[discount precentage]]&gt;=0.5, "Yes", "No")</f>
        <v>Yes</v>
      </c>
      <c r="E1089" s="6">
        <f>(IF(C1089=0,"",(C1089-B1089)/C1089*100))</f>
        <v>46.081156197887715</v>
      </c>
      <c r="F1089" s="6" t="str">
        <f>IF(E1089&lt;=10, "0–10%", IF(E1089&lt;=20, "11–20%", IF(E1089&lt;=30, "21–30%", IF(E1089&lt;=40, "31–40%", IF(E1089&lt;=50, "41–50%", IF(E1089&lt;=60, "51–60%", IF(E1089&lt;=70, "61–70%", IF(E1089&lt;=80, "71–80%", IF(E1089&lt;=90, "81–90%", "91–100%")))))))))</f>
        <v>41–50%</v>
      </c>
      <c r="G1089">
        <v>4.5</v>
      </c>
      <c r="H1089" s="4">
        <v>815</v>
      </c>
      <c r="I1089" s="28">
        <f>G1089 + (H1089 / 1000)</f>
        <v>5.3149999999999995</v>
      </c>
      <c r="J1089" t="s">
        <v>13079</v>
      </c>
      <c r="K1089" s="3">
        <f>C1089 * H1089</f>
        <v>1466185</v>
      </c>
      <c r="L1089" t="str">
        <f>IF(B1089&lt;200, "&lt;200", IF(B1089&lt;=500, "200–500", "&gt;500"))</f>
        <v>&gt;500</v>
      </c>
    </row>
    <row r="1090" spans="1:12">
      <c r="A1090" t="s">
        <v>13109</v>
      </c>
      <c r="B1090" s="6">
        <v>970</v>
      </c>
      <c r="C1090" s="3">
        <v>1799</v>
      </c>
      <c r="D1090" s="3" t="str">
        <f>IF(Table1[[#This Row],[discount precentage]]&gt;=0.5, "Yes", "No")</f>
        <v>Yes</v>
      </c>
      <c r="E1090" s="6">
        <f>(IF(C1090=0,"",(C1090-B1090)/C1090*100))</f>
        <v>46.081156197887715</v>
      </c>
      <c r="F1090" s="6" t="str">
        <f>IF(E1090&lt;=10, "0–10%", IF(E1090&lt;=20, "11–20%", IF(E1090&lt;=30, "21–30%", IF(E1090&lt;=40, "31–40%", IF(E1090&lt;=50, "41–50%", IF(E1090&lt;=60, "51–60%", IF(E1090&lt;=70, "61–70%", IF(E1090&lt;=80, "71–80%", IF(E1090&lt;=90, "81–90%", "91–100%")))))))))</f>
        <v>41–50%</v>
      </c>
      <c r="G1090">
        <v>4.5</v>
      </c>
      <c r="H1090" s="4">
        <v>815</v>
      </c>
      <c r="I1090" s="28">
        <f>G1090 + (H1090 / 1000)</f>
        <v>5.3149999999999995</v>
      </c>
      <c r="J1090" t="s">
        <v>13079</v>
      </c>
      <c r="K1090" s="3">
        <f>C1090 * H1090</f>
        <v>1466185</v>
      </c>
      <c r="L1090" t="str">
        <f>IF(B1090&lt;200, "&lt;200", IF(B1090&lt;=500, "200–500", "&gt;500"))</f>
        <v>&gt;500</v>
      </c>
    </row>
    <row r="1091" spans="1:12">
      <c r="A1091" t="s">
        <v>13109</v>
      </c>
      <c r="B1091" s="6">
        <v>970</v>
      </c>
      <c r="C1091" s="3">
        <v>1799</v>
      </c>
      <c r="D1091" s="3" t="str">
        <f>IF(Table1[[#This Row],[discount precentage]]&gt;=0.5, "Yes", "No")</f>
        <v>Yes</v>
      </c>
      <c r="E1091" s="6">
        <f>(IF(C1091=0,"",(C1091-B1091)/C1091*100))</f>
        <v>46.081156197887715</v>
      </c>
      <c r="F1091" s="6" t="str">
        <f>IF(E1091&lt;=10, "0–10%", IF(E1091&lt;=20, "11–20%", IF(E1091&lt;=30, "21–30%", IF(E1091&lt;=40, "31–40%", IF(E1091&lt;=50, "41–50%", IF(E1091&lt;=60, "51–60%", IF(E1091&lt;=70, "61–70%", IF(E1091&lt;=80, "71–80%", IF(E1091&lt;=90, "81–90%", "91–100%")))))))))</f>
        <v>41–50%</v>
      </c>
      <c r="G1091">
        <v>4.5</v>
      </c>
      <c r="H1091" s="4">
        <v>815</v>
      </c>
      <c r="I1091" s="28">
        <f>G1091 + (H1091 / 1000)</f>
        <v>5.3149999999999995</v>
      </c>
      <c r="J1091" t="s">
        <v>13079</v>
      </c>
      <c r="K1091" s="3">
        <f>C1091 * H1091</f>
        <v>1466185</v>
      </c>
      <c r="L1091" t="str">
        <f>IF(B1091&lt;200, "&lt;200", IF(B1091&lt;=500, "200–500", "&gt;500"))</f>
        <v>&gt;500</v>
      </c>
    </row>
    <row r="1092" spans="1:12">
      <c r="A1092" t="s">
        <v>13146</v>
      </c>
      <c r="B1092" s="6">
        <v>139</v>
      </c>
      <c r="C1092" s="3">
        <v>999</v>
      </c>
      <c r="D1092" s="3" t="str">
        <f>IF(Table1[[#This Row],[discount precentage]]&gt;=0.5, "Yes", "No")</f>
        <v>Yes</v>
      </c>
      <c r="E1092" s="6">
        <f>(IF(C1092=0,"",(C1092-B1092)/C1092*100))</f>
        <v>86.086086086086084</v>
      </c>
      <c r="F1092" s="6" t="str">
        <f>IF(E1092&lt;=10, "0–10%", IF(E1092&lt;=20, "11–20%", IF(E1092&lt;=30, "21–30%", IF(E1092&lt;=40, "31–40%", IF(E1092&lt;=50, "41–50%", IF(E1092&lt;=60, "51–60%", IF(E1092&lt;=70, "61–70%", IF(E1092&lt;=80, "71–80%", IF(E1092&lt;=90, "81–90%", "91–100%")))))))))</f>
        <v>81–90%</v>
      </c>
      <c r="G1092">
        <v>4</v>
      </c>
      <c r="H1092" s="4">
        <v>1313</v>
      </c>
      <c r="I1092" s="28">
        <f>G1092 + (H1092 / 1000)</f>
        <v>5.3129999999999997</v>
      </c>
      <c r="J1092" t="s">
        <v>13079</v>
      </c>
      <c r="K1092" s="3">
        <f>C1092 * H1092</f>
        <v>1311687</v>
      </c>
      <c r="L1092" t="str">
        <f>IF(B1092&lt;200, "&lt;200", IF(B1092&lt;=500, "200–500", "&gt;500"))</f>
        <v>&lt;200</v>
      </c>
    </row>
    <row r="1093" spans="1:12">
      <c r="A1093" t="s">
        <v>13146</v>
      </c>
      <c r="B1093" s="6">
        <v>139</v>
      </c>
      <c r="C1093" s="3">
        <v>999</v>
      </c>
      <c r="D1093" s="3" t="str">
        <f>IF(Table1[[#This Row],[discount precentage]]&gt;=0.5, "Yes", "No")</f>
        <v>Yes</v>
      </c>
      <c r="E1093" s="6">
        <f>(IF(C1093=0,"",(C1093-B1093)/C1093*100))</f>
        <v>86.086086086086084</v>
      </c>
      <c r="F1093" s="6" t="str">
        <f>IF(E1093&lt;=10, "0–10%", IF(E1093&lt;=20, "11–20%", IF(E1093&lt;=30, "21–30%", IF(E1093&lt;=40, "31–40%", IF(E1093&lt;=50, "41–50%", IF(E1093&lt;=60, "51–60%", IF(E1093&lt;=70, "61–70%", IF(E1093&lt;=80, "71–80%", IF(E1093&lt;=90, "81–90%", "91–100%")))))))))</f>
        <v>81–90%</v>
      </c>
      <c r="G1093">
        <v>4</v>
      </c>
      <c r="H1093" s="4">
        <v>1313</v>
      </c>
      <c r="I1093" s="28">
        <f>G1093 + (H1093 / 1000)</f>
        <v>5.3129999999999997</v>
      </c>
      <c r="J1093" t="s">
        <v>13079</v>
      </c>
      <c r="K1093" s="3">
        <f>C1093 * H1093</f>
        <v>1311687</v>
      </c>
      <c r="L1093" t="str">
        <f>IF(B1093&lt;200, "&lt;200", IF(B1093&lt;=500, "200–500", "&gt;500"))</f>
        <v>&lt;200</v>
      </c>
    </row>
    <row r="1094" spans="1:12">
      <c r="A1094" t="s">
        <v>13195</v>
      </c>
      <c r="B1094" s="6">
        <v>149</v>
      </c>
      <c r="C1094" s="3">
        <v>999</v>
      </c>
      <c r="D1094" s="3" t="str">
        <f>IF(Table1[[#This Row],[discount precentage]]&gt;=0.5, "Yes", "No")</f>
        <v>Yes</v>
      </c>
      <c r="E1094" s="6">
        <f>(IF(C1094=0,"",(C1094-B1094)/C1094*100))</f>
        <v>85.085085085085083</v>
      </c>
      <c r="F1094" s="6" t="str">
        <f>IF(E1094&lt;=10, "0–10%", IF(E1094&lt;=20, "11–20%", IF(E1094&lt;=30, "21–30%", IF(E1094&lt;=40, "31–40%", IF(E1094&lt;=50, "41–50%", IF(E1094&lt;=60, "51–60%", IF(E1094&lt;=70, "61–70%", IF(E1094&lt;=80, "71–80%", IF(E1094&lt;=90, "81–90%", "91–100%")))))))))</f>
        <v>81–90%</v>
      </c>
      <c r="G1094">
        <v>4</v>
      </c>
      <c r="H1094" s="4">
        <v>1313</v>
      </c>
      <c r="I1094" s="28">
        <f>G1094 + (H1094 / 1000)</f>
        <v>5.3129999999999997</v>
      </c>
      <c r="J1094" t="s">
        <v>13079</v>
      </c>
      <c r="K1094" s="3">
        <f>C1094 * H1094</f>
        <v>1311687</v>
      </c>
      <c r="L1094" t="str">
        <f>IF(B1094&lt;200, "&lt;200", IF(B1094&lt;=500, "200–500", "&gt;500"))</f>
        <v>&lt;200</v>
      </c>
    </row>
    <row r="1095" spans="1:12">
      <c r="A1095" t="s">
        <v>14279</v>
      </c>
      <c r="B1095" s="6">
        <v>549</v>
      </c>
      <c r="C1095" s="3">
        <v>999</v>
      </c>
      <c r="D1095" s="3" t="str">
        <f>IF(Table1[[#This Row],[discount precentage]]&gt;=0.5, "Yes", "No")</f>
        <v>Yes</v>
      </c>
      <c r="E1095" s="6">
        <f>(IF(C1095=0,"",(C1095-B1095)/C1095*100))</f>
        <v>45.045045045045043</v>
      </c>
      <c r="F1095" s="6" t="str">
        <f>IF(E1095&lt;=10, "0–10%", IF(E1095&lt;=20, "11–20%", IF(E1095&lt;=30, "21–30%", IF(E1095&lt;=40, "31–40%", IF(E1095&lt;=50, "41–50%", IF(E1095&lt;=60, "51–60%", IF(E1095&lt;=70, "61–70%", IF(E1095&lt;=80, "71–80%", IF(E1095&lt;=90, "81–90%", "91–100%")))))))))</f>
        <v>41–50%</v>
      </c>
      <c r="G1095">
        <v>4</v>
      </c>
      <c r="H1095" s="4">
        <v>1313</v>
      </c>
      <c r="I1095" s="28">
        <f>G1095 + (H1095 / 1000)</f>
        <v>5.3129999999999997</v>
      </c>
      <c r="J1095" t="s">
        <v>13083</v>
      </c>
      <c r="K1095" s="3">
        <f>C1095 * H1095</f>
        <v>1311687</v>
      </c>
      <c r="L1095" t="str">
        <f>IF(B1095&lt;200, "&lt;200", IF(B1095&lt;=500, "200–500", "&gt;500"))</f>
        <v>&gt;500</v>
      </c>
    </row>
    <row r="1096" spans="1:12">
      <c r="A1096" t="s">
        <v>13725</v>
      </c>
      <c r="B1096" s="6">
        <v>159</v>
      </c>
      <c r="C1096" s="3">
        <v>180</v>
      </c>
      <c r="D1096" s="3" t="str">
        <f>IF(Table1[[#This Row],[discount precentage]]&gt;=0.5, "Yes", "No")</f>
        <v>Yes</v>
      </c>
      <c r="E1096" s="6">
        <f>(IF(C1096=0,"",(C1096-B1096)/C1096*100))</f>
        <v>11.666666666666666</v>
      </c>
      <c r="F1096" s="6" t="str">
        <f>IF(E1096&lt;=10, "0–10%", IF(E1096&lt;=20, "11–20%", IF(E1096&lt;=30, "21–30%", IF(E1096&lt;=40, "31–40%", IF(E1096&lt;=50, "41–50%", IF(E1096&lt;=60, "51–60%", IF(E1096&lt;=70, "61–70%", IF(E1096&lt;=80, "71–80%", IF(E1096&lt;=90, "81–90%", "91–100%")))))))))</f>
        <v>11–20%</v>
      </c>
      <c r="G1096">
        <v>4.3</v>
      </c>
      <c r="H1096" s="4">
        <v>989</v>
      </c>
      <c r="I1096" s="28">
        <f>G1096 + (H1096 / 1000)</f>
        <v>5.2889999999999997</v>
      </c>
      <c r="J1096" t="s">
        <v>13080</v>
      </c>
      <c r="K1096" s="3">
        <f>C1096 * H1096</f>
        <v>178020</v>
      </c>
      <c r="L1096" t="str">
        <f>IF(B1096&lt;200, "&lt;200", IF(B1096&lt;=500, "200–500", "&gt;500"))</f>
        <v>&lt;200</v>
      </c>
    </row>
    <row r="1097" spans="1:12">
      <c r="A1097" t="s">
        <v>13991</v>
      </c>
      <c r="B1097" s="6">
        <v>3190</v>
      </c>
      <c r="C1097" s="3">
        <v>4195</v>
      </c>
      <c r="D1097" s="3" t="str">
        <f>IF(Table1[[#This Row],[discount precentage]]&gt;=0.5, "Yes", "No")</f>
        <v>Yes</v>
      </c>
      <c r="E1097" s="6">
        <f>(IF(C1097=0,"",(C1097-B1097)/C1097*100))</f>
        <v>23.957091775923718</v>
      </c>
      <c r="F1097" s="6" t="str">
        <f>IF(E1097&lt;=10, "0–10%", IF(E1097&lt;=20, "11–20%", IF(E1097&lt;=30, "21–30%", IF(E1097&lt;=40, "31–40%", IF(E1097&lt;=50, "41–50%", IF(E1097&lt;=60, "51–60%", IF(E1097&lt;=70, "61–70%", IF(E1097&lt;=80, "71–80%", IF(E1097&lt;=90, "81–90%", "91–100%")))))))))</f>
        <v>21–30%</v>
      </c>
      <c r="G1097">
        <v>4</v>
      </c>
      <c r="H1097" s="4">
        <v>1282</v>
      </c>
      <c r="I1097" s="28">
        <f>G1097 + (H1097 / 1000)</f>
        <v>5.282</v>
      </c>
      <c r="J1097" t="s">
        <v>13083</v>
      </c>
      <c r="K1097" s="3">
        <f>C1097 * H1097</f>
        <v>5377990</v>
      </c>
      <c r="L1097" t="str">
        <f>IF(B1097&lt;200, "&lt;200", IF(B1097&lt;=500, "200–500", "&gt;500"))</f>
        <v>&gt;500</v>
      </c>
    </row>
    <row r="1098" spans="1:12">
      <c r="A1098" t="s">
        <v>13120</v>
      </c>
      <c r="B1098" s="6">
        <v>389</v>
      </c>
      <c r="C1098" s="3">
        <v>1099</v>
      </c>
      <c r="D1098" s="3" t="str">
        <f>IF(Table1[[#This Row],[discount precentage]]&gt;=0.5, "Yes", "No")</f>
        <v>Yes</v>
      </c>
      <c r="E1098" s="6">
        <f>(IF(C1098=0,"",(C1098-B1098)/C1098*100))</f>
        <v>64.604185623293915</v>
      </c>
      <c r="F1098" s="6" t="str">
        <f>IF(E1098&lt;=10, "0–10%", IF(E1098&lt;=20, "11–20%", IF(E1098&lt;=30, "21–30%", IF(E1098&lt;=40, "31–40%", IF(E1098&lt;=50, "41–50%", IF(E1098&lt;=60, "51–60%", IF(E1098&lt;=70, "61–70%", IF(E1098&lt;=80, "71–80%", IF(E1098&lt;=90, "81–90%", "91–100%")))))))))</f>
        <v>61–70%</v>
      </c>
      <c r="G1098">
        <v>4.3</v>
      </c>
      <c r="H1098" s="4">
        <v>974</v>
      </c>
      <c r="I1098" s="28">
        <f>G1098 + (H1098 / 1000)</f>
        <v>5.274</v>
      </c>
      <c r="J1098" t="s">
        <v>13079</v>
      </c>
      <c r="K1098" s="3">
        <f>C1098 * H1098</f>
        <v>1070426</v>
      </c>
      <c r="L1098" t="str">
        <f>IF(B1098&lt;200, "&lt;200", IF(B1098&lt;=500, "200–500", "&gt;500"))</f>
        <v>200–500</v>
      </c>
    </row>
    <row r="1099" spans="1:12">
      <c r="A1099" t="s">
        <v>13120</v>
      </c>
      <c r="B1099" s="6">
        <v>389</v>
      </c>
      <c r="C1099" s="3">
        <v>1099</v>
      </c>
      <c r="D1099" s="3" t="str">
        <f>IF(Table1[[#This Row],[discount precentage]]&gt;=0.5, "Yes", "No")</f>
        <v>Yes</v>
      </c>
      <c r="E1099" s="6">
        <f>(IF(C1099=0,"",(C1099-B1099)/C1099*100))</f>
        <v>64.604185623293915</v>
      </c>
      <c r="F1099" s="6" t="str">
        <f>IF(E1099&lt;=10, "0–10%", IF(E1099&lt;=20, "11–20%", IF(E1099&lt;=30, "21–30%", IF(E1099&lt;=40, "31–40%", IF(E1099&lt;=50, "41–50%", IF(E1099&lt;=60, "51–60%", IF(E1099&lt;=70, "61–70%", IF(E1099&lt;=80, "71–80%", IF(E1099&lt;=90, "81–90%", "91–100%")))))))))</f>
        <v>61–70%</v>
      </c>
      <c r="G1099">
        <v>4.3</v>
      </c>
      <c r="H1099" s="4">
        <v>974</v>
      </c>
      <c r="I1099" s="28">
        <f>G1099 + (H1099 / 1000)</f>
        <v>5.274</v>
      </c>
      <c r="J1099" t="s">
        <v>13079</v>
      </c>
      <c r="K1099" s="3">
        <f>C1099 * H1099</f>
        <v>1070426</v>
      </c>
      <c r="L1099" t="str">
        <f>IF(B1099&lt;200, "&lt;200", IF(B1099&lt;=500, "200–500", "&gt;500"))</f>
        <v>200–500</v>
      </c>
    </row>
    <row r="1100" spans="1:12">
      <c r="A1100" t="s">
        <v>13227</v>
      </c>
      <c r="B1100" s="6">
        <v>339</v>
      </c>
      <c r="C1100" s="3">
        <v>1099</v>
      </c>
      <c r="D1100" s="3" t="str">
        <f>IF(Table1[[#This Row],[discount precentage]]&gt;=0.5, "Yes", "No")</f>
        <v>Yes</v>
      </c>
      <c r="E1100" s="6">
        <f>(IF(C1100=0,"",(C1100-B1100)/C1100*100))</f>
        <v>69.153776160145583</v>
      </c>
      <c r="F1100" s="6" t="str">
        <f>IF(E1100&lt;=10, "0–10%", IF(E1100&lt;=20, "11–20%", IF(E1100&lt;=30, "21–30%", IF(E1100&lt;=40, "31–40%", IF(E1100&lt;=50, "41–50%", IF(E1100&lt;=60, "51–60%", IF(E1100&lt;=70, "61–70%", IF(E1100&lt;=80, "71–80%", IF(E1100&lt;=90, "81–90%", "91–100%")))))))))</f>
        <v>61–70%</v>
      </c>
      <c r="G1100">
        <v>4.3</v>
      </c>
      <c r="H1100" s="4">
        <v>974</v>
      </c>
      <c r="I1100" s="28">
        <f>G1100 + (H1100 / 1000)</f>
        <v>5.274</v>
      </c>
      <c r="J1100" t="s">
        <v>13079</v>
      </c>
      <c r="K1100" s="3">
        <f>C1100 * H1100</f>
        <v>1070426</v>
      </c>
      <c r="L1100" t="str">
        <f>IF(B1100&lt;200, "&lt;200", IF(B1100&lt;=500, "200–500", "&gt;500"))</f>
        <v>200–500</v>
      </c>
    </row>
    <row r="1101" spans="1:12">
      <c r="A1101" t="s">
        <v>13296</v>
      </c>
      <c r="B1101" s="6">
        <v>399</v>
      </c>
      <c r="C1101" s="3">
        <v>799</v>
      </c>
      <c r="D1101" s="3" t="str">
        <f>IF(Table1[[#This Row],[discount precentage]]&gt;=0.5, "Yes", "No")</f>
        <v>Yes</v>
      </c>
      <c r="E1101" s="6">
        <f>(IF(C1101=0,"",(C1101-B1101)/C1101*100))</f>
        <v>50.062578222778477</v>
      </c>
      <c r="F1101" s="6" t="str">
        <f>IF(E1101&lt;=10, "0–10%", IF(E1101&lt;=20, "11–20%", IF(E1101&lt;=30, "21–30%", IF(E1101&lt;=40, "31–40%", IF(E1101&lt;=50, "41–50%", IF(E1101&lt;=60, "51–60%", IF(E1101&lt;=70, "61–70%", IF(E1101&lt;=80, "71–80%", IF(E1101&lt;=90, "81–90%", "91–100%")))))))))</f>
        <v>51–60%</v>
      </c>
      <c r="G1101">
        <v>4.0999999999999996</v>
      </c>
      <c r="H1101" s="4">
        <v>1161</v>
      </c>
      <c r="I1101" s="28">
        <f>G1101 + (H1101 / 1000)</f>
        <v>5.2609999999999992</v>
      </c>
      <c r="J1101" t="s">
        <v>13080</v>
      </c>
      <c r="K1101" s="3">
        <f>C1101 * H1101</f>
        <v>927639</v>
      </c>
      <c r="L1101" t="str">
        <f>IF(B1101&lt;200, "&lt;200", IF(B1101&lt;=500, "200–500", "&gt;500"))</f>
        <v>200–500</v>
      </c>
    </row>
    <row r="1102" spans="1:12">
      <c r="A1102" t="s">
        <v>13314</v>
      </c>
      <c r="B1102" s="6">
        <v>399</v>
      </c>
      <c r="C1102" s="3">
        <v>999</v>
      </c>
      <c r="D1102" s="3" t="str">
        <f>IF(Table1[[#This Row],[discount precentage]]&gt;=0.5, "Yes", "No")</f>
        <v>Yes</v>
      </c>
      <c r="E1102" s="6">
        <f>(IF(C1102=0,"",(C1102-B1102)/C1102*100))</f>
        <v>60.06006006006006</v>
      </c>
      <c r="F1102" s="6" t="str">
        <f>IF(E1102&lt;=10, "0–10%", IF(E1102&lt;=20, "11–20%", IF(E1102&lt;=30, "21–30%", IF(E1102&lt;=40, "31–40%", IF(E1102&lt;=50, "41–50%", IF(E1102&lt;=60, "51–60%", IF(E1102&lt;=70, "61–70%", IF(E1102&lt;=80, "71–80%", IF(E1102&lt;=90, "81–90%", "91–100%")))))))))</f>
        <v>61–70%</v>
      </c>
      <c r="G1102">
        <v>4</v>
      </c>
      <c r="H1102" s="4">
        <v>1236</v>
      </c>
      <c r="I1102" s="28">
        <f>G1102 + (H1102 / 1000)</f>
        <v>5.2359999999999998</v>
      </c>
      <c r="J1102" t="s">
        <v>13080</v>
      </c>
      <c r="K1102" s="3">
        <f>C1102 * H1102</f>
        <v>1234764</v>
      </c>
      <c r="L1102" t="str">
        <f>IF(B1102&lt;200, "&lt;200", IF(B1102&lt;=500, "200–500", "&gt;500"))</f>
        <v>200–500</v>
      </c>
    </row>
    <row r="1103" spans="1:12">
      <c r="A1103" t="s">
        <v>14335</v>
      </c>
      <c r="B1103" s="6">
        <v>3487.77</v>
      </c>
      <c r="C1103" s="3">
        <v>4990</v>
      </c>
      <c r="D1103" s="3" t="str">
        <f>IF(Table1[[#This Row],[discount precentage]]&gt;=0.5, "Yes", "No")</f>
        <v>Yes</v>
      </c>
      <c r="E1103" s="6">
        <f>(IF(C1103=0,"",(C1103-B1103)/C1103*100))</f>
        <v>30.104809619238477</v>
      </c>
      <c r="F1103" s="6" t="str">
        <f>IF(E1103&lt;=10, "0–10%", IF(E1103&lt;=20, "11–20%", IF(E1103&lt;=30, "21–30%", IF(E1103&lt;=40, "31–40%", IF(E1103&lt;=50, "41–50%", IF(E1103&lt;=60, "51–60%", IF(E1103&lt;=70, "61–70%", IF(E1103&lt;=80, "71–80%", IF(E1103&lt;=90, "81–90%", "91–100%")))))))))</f>
        <v>31–40%</v>
      </c>
      <c r="G1103">
        <v>4.0999999999999996</v>
      </c>
      <c r="H1103" s="4">
        <v>1127</v>
      </c>
      <c r="I1103" s="28">
        <f>G1103 + (H1103 / 1000)</f>
        <v>5.2269999999999994</v>
      </c>
      <c r="J1103" t="s">
        <v>13083</v>
      </c>
      <c r="K1103" s="3">
        <f>C1103 * H1103</f>
        <v>5623730</v>
      </c>
      <c r="L1103" t="str">
        <f>IF(B1103&lt;200, "&lt;200", IF(B1103&lt;=500, "200–500", "&gt;500"))</f>
        <v>&gt;500</v>
      </c>
    </row>
    <row r="1104" spans="1:12">
      <c r="A1104" t="s">
        <v>13785</v>
      </c>
      <c r="B1104" s="6">
        <v>249</v>
      </c>
      <c r="C1104" s="3">
        <v>600</v>
      </c>
      <c r="D1104" s="3" t="str">
        <f>IF(Table1[[#This Row],[discount precentage]]&gt;=0.5, "Yes", "No")</f>
        <v>Yes</v>
      </c>
      <c r="E1104" s="6">
        <f>(IF(C1104=0,"",(C1104-B1104)/C1104*100))</f>
        <v>58.5</v>
      </c>
      <c r="F1104" s="6" t="str">
        <f>IF(E1104&lt;=10, "0–10%", IF(E1104&lt;=20, "11–20%", IF(E1104&lt;=30, "21–30%", IF(E1104&lt;=40, "31–40%", IF(E1104&lt;=50, "41–50%", IF(E1104&lt;=60, "51–60%", IF(E1104&lt;=70, "61–70%", IF(E1104&lt;=80, "71–80%", IF(E1104&lt;=90, "81–90%", "91–100%")))))))))</f>
        <v>51–60%</v>
      </c>
      <c r="G1104">
        <v>4</v>
      </c>
      <c r="H1104" s="4">
        <v>1208</v>
      </c>
      <c r="I1104" s="28">
        <f>G1104 + (H1104 / 1000)</f>
        <v>5.2080000000000002</v>
      </c>
      <c r="J1104" t="s">
        <v>13079</v>
      </c>
      <c r="K1104" s="3">
        <f>C1104 * H1104</f>
        <v>724800</v>
      </c>
      <c r="L1104" t="str">
        <f>IF(B1104&lt;200, "&lt;200", IF(B1104&lt;=500, "200–500", "&gt;500"))</f>
        <v>200–500</v>
      </c>
    </row>
    <row r="1105" spans="1:12">
      <c r="A1105" t="s">
        <v>14258</v>
      </c>
      <c r="B1105" s="6">
        <v>185</v>
      </c>
      <c r="C1105" s="3">
        <v>599</v>
      </c>
      <c r="D1105" s="3" t="str">
        <f>IF(Table1[[#This Row],[discount precentage]]&gt;=0.5, "Yes", "No")</f>
        <v>Yes</v>
      </c>
      <c r="E1105" s="6">
        <f>(IF(C1105=0,"",(C1105-B1105)/C1105*100))</f>
        <v>69.115191986644405</v>
      </c>
      <c r="F1105" s="6" t="str">
        <f>IF(E1105&lt;=10, "0–10%", IF(E1105&lt;=20, "11–20%", IF(E1105&lt;=30, "21–30%", IF(E1105&lt;=40, "31–40%", IF(E1105&lt;=50, "41–50%", IF(E1105&lt;=60, "51–60%", IF(E1105&lt;=70, "61–70%", IF(E1105&lt;=80, "71–80%", IF(E1105&lt;=90, "81–90%", "91–100%")))))))))</f>
        <v>61–70%</v>
      </c>
      <c r="G1105">
        <v>3.9</v>
      </c>
      <c r="H1105" s="4">
        <v>1306</v>
      </c>
      <c r="I1105" s="28">
        <f>G1105 + (H1105 / 1000)</f>
        <v>5.2059999999999995</v>
      </c>
      <c r="J1105" t="s">
        <v>13083</v>
      </c>
      <c r="K1105" s="3">
        <f>C1105 * H1105</f>
        <v>782294</v>
      </c>
      <c r="L1105" t="str">
        <f>IF(B1105&lt;200, "&lt;200", IF(B1105&lt;=500, "200–500", "&gt;500"))</f>
        <v>&lt;200</v>
      </c>
    </row>
    <row r="1106" spans="1:12">
      <c r="A1106" t="s">
        <v>11739</v>
      </c>
      <c r="B1106" s="6">
        <v>699</v>
      </c>
      <c r="C1106" s="3">
        <v>850</v>
      </c>
      <c r="D1106" s="3" t="str">
        <f>IF(Table1[[#This Row],[discount precentage]]&gt;=0.5, "Yes", "No")</f>
        <v>Yes</v>
      </c>
      <c r="E1106" s="6">
        <f>(IF(C1106=0,"",(C1106-B1106)/C1106*100))</f>
        <v>17.764705882352942</v>
      </c>
      <c r="F1106" s="6" t="str">
        <f>IF(E1106&lt;=10, "0–10%", IF(E1106&lt;=20, "11–20%", IF(E1106&lt;=30, "21–30%", IF(E1106&lt;=40, "31–40%", IF(E1106&lt;=50, "41–50%", IF(E1106&lt;=60, "51–60%", IF(E1106&lt;=70, "61–70%", IF(E1106&lt;=80, "71–80%", IF(E1106&lt;=90, "81–90%", "91–100%")))))))))</f>
        <v>11–20%</v>
      </c>
      <c r="G1106">
        <v>4.0999999999999996</v>
      </c>
      <c r="H1106" s="4">
        <v>1106</v>
      </c>
      <c r="I1106" s="28">
        <f>G1106 + (H1106 / 1000)</f>
        <v>5.2059999999999995</v>
      </c>
      <c r="J1106" t="s">
        <v>13083</v>
      </c>
      <c r="K1106" s="3">
        <f>C1106 * H1106</f>
        <v>940100</v>
      </c>
      <c r="L1106" t="str">
        <f>IF(B1106&lt;200, "&lt;200", IF(B1106&lt;=500, "200–500", "&gt;500"))</f>
        <v>&gt;500</v>
      </c>
    </row>
    <row r="1107" spans="1:12">
      <c r="A1107" t="s">
        <v>14140</v>
      </c>
      <c r="B1107" s="6">
        <v>3299</v>
      </c>
      <c r="C1107" s="3">
        <v>4995</v>
      </c>
      <c r="D1107" s="3" t="str">
        <f>IF(Table1[[#This Row],[discount precentage]]&gt;=0.5, "Yes", "No")</f>
        <v>Yes</v>
      </c>
      <c r="E1107" s="6">
        <f>(IF(C1107=0,"",(C1107-B1107)/C1107*100))</f>
        <v>33.953953953953956</v>
      </c>
      <c r="F1107" s="6" t="str">
        <f>IF(E1107&lt;=10, "0–10%", IF(E1107&lt;=20, "11–20%", IF(E1107&lt;=30, "21–30%", IF(E1107&lt;=40, "31–40%", IF(E1107&lt;=50, "41–50%", IF(E1107&lt;=60, "51–60%", IF(E1107&lt;=70, "61–70%", IF(E1107&lt;=80, "71–80%", IF(E1107&lt;=90, "81–90%", "91–100%")))))))))</f>
        <v>31–40%</v>
      </c>
      <c r="G1107">
        <v>3.8</v>
      </c>
      <c r="H1107" s="4">
        <v>1393</v>
      </c>
      <c r="I1107" s="28">
        <f>G1107 + (H1107 / 1000)</f>
        <v>5.1929999999999996</v>
      </c>
      <c r="J1107" t="s">
        <v>13083</v>
      </c>
      <c r="K1107" s="3">
        <f>C1107 * H1107</f>
        <v>6958035</v>
      </c>
      <c r="L1107" t="str">
        <f>IF(B1107&lt;200, "&lt;200", IF(B1107&lt;=500, "200–500", "&gt;500"))</f>
        <v>&gt;500</v>
      </c>
    </row>
    <row r="1108" spans="1:12">
      <c r="A1108" t="s">
        <v>13893</v>
      </c>
      <c r="B1108" s="6">
        <v>269</v>
      </c>
      <c r="C1108" s="3">
        <v>1099</v>
      </c>
      <c r="D1108" s="3" t="str">
        <f>IF(Table1[[#This Row],[discount precentage]]&gt;=0.5, "Yes", "No")</f>
        <v>Yes</v>
      </c>
      <c r="E1108" s="6">
        <f>(IF(C1108=0,"",(C1108-B1108)/C1108*100))</f>
        <v>75.52320291173794</v>
      </c>
      <c r="F1108" s="6" t="str">
        <f>IF(E1108&lt;=10, "0–10%", IF(E1108&lt;=20, "11–20%", IF(E1108&lt;=30, "21–30%", IF(E1108&lt;=40, "31–40%", IF(E1108&lt;=50, "41–50%", IF(E1108&lt;=60, "51–60%", IF(E1108&lt;=70, "61–70%", IF(E1108&lt;=80, "71–80%", IF(E1108&lt;=90, "81–90%", "91–100%")))))))))</f>
        <v>71–80%</v>
      </c>
      <c r="G1108">
        <v>4.0999999999999996</v>
      </c>
      <c r="H1108" s="4">
        <v>1092</v>
      </c>
      <c r="I1108" s="28">
        <f>G1108 + (H1108 / 1000)</f>
        <v>5.1920000000000002</v>
      </c>
      <c r="J1108" t="s">
        <v>13079</v>
      </c>
      <c r="K1108" s="3">
        <f>C1108 * H1108</f>
        <v>1200108</v>
      </c>
      <c r="L1108" t="str">
        <f>IF(B1108&lt;200, "&lt;200", IF(B1108&lt;=500, "200–500", "&gt;500"))</f>
        <v>200–500</v>
      </c>
    </row>
    <row r="1109" spans="1:12">
      <c r="A1109" t="s">
        <v>14143</v>
      </c>
      <c r="B1109" s="6">
        <v>351</v>
      </c>
      <c r="C1109" s="3">
        <v>1099</v>
      </c>
      <c r="D1109" s="3" t="str">
        <f>IF(Table1[[#This Row],[discount precentage]]&gt;=0.5, "Yes", "No")</f>
        <v>Yes</v>
      </c>
      <c r="E1109" s="6">
        <f>(IF(C1109=0,"",(C1109-B1109)/C1109*100))</f>
        <v>68.061874431301177</v>
      </c>
      <c r="F1109" s="6" t="str">
        <f>IF(E1109&lt;=10, "0–10%", IF(E1109&lt;=20, "11–20%", IF(E1109&lt;=30, "21–30%", IF(E1109&lt;=40, "31–40%", IF(E1109&lt;=50, "41–50%", IF(E1109&lt;=60, "51–60%", IF(E1109&lt;=70, "61–70%", IF(E1109&lt;=80, "71–80%", IF(E1109&lt;=90, "81–90%", "91–100%")))))))))</f>
        <v>61–70%</v>
      </c>
      <c r="G1109">
        <v>3.7</v>
      </c>
      <c r="H1109" s="4">
        <v>1470</v>
      </c>
      <c r="I1109" s="28">
        <f>G1109 + (H1109 / 1000)</f>
        <v>5.17</v>
      </c>
      <c r="J1109" t="s">
        <v>13083</v>
      </c>
      <c r="K1109" s="3">
        <f>C1109 * H1109</f>
        <v>1615530</v>
      </c>
      <c r="L1109" t="str">
        <f>IF(B1109&lt;200, "&lt;200", IF(B1109&lt;=500, "200–500", "&gt;500"))</f>
        <v>200–500</v>
      </c>
    </row>
    <row r="1110" spans="1:12">
      <c r="A1110" t="s">
        <v>13601</v>
      </c>
      <c r="B1110" s="6">
        <v>2999</v>
      </c>
      <c r="C1110" s="3">
        <v>11999</v>
      </c>
      <c r="D1110" s="3" t="str">
        <f>IF(Table1[[#This Row],[discount precentage]]&gt;=0.5, "Yes", "No")</f>
        <v>Yes</v>
      </c>
      <c r="E1110" s="6">
        <f>(IF(C1110=0,"",(C1110-B1110)/C1110*100))</f>
        <v>75.006250520876733</v>
      </c>
      <c r="F1110" s="6" t="str">
        <f>IF(E1110&lt;=10, "0–10%", IF(E1110&lt;=20, "11–20%", IF(E1110&lt;=30, "21–30%", IF(E1110&lt;=40, "31–40%", IF(E1110&lt;=50, "41–50%", IF(E1110&lt;=60, "51–60%", IF(E1110&lt;=70, "61–70%", IF(E1110&lt;=80, "71–80%", IF(E1110&lt;=90, "81–90%", "91–100%")))))))))</f>
        <v>71–80%</v>
      </c>
      <c r="G1110">
        <v>4.4000000000000004</v>
      </c>
      <c r="H1110" s="4">
        <v>768</v>
      </c>
      <c r="I1110" s="28">
        <f>G1110 + (H1110 / 1000)</f>
        <v>5.1680000000000001</v>
      </c>
      <c r="J1110" t="s">
        <v>13080</v>
      </c>
      <c r="K1110" s="3">
        <f>C1110 * H1110</f>
        <v>9215232</v>
      </c>
      <c r="L1110" t="str">
        <f>IF(B1110&lt;200, "&lt;200", IF(B1110&lt;=500, "200–500", "&gt;500"))</f>
        <v>&gt;500</v>
      </c>
    </row>
    <row r="1111" spans="1:12">
      <c r="A1111" t="s">
        <v>14008</v>
      </c>
      <c r="B1111" s="6">
        <v>355</v>
      </c>
      <c r="C1111" s="3">
        <v>899</v>
      </c>
      <c r="D1111" s="3" t="str">
        <f>IF(Table1[[#This Row],[discount precentage]]&gt;=0.5, "Yes", "No")</f>
        <v>Yes</v>
      </c>
      <c r="E1111" s="6">
        <f>(IF(C1111=0,"",(C1111-B1111)/C1111*100))</f>
        <v>60.511679644048947</v>
      </c>
      <c r="F1111" s="6" t="str">
        <f>IF(E1111&lt;=10, "0–10%", IF(E1111&lt;=20, "11–20%", IF(E1111&lt;=30, "21–30%", IF(E1111&lt;=40, "31–40%", IF(E1111&lt;=50, "41–50%", IF(E1111&lt;=60, "51–60%", IF(E1111&lt;=70, "61–70%", IF(E1111&lt;=80, "71–80%", IF(E1111&lt;=90, "81–90%", "91–100%")))))))))</f>
        <v>61–70%</v>
      </c>
      <c r="G1111">
        <v>4.0999999999999996</v>
      </c>
      <c r="H1111" s="4">
        <v>1051</v>
      </c>
      <c r="I1111" s="28">
        <f>G1111 + (H1111 / 1000)</f>
        <v>5.1509999999999998</v>
      </c>
      <c r="J1111" t="s">
        <v>13083</v>
      </c>
      <c r="K1111" s="3">
        <f>C1111 * H1111</f>
        <v>944849</v>
      </c>
      <c r="L1111" t="str">
        <f>IF(B1111&lt;200, "&lt;200", IF(B1111&lt;=500, "200–500", "&gt;500"))</f>
        <v>200–500</v>
      </c>
    </row>
    <row r="1112" spans="1:12">
      <c r="A1112" t="s">
        <v>14213</v>
      </c>
      <c r="B1112" s="6">
        <v>1474</v>
      </c>
      <c r="C1112" s="3">
        <v>4650</v>
      </c>
      <c r="D1112" s="3" t="str">
        <f>IF(Table1[[#This Row],[discount precentage]]&gt;=0.5, "Yes", "No")</f>
        <v>Yes</v>
      </c>
      <c r="E1112" s="6">
        <f>(IF(C1112=0,"",(C1112-B1112)/C1112*100))</f>
        <v>68.3010752688172</v>
      </c>
      <c r="F1112" s="6" t="str">
        <f>IF(E1112&lt;=10, "0–10%", IF(E1112&lt;=20, "11–20%", IF(E1112&lt;=30, "21–30%", IF(E1112&lt;=40, "31–40%", IF(E1112&lt;=50, "41–50%", IF(E1112&lt;=60, "51–60%", IF(E1112&lt;=70, "61–70%", IF(E1112&lt;=80, "71–80%", IF(E1112&lt;=90, "81–90%", "91–100%")))))))))</f>
        <v>61–70%</v>
      </c>
      <c r="G1112">
        <v>4.0999999999999996</v>
      </c>
      <c r="H1112" s="4">
        <v>1045</v>
      </c>
      <c r="I1112" s="28">
        <f>G1112 + (H1112 / 1000)</f>
        <v>5.1449999999999996</v>
      </c>
      <c r="J1112" t="s">
        <v>13083</v>
      </c>
      <c r="K1112" s="3">
        <f>C1112 * H1112</f>
        <v>4859250</v>
      </c>
      <c r="L1112" t="str">
        <f>IF(B1112&lt;200, "&lt;200", IF(B1112&lt;=500, "200–500", "&gt;500"))</f>
        <v>&gt;500</v>
      </c>
    </row>
    <row r="1113" spans="1:12">
      <c r="A1113" t="s">
        <v>13343</v>
      </c>
      <c r="B1113" s="6">
        <v>719</v>
      </c>
      <c r="C1113" s="3">
        <v>1499</v>
      </c>
      <c r="D1113" s="3" t="str">
        <f>IF(Table1[[#This Row],[discount precentage]]&gt;=0.5, "Yes", "No")</f>
        <v>Yes</v>
      </c>
      <c r="E1113" s="6">
        <f>(IF(C1113=0,"",(C1113-B1113)/C1113*100))</f>
        <v>52.034689793195469</v>
      </c>
      <c r="F1113" s="6" t="str">
        <f>IF(E1113&lt;=10, "0–10%", IF(E1113&lt;=20, "11–20%", IF(E1113&lt;=30, "21–30%", IF(E1113&lt;=40, "31–40%", IF(E1113&lt;=50, "41–50%", IF(E1113&lt;=60, "51–60%", IF(E1113&lt;=70, "61–70%", IF(E1113&lt;=80, "71–80%", IF(E1113&lt;=90, "81–90%", "91–100%")))))))))</f>
        <v>51–60%</v>
      </c>
      <c r="G1113">
        <v>4.0999999999999996</v>
      </c>
      <c r="H1113" s="4">
        <v>1045</v>
      </c>
      <c r="I1113" s="28">
        <f>G1113 + (H1113 / 1000)</f>
        <v>5.1449999999999996</v>
      </c>
      <c r="J1113" t="s">
        <v>13079</v>
      </c>
      <c r="K1113" s="3">
        <f>C1113 * H1113</f>
        <v>1566455</v>
      </c>
      <c r="L1113" t="str">
        <f>IF(B1113&lt;200, "&lt;200", IF(B1113&lt;=500, "200–500", "&gt;500"))</f>
        <v>&gt;500</v>
      </c>
    </row>
    <row r="1114" spans="1:12">
      <c r="A1114" t="s">
        <v>13178</v>
      </c>
      <c r="B1114" s="6">
        <v>719</v>
      </c>
      <c r="C1114" s="3">
        <v>1499</v>
      </c>
      <c r="D1114" s="3" t="str">
        <f>IF(Table1[[#This Row],[discount precentage]]&gt;=0.5, "Yes", "No")</f>
        <v>Yes</v>
      </c>
      <c r="E1114" s="6">
        <f>(IF(C1114=0,"",(C1114-B1114)/C1114*100))</f>
        <v>52.034689793195469</v>
      </c>
      <c r="F1114" s="6" t="str">
        <f>IF(E1114&lt;=10, "0–10%", IF(E1114&lt;=20, "11–20%", IF(E1114&lt;=30, "21–30%", IF(E1114&lt;=40, "31–40%", IF(E1114&lt;=50, "41–50%", IF(E1114&lt;=60, "51–60%", IF(E1114&lt;=70, "61–70%", IF(E1114&lt;=80, "71–80%", IF(E1114&lt;=90, "81–90%", "91–100%")))))))))</f>
        <v>51–60%</v>
      </c>
      <c r="G1114">
        <v>4.0999999999999996</v>
      </c>
      <c r="H1114" s="4">
        <v>1045</v>
      </c>
      <c r="I1114" s="28">
        <f>G1114 + (H1114 / 1000)</f>
        <v>5.1449999999999996</v>
      </c>
      <c r="J1114" t="s">
        <v>13079</v>
      </c>
      <c r="K1114" s="3">
        <f>C1114 * H1114</f>
        <v>1566455</v>
      </c>
      <c r="L1114" t="str">
        <f>IF(B1114&lt;200, "&lt;200", IF(B1114&lt;=500, "200–500", "&gt;500"))</f>
        <v>&gt;500</v>
      </c>
    </row>
    <row r="1115" spans="1:12">
      <c r="A1115" t="s">
        <v>13569</v>
      </c>
      <c r="B1115" s="6">
        <v>3799</v>
      </c>
      <c r="C1115" s="3">
        <v>5299</v>
      </c>
      <c r="D1115" s="3" t="str">
        <f>IF(Table1[[#This Row],[discount precentage]]&gt;=0.5, "Yes", "No")</f>
        <v>Yes</v>
      </c>
      <c r="E1115" s="6">
        <f>(IF(C1115=0,"",(C1115-B1115)/C1115*100))</f>
        <v>28.307227778826196</v>
      </c>
      <c r="F1115" s="6" t="str">
        <f>IF(E1115&lt;=10, "0–10%", IF(E1115&lt;=20, "11–20%", IF(E1115&lt;=30, "21–30%", IF(E1115&lt;=40, "31–40%", IF(E1115&lt;=50, "41–50%", IF(E1115&lt;=60, "51–60%", IF(E1115&lt;=70, "61–70%", IF(E1115&lt;=80, "71–80%", IF(E1115&lt;=90, "81–90%", "91–100%")))))))))</f>
        <v>21–30%</v>
      </c>
      <c r="G1115">
        <v>3.5</v>
      </c>
      <c r="H1115" s="4">
        <v>1641</v>
      </c>
      <c r="I1115" s="28">
        <f>G1115 + (H1115 / 1000)</f>
        <v>5.141</v>
      </c>
      <c r="J1115" t="s">
        <v>13080</v>
      </c>
      <c r="K1115" s="3">
        <f>C1115 * H1115</f>
        <v>8695659</v>
      </c>
      <c r="L1115" t="str">
        <f>IF(B1115&lt;200, "&lt;200", IF(B1115&lt;=500, "200–500", "&gt;500"))</f>
        <v>&gt;500</v>
      </c>
    </row>
    <row r="1116" spans="1:12">
      <c r="A1116" t="s">
        <v>13394</v>
      </c>
      <c r="B1116" s="6">
        <v>349</v>
      </c>
      <c r="C1116" s="3">
        <v>999</v>
      </c>
      <c r="D1116" s="3" t="str">
        <f>IF(Table1[[#This Row],[discount precentage]]&gt;=0.5, "Yes", "No")</f>
        <v>Yes</v>
      </c>
      <c r="E1116" s="6">
        <f>(IF(C1116=0,"",(C1116-B1116)/C1116*100))</f>
        <v>65.06506506506507</v>
      </c>
      <c r="F1116" s="6" t="str">
        <f>IF(E1116&lt;=10, "0–10%", IF(E1116&lt;=20, "11–20%", IF(E1116&lt;=30, "21–30%", IF(E1116&lt;=40, "31–40%", IF(E1116&lt;=50, "41–50%", IF(E1116&lt;=60, "51–60%", IF(E1116&lt;=70, "61–70%", IF(E1116&lt;=80, "71–80%", IF(E1116&lt;=90, "81–90%", "91–100%")))))))))</f>
        <v>61–70%</v>
      </c>
      <c r="G1116">
        <v>4.3</v>
      </c>
      <c r="H1116" s="4">
        <v>838</v>
      </c>
      <c r="I1116" s="28">
        <f>G1116 + (H1116 / 1000)</f>
        <v>5.1379999999999999</v>
      </c>
      <c r="J1116" t="s">
        <v>13079</v>
      </c>
      <c r="K1116" s="3">
        <f>C1116 * H1116</f>
        <v>837162</v>
      </c>
      <c r="L1116" t="str">
        <f>IF(B1116&lt;200, "&lt;200", IF(B1116&lt;=500, "200–500", "&gt;500"))</f>
        <v>200–500</v>
      </c>
    </row>
    <row r="1117" spans="1:12">
      <c r="A1117" t="s">
        <v>13380</v>
      </c>
      <c r="B1117" s="6">
        <v>389</v>
      </c>
      <c r="C1117" s="3">
        <v>999</v>
      </c>
      <c r="D1117" s="3" t="str">
        <f>IF(Table1[[#This Row],[discount precentage]]&gt;=0.5, "Yes", "No")</f>
        <v>Yes</v>
      </c>
      <c r="E1117" s="6">
        <f>(IF(C1117=0,"",(C1117-B1117)/C1117*100))</f>
        <v>61.061061061061061</v>
      </c>
      <c r="F1117" s="6" t="str">
        <f>IF(E1117&lt;=10, "0–10%", IF(E1117&lt;=20, "11–20%", IF(E1117&lt;=30, "21–30%", IF(E1117&lt;=40, "31–40%", IF(E1117&lt;=50, "41–50%", IF(E1117&lt;=60, "51–60%", IF(E1117&lt;=70, "61–70%", IF(E1117&lt;=80, "71–80%", IF(E1117&lt;=90, "81–90%", "91–100%")))))))))</f>
        <v>61–70%</v>
      </c>
      <c r="G1117">
        <v>4.3</v>
      </c>
      <c r="H1117" s="4">
        <v>838</v>
      </c>
      <c r="I1117" s="28">
        <f>G1117 + (H1117 / 1000)</f>
        <v>5.1379999999999999</v>
      </c>
      <c r="J1117" t="s">
        <v>13079</v>
      </c>
      <c r="K1117" s="3">
        <f>C1117 * H1117</f>
        <v>837162</v>
      </c>
      <c r="L1117" t="str">
        <f>IF(B1117&lt;200, "&lt;200", IF(B1117&lt;=500, "200–500", "&gt;500"))</f>
        <v>200–500</v>
      </c>
    </row>
    <row r="1118" spans="1:12">
      <c r="A1118" t="s">
        <v>14041</v>
      </c>
      <c r="B1118" s="6">
        <v>1999</v>
      </c>
      <c r="C1118" s="3">
        <v>2499</v>
      </c>
      <c r="D1118" s="3" t="str">
        <f>IF(Table1[[#This Row],[discount precentage]]&gt;=0.5, "Yes", "No")</f>
        <v>Yes</v>
      </c>
      <c r="E1118" s="6">
        <f>(IF(C1118=0,"",(C1118-B1118)/C1118*100))</f>
        <v>20.008003201280509</v>
      </c>
      <c r="F1118" s="6" t="str">
        <f>IF(E1118&lt;=10, "0–10%", IF(E1118&lt;=20, "11–20%", IF(E1118&lt;=30, "21–30%", IF(E1118&lt;=40, "31–40%", IF(E1118&lt;=50, "41–50%", IF(E1118&lt;=60, "51–60%", IF(E1118&lt;=70, "61–70%", IF(E1118&lt;=80, "71–80%", IF(E1118&lt;=90, "81–90%", "91–100%")))))))))</f>
        <v>21–30%</v>
      </c>
      <c r="G1118">
        <v>4.0999999999999996</v>
      </c>
      <c r="H1118" s="4">
        <v>1034</v>
      </c>
      <c r="I1118" s="28">
        <f>G1118 + (H1118 / 1000)</f>
        <v>5.1339999999999995</v>
      </c>
      <c r="J1118" t="s">
        <v>13083</v>
      </c>
      <c r="K1118" s="3">
        <f>C1118 * H1118</f>
        <v>2583966</v>
      </c>
      <c r="L1118" t="str">
        <f>IF(B1118&lt;200, "&lt;200", IF(B1118&lt;=500, "200–500", "&gt;500"))</f>
        <v>&gt;500</v>
      </c>
    </row>
    <row r="1119" spans="1:12">
      <c r="A1119" t="s">
        <v>14190</v>
      </c>
      <c r="B1119" s="6">
        <v>475</v>
      </c>
      <c r="C1119" s="3">
        <v>999</v>
      </c>
      <c r="D1119" s="3" t="str">
        <f>IF(Table1[[#This Row],[discount precentage]]&gt;=0.5, "Yes", "No")</f>
        <v>Yes</v>
      </c>
      <c r="E1119" s="6">
        <f>(IF(C1119=0,"",(C1119-B1119)/C1119*100))</f>
        <v>52.452452452452448</v>
      </c>
      <c r="F1119" s="6" t="str">
        <f>IF(E1119&lt;=10, "0–10%", IF(E1119&lt;=20, "11–20%", IF(E1119&lt;=30, "21–30%", IF(E1119&lt;=40, "31–40%", IF(E1119&lt;=50, "41–50%", IF(E1119&lt;=60, "51–60%", IF(E1119&lt;=70, "61–70%", IF(E1119&lt;=80, "71–80%", IF(E1119&lt;=90, "81–90%", "91–100%")))))))))</f>
        <v>51–60%</v>
      </c>
      <c r="G1119">
        <v>4.0999999999999996</v>
      </c>
      <c r="H1119" s="4">
        <v>1021</v>
      </c>
      <c r="I1119" s="28">
        <f>G1119 + (H1119 / 1000)</f>
        <v>5.1209999999999996</v>
      </c>
      <c r="J1119" t="s">
        <v>13083</v>
      </c>
      <c r="K1119" s="3">
        <f>C1119 * H1119</f>
        <v>1019979</v>
      </c>
      <c r="L1119" t="str">
        <f>IF(B1119&lt;200, "&lt;200", IF(B1119&lt;=500, "200–500", "&gt;500"))</f>
        <v>200–500</v>
      </c>
    </row>
    <row r="1120" spans="1:12">
      <c r="A1120" t="s">
        <v>13223</v>
      </c>
      <c r="B1120" s="6">
        <v>499</v>
      </c>
      <c r="C1120" s="3">
        <v>899</v>
      </c>
      <c r="D1120" s="3" t="str">
        <f>IF(Table1[[#This Row],[discount precentage]]&gt;=0.5, "Yes", "No")</f>
        <v>Yes</v>
      </c>
      <c r="E1120" s="6">
        <f>(IF(C1120=0,"",(C1120-B1120)/C1120*100))</f>
        <v>44.493882091212456</v>
      </c>
      <c r="F1120" s="6" t="str">
        <f>IF(E1120&lt;=10, "0–10%", IF(E1120&lt;=20, "11–20%", IF(E1120&lt;=30, "21–30%", IF(E1120&lt;=40, "31–40%", IF(E1120&lt;=50, "41–50%", IF(E1120&lt;=60, "51–60%", IF(E1120&lt;=70, "61–70%", IF(E1120&lt;=80, "71–80%", IF(E1120&lt;=90, "81–90%", "91–100%")))))))))</f>
        <v>41–50%</v>
      </c>
      <c r="G1120">
        <v>4.2</v>
      </c>
      <c r="H1120" s="4">
        <v>919</v>
      </c>
      <c r="I1120" s="28">
        <f>G1120 + (H1120 / 1000)</f>
        <v>5.1189999999999998</v>
      </c>
      <c r="J1120" t="s">
        <v>13079</v>
      </c>
      <c r="K1120" s="3">
        <f>C1120 * H1120</f>
        <v>826181</v>
      </c>
      <c r="L1120" t="str">
        <f>IF(B1120&lt;200, "&lt;200", IF(B1120&lt;=500, "200–500", "&gt;500"))</f>
        <v>200–500</v>
      </c>
    </row>
    <row r="1121" spans="1:12">
      <c r="A1121" t="s">
        <v>14032</v>
      </c>
      <c r="B1121" s="6">
        <v>9590</v>
      </c>
      <c r="C1121" s="3">
        <v>15999</v>
      </c>
      <c r="D1121" s="3" t="str">
        <f>IF(Table1[[#This Row],[discount precentage]]&gt;=0.5, "Yes", "No")</f>
        <v>Yes</v>
      </c>
      <c r="E1121" s="6">
        <f>(IF(C1121=0,"",(C1121-B1121)/C1121*100))</f>
        <v>40.058753672104508</v>
      </c>
      <c r="F1121" s="6" t="str">
        <f>IF(E1121&lt;=10, "0–10%", IF(E1121&lt;=20, "11–20%", IF(E1121&lt;=30, "21–30%", IF(E1121&lt;=40, "31–40%", IF(E1121&lt;=50, "41–50%", IF(E1121&lt;=60, "51–60%", IF(E1121&lt;=70, "61–70%", IF(E1121&lt;=80, "71–80%", IF(E1121&lt;=90, "81–90%", "91–100%")))))))))</f>
        <v>41–50%</v>
      </c>
      <c r="G1121">
        <v>4.0999999999999996</v>
      </c>
      <c r="H1121" s="4">
        <v>1017</v>
      </c>
      <c r="I1121" s="28">
        <f>G1121 + (H1121 / 1000)</f>
        <v>5.1169999999999991</v>
      </c>
      <c r="J1121" t="s">
        <v>13083</v>
      </c>
      <c r="K1121" s="3">
        <f>C1121 * H1121</f>
        <v>16270983</v>
      </c>
      <c r="L1121" t="str">
        <f>IF(B1121&lt;200, "&lt;200", IF(B1121&lt;=500, "200–500", "&gt;500"))</f>
        <v>&gt;500</v>
      </c>
    </row>
    <row r="1122" spans="1:12">
      <c r="A1122" t="s">
        <v>13301</v>
      </c>
      <c r="B1122" s="6">
        <v>598</v>
      </c>
      <c r="C1122" s="3">
        <v>4999</v>
      </c>
      <c r="D1122" s="3" t="str">
        <f>IF(Table1[[#This Row],[discount precentage]]&gt;=0.5, "Yes", "No")</f>
        <v>Yes</v>
      </c>
      <c r="E1122" s="6">
        <f>(IF(C1122=0,"",(C1122-B1122)/C1122*100))</f>
        <v>88.037607521504299</v>
      </c>
      <c r="F1122" s="6" t="str">
        <f>IF(E1122&lt;=10, "0–10%", IF(E1122&lt;=20, "11–20%", IF(E1122&lt;=30, "21–30%", IF(E1122&lt;=40, "31–40%", IF(E1122&lt;=50, "41–50%", IF(E1122&lt;=60, "51–60%", IF(E1122&lt;=70, "61–70%", IF(E1122&lt;=80, "71–80%", IF(E1122&lt;=90, "81–90%", "91–100%")))))))))</f>
        <v>81–90%</v>
      </c>
      <c r="G1122">
        <v>4.2</v>
      </c>
      <c r="H1122" s="4">
        <v>910</v>
      </c>
      <c r="I1122" s="28">
        <f>G1122 + (H1122 / 1000)</f>
        <v>5.1100000000000003</v>
      </c>
      <c r="J1122" t="s">
        <v>13080</v>
      </c>
      <c r="K1122" s="3">
        <f>C1122 * H1122</f>
        <v>4549090</v>
      </c>
      <c r="L1122" t="str">
        <f>IF(B1122&lt;200, "&lt;200", IF(B1122&lt;=500, "200–500", "&gt;500"))</f>
        <v>&gt;500</v>
      </c>
    </row>
    <row r="1123" spans="1:12">
      <c r="A1123" t="s">
        <v>14317</v>
      </c>
      <c r="B1123" s="6">
        <v>219</v>
      </c>
      <c r="C1123" s="3">
        <v>249</v>
      </c>
      <c r="D1123" s="3" t="str">
        <f>IF(Table1[[#This Row],[discount precentage]]&gt;=0.5, "Yes", "No")</f>
        <v>Yes</v>
      </c>
      <c r="E1123" s="6">
        <f>(IF(C1123=0,"",(C1123-B1123)/C1123*100))</f>
        <v>12.048192771084338</v>
      </c>
      <c r="F1123" s="6" t="str">
        <f>IF(E1123&lt;=10, "0–10%", IF(E1123&lt;=20, "11–20%", IF(E1123&lt;=30, "21–30%", IF(E1123&lt;=40, "31–40%", IF(E1123&lt;=50, "41–50%", IF(E1123&lt;=60, "51–60%", IF(E1123&lt;=70, "61–70%", IF(E1123&lt;=80, "71–80%", IF(E1123&lt;=90, "81–90%", "91–100%")))))))))</f>
        <v>11–20%</v>
      </c>
      <c r="G1123">
        <v>4</v>
      </c>
      <c r="H1123" s="4">
        <v>1108</v>
      </c>
      <c r="I1123" s="28">
        <f>G1123 + (H1123 / 1000)</f>
        <v>5.1080000000000005</v>
      </c>
      <c r="J1123" t="s">
        <v>13083</v>
      </c>
      <c r="K1123" s="3">
        <f>C1123 * H1123</f>
        <v>275892</v>
      </c>
      <c r="L1123" t="str">
        <f>IF(B1123&lt;200, "&lt;200", IF(B1123&lt;=500, "200–500", "&gt;500"))</f>
        <v>200–500</v>
      </c>
    </row>
    <row r="1124" spans="1:12">
      <c r="A1124" t="s">
        <v>13732</v>
      </c>
      <c r="B1124" s="6">
        <v>299</v>
      </c>
      <c r="C1124" s="3">
        <v>1499</v>
      </c>
      <c r="D1124" s="3" t="str">
        <f>IF(Table1[[#This Row],[discount precentage]]&gt;=0.5, "Yes", "No")</f>
        <v>Yes</v>
      </c>
      <c r="E1124" s="6">
        <f>(IF(C1124=0,"",(C1124-B1124)/C1124*100))</f>
        <v>80.053368912608406</v>
      </c>
      <c r="F1124" s="6" t="str">
        <f>IF(E1124&lt;=10, "0–10%", IF(E1124&lt;=20, "11–20%", IF(E1124&lt;=30, "21–30%", IF(E1124&lt;=40, "31–40%", IF(E1124&lt;=50, "41–50%", IF(E1124&lt;=60, "51–60%", IF(E1124&lt;=70, "61–70%", IF(E1124&lt;=80, "71–80%", IF(E1124&lt;=90, "81–90%", "91–100%")))))))))</f>
        <v>81–90%</v>
      </c>
      <c r="G1124">
        <v>4.2</v>
      </c>
      <c r="H1124" s="4">
        <v>903</v>
      </c>
      <c r="I1124" s="28">
        <f>G1124 + (H1124 / 1000)</f>
        <v>5.1029999999999998</v>
      </c>
      <c r="J1124" t="s">
        <v>13079</v>
      </c>
      <c r="K1124" s="3">
        <f>C1124 * H1124</f>
        <v>1353597</v>
      </c>
      <c r="L1124" t="str">
        <f>IF(B1124&lt;200, "&lt;200", IF(B1124&lt;=500, "200–500", "&gt;500"))</f>
        <v>200–500</v>
      </c>
    </row>
    <row r="1125" spans="1:12">
      <c r="A1125" t="s">
        <v>14316</v>
      </c>
      <c r="B1125" s="6">
        <v>1199</v>
      </c>
      <c r="C1125" s="3">
        <v>2400</v>
      </c>
      <c r="D1125" s="3" t="str">
        <f>IF(Table1[[#This Row],[discount precentage]]&gt;=0.5, "Yes", "No")</f>
        <v>Yes</v>
      </c>
      <c r="E1125" s="6">
        <f>(IF(C1125=0,"",(C1125-B1125)/C1125*100))</f>
        <v>50.041666666666664</v>
      </c>
      <c r="F1125" s="6" t="str">
        <f>IF(E1125&lt;=10, "0–10%", IF(E1125&lt;=20, "11–20%", IF(E1125&lt;=30, "21–30%", IF(E1125&lt;=40, "31–40%", IF(E1125&lt;=50, "41–50%", IF(E1125&lt;=60, "51–60%", IF(E1125&lt;=70, "61–70%", IF(E1125&lt;=80, "71–80%", IF(E1125&lt;=90, "81–90%", "91–100%")))))))))</f>
        <v>51–60%</v>
      </c>
      <c r="G1125">
        <v>3.9</v>
      </c>
      <c r="H1125" s="4">
        <v>1202</v>
      </c>
      <c r="I1125" s="28">
        <f>G1125 + (H1125 / 1000)</f>
        <v>5.1020000000000003</v>
      </c>
      <c r="J1125" t="s">
        <v>13083</v>
      </c>
      <c r="K1125" s="3">
        <f>C1125 * H1125</f>
        <v>2884800</v>
      </c>
      <c r="L1125" t="str">
        <f>IF(B1125&lt;200, "&lt;200", IF(B1125&lt;=500, "200–500", "&gt;500"))</f>
        <v>&gt;500</v>
      </c>
    </row>
    <row r="1126" spans="1:12">
      <c r="A1126" t="s">
        <v>13973</v>
      </c>
      <c r="B1126" s="6">
        <v>678</v>
      </c>
      <c r="C1126" s="3">
        <v>1499</v>
      </c>
      <c r="D1126" s="3" t="str">
        <f>IF(Table1[[#This Row],[discount precentage]]&gt;=0.5, "Yes", "No")</f>
        <v>Yes</v>
      </c>
      <c r="E1126" s="6">
        <f>(IF(C1126=0,"",(C1126-B1126)/C1126*100))</f>
        <v>54.769846564376245</v>
      </c>
      <c r="F1126" s="6" t="str">
        <f>IF(E1126&lt;=10, "0–10%", IF(E1126&lt;=20, "11–20%", IF(E1126&lt;=30, "21–30%", IF(E1126&lt;=40, "31–40%", IF(E1126&lt;=50, "41–50%", IF(E1126&lt;=60, "51–60%", IF(E1126&lt;=70, "61–70%", IF(E1126&lt;=80, "71–80%", IF(E1126&lt;=90, "81–90%", "91–100%")))))))))</f>
        <v>51–60%</v>
      </c>
      <c r="G1126">
        <v>4.2</v>
      </c>
      <c r="H1126" s="4">
        <v>900</v>
      </c>
      <c r="I1126" s="28">
        <f>G1126 + (H1126 / 1000)</f>
        <v>5.1000000000000005</v>
      </c>
      <c r="J1126" t="s">
        <v>13083</v>
      </c>
      <c r="K1126" s="3">
        <f>C1126 * H1126</f>
        <v>1349100</v>
      </c>
      <c r="L1126" t="str">
        <f>IF(B1126&lt;200, "&lt;200", IF(B1126&lt;=500, "200–500", "&gt;500"))</f>
        <v>&gt;500</v>
      </c>
    </row>
    <row r="1127" spans="1:12">
      <c r="A1127" t="s">
        <v>13550</v>
      </c>
      <c r="B1127" s="6">
        <v>299</v>
      </c>
      <c r="C1127" s="3">
        <v>1199</v>
      </c>
      <c r="D1127" s="3" t="str">
        <f>IF(Table1[[#This Row],[discount precentage]]&gt;=0.5, "Yes", "No")</f>
        <v>Yes</v>
      </c>
      <c r="E1127" s="6">
        <f>(IF(C1127=0,"",(C1127-B1127)/C1127*100))</f>
        <v>75.062552126772303</v>
      </c>
      <c r="F1127" s="6" t="str">
        <f>IF(E1127&lt;=10, "0–10%", IF(E1127&lt;=20, "11–20%", IF(E1127&lt;=30, "21–30%", IF(E1127&lt;=40, "31–40%", IF(E1127&lt;=50, "41–50%", IF(E1127&lt;=60, "51–60%", IF(E1127&lt;=70, "61–70%", IF(E1127&lt;=80, "71–80%", IF(E1127&lt;=90, "81–90%", "91–100%")))))))))</f>
        <v>71–80%</v>
      </c>
      <c r="G1127">
        <v>4.5</v>
      </c>
      <c r="H1127" s="4">
        <v>596</v>
      </c>
      <c r="I1127" s="28">
        <f>G1127 + (H1127 / 1000)</f>
        <v>5.0960000000000001</v>
      </c>
      <c r="J1127" t="s">
        <v>13080</v>
      </c>
      <c r="K1127" s="3">
        <f>C1127 * H1127</f>
        <v>714604</v>
      </c>
      <c r="L1127" t="str">
        <f>IF(B1127&lt;200, "&lt;200", IF(B1127&lt;=500, "200–500", "&gt;500"))</f>
        <v>200–500</v>
      </c>
    </row>
    <row r="1128" spans="1:12">
      <c r="A1128" t="s">
        <v>13241</v>
      </c>
      <c r="B1128" s="6">
        <v>299</v>
      </c>
      <c r="C1128" s="3">
        <v>1199</v>
      </c>
      <c r="D1128" s="3" t="str">
        <f>IF(Table1[[#This Row],[discount precentage]]&gt;=0.5, "Yes", "No")</f>
        <v>Yes</v>
      </c>
      <c r="E1128" s="6">
        <f>(IF(C1128=0,"",(C1128-B1128)/C1128*100))</f>
        <v>75.062552126772303</v>
      </c>
      <c r="F1128" s="6" t="str">
        <f>IF(E1128&lt;=10, "0–10%", IF(E1128&lt;=20, "11–20%", IF(E1128&lt;=30, "21–30%", IF(E1128&lt;=40, "31–40%", IF(E1128&lt;=50, "41–50%", IF(E1128&lt;=60, "51–60%", IF(E1128&lt;=70, "61–70%", IF(E1128&lt;=80, "71–80%", IF(E1128&lt;=90, "81–90%", "91–100%")))))))))</f>
        <v>71–80%</v>
      </c>
      <c r="G1128">
        <v>3.9</v>
      </c>
      <c r="H1128" s="4">
        <v>1193</v>
      </c>
      <c r="I1128" s="28">
        <f>G1128 + (H1128 / 1000)</f>
        <v>5.093</v>
      </c>
      <c r="J1128" t="s">
        <v>13080</v>
      </c>
      <c r="K1128" s="3">
        <f>C1128 * H1128</f>
        <v>1430407</v>
      </c>
      <c r="L1128" t="str">
        <f>IF(B1128&lt;200, "&lt;200", IF(B1128&lt;=500, "200–500", "&gt;500"))</f>
        <v>200–500</v>
      </c>
    </row>
    <row r="1129" spans="1:12">
      <c r="A1129" t="s">
        <v>14340</v>
      </c>
      <c r="B1129" s="6">
        <v>379</v>
      </c>
      <c r="C1129" s="3">
        <v>919</v>
      </c>
      <c r="D1129" s="3" t="str">
        <f>IF(Table1[[#This Row],[discount precentage]]&gt;=0.5, "Yes", "No")</f>
        <v>Yes</v>
      </c>
      <c r="E1129" s="6">
        <f>(IF(C1129=0,"",(C1129-B1129)/C1129*100))</f>
        <v>58.759521218715996</v>
      </c>
      <c r="F1129" s="6" t="str">
        <f>IF(E1129&lt;=10, "0–10%", IF(E1129&lt;=20, "11–20%", IF(E1129&lt;=30, "21–30%", IF(E1129&lt;=40, "31–40%", IF(E1129&lt;=50, "41–50%", IF(E1129&lt;=60, "51–60%", IF(E1129&lt;=70, "61–70%", IF(E1129&lt;=80, "71–80%", IF(E1129&lt;=90, "81–90%", "91–100%")))))))))</f>
        <v>51–60%</v>
      </c>
      <c r="G1129">
        <v>4</v>
      </c>
      <c r="H1129" s="4">
        <v>1090</v>
      </c>
      <c r="I1129" s="28">
        <f>G1129 + (H1129 / 1000)</f>
        <v>5.09</v>
      </c>
      <c r="J1129" t="s">
        <v>13083</v>
      </c>
      <c r="K1129" s="3">
        <f>C1129 * H1129</f>
        <v>1001710</v>
      </c>
      <c r="L1129" t="str">
        <f>IF(B1129&lt;200, "&lt;200", IF(B1129&lt;=500, "200–500", "&gt;500"))</f>
        <v>200–500</v>
      </c>
    </row>
    <row r="1130" spans="1:12">
      <c r="A1130" t="s">
        <v>13221</v>
      </c>
      <c r="B1130" s="6">
        <v>195</v>
      </c>
      <c r="C1130" s="3">
        <v>499</v>
      </c>
      <c r="D1130" s="3" t="str">
        <f>IF(Table1[[#This Row],[discount precentage]]&gt;=0.5, "Yes", "No")</f>
        <v>Yes</v>
      </c>
      <c r="E1130" s="6">
        <f>(IF(C1130=0,"",(C1130-B1130)/C1130*100))</f>
        <v>60.921843687374754</v>
      </c>
      <c r="F1130" s="6" t="str">
        <f>IF(E1130&lt;=10, "0–10%", IF(E1130&lt;=20, "11–20%", IF(E1130&lt;=30, "21–30%", IF(E1130&lt;=40, "31–40%", IF(E1130&lt;=50, "41–50%", IF(E1130&lt;=60, "51–60%", IF(E1130&lt;=70, "61–70%", IF(E1130&lt;=80, "71–80%", IF(E1130&lt;=90, "81–90%", "91–100%")))))))))</f>
        <v>61–70%</v>
      </c>
      <c r="G1130">
        <v>3.7</v>
      </c>
      <c r="H1130" s="4">
        <v>1383</v>
      </c>
      <c r="I1130" s="28">
        <f>G1130 + (H1130 / 1000)</f>
        <v>5.0830000000000002</v>
      </c>
      <c r="J1130" t="s">
        <v>13080</v>
      </c>
      <c r="K1130" s="3">
        <f>C1130 * H1130</f>
        <v>690117</v>
      </c>
      <c r="L1130" t="str">
        <f>IF(B1130&lt;200, "&lt;200", IF(B1130&lt;=500, "200–500", "&gt;500"))</f>
        <v>&lt;200</v>
      </c>
    </row>
    <row r="1131" spans="1:12">
      <c r="A1131" t="s">
        <v>13240</v>
      </c>
      <c r="B1131" s="6">
        <v>599</v>
      </c>
      <c r="C1131" s="3">
        <v>849</v>
      </c>
      <c r="D1131" s="3" t="str">
        <f>IF(Table1[[#This Row],[discount precentage]]&gt;=0.5, "Yes", "No")</f>
        <v>Yes</v>
      </c>
      <c r="E1131" s="6">
        <f>(IF(C1131=0,"",(C1131-B1131)/C1131*100))</f>
        <v>29.446407538280329</v>
      </c>
      <c r="F1131" s="6" t="str">
        <f>IF(E1131&lt;=10, "0–10%", IF(E1131&lt;=20, "11–20%", IF(E1131&lt;=30, "21–30%", IF(E1131&lt;=40, "31–40%", IF(E1131&lt;=50, "41–50%", IF(E1131&lt;=60, "51–60%", IF(E1131&lt;=70, "61–70%", IF(E1131&lt;=80, "71–80%", IF(E1131&lt;=90, "81–90%", "91–100%")))))))))</f>
        <v>21–30%</v>
      </c>
      <c r="G1131">
        <v>4.5</v>
      </c>
      <c r="H1131" s="4">
        <v>577</v>
      </c>
      <c r="I1131" s="28">
        <f>G1131 + (H1131 / 1000)</f>
        <v>5.077</v>
      </c>
      <c r="J1131" t="s">
        <v>13079</v>
      </c>
      <c r="K1131" s="3">
        <f>C1131 * H1131</f>
        <v>489873</v>
      </c>
      <c r="L1131" t="str">
        <f>IF(B1131&lt;200, "&lt;200", IF(B1131&lt;=500, "200–500", "&gt;500"))</f>
        <v>&gt;500</v>
      </c>
    </row>
    <row r="1132" spans="1:12">
      <c r="A1132" t="s">
        <v>13817</v>
      </c>
      <c r="B1132" s="6">
        <v>499</v>
      </c>
      <c r="C1132" s="3">
        <v>1299</v>
      </c>
      <c r="D1132" s="3" t="str">
        <f>IF(Table1[[#This Row],[discount precentage]]&gt;=0.5, "Yes", "No")</f>
        <v>Yes</v>
      </c>
      <c r="E1132" s="6">
        <f>(IF(C1132=0,"",(C1132-B1132)/C1132*100))</f>
        <v>61.585835257890686</v>
      </c>
      <c r="F1132" s="6" t="str">
        <f>IF(E1132&lt;=10, "0–10%", IF(E1132&lt;=20, "11–20%", IF(E1132&lt;=30, "21–30%", IF(E1132&lt;=40, "31–40%", IF(E1132&lt;=50, "41–50%", IF(E1132&lt;=60, "51–60%", IF(E1132&lt;=70, "61–70%", IF(E1132&lt;=80, "71–80%", IF(E1132&lt;=90, "81–90%", "91–100%")))))))))</f>
        <v>61–70%</v>
      </c>
      <c r="G1132">
        <v>3.9</v>
      </c>
      <c r="H1132" s="4">
        <v>1173</v>
      </c>
      <c r="I1132" s="28">
        <f>G1132 + (H1132 / 1000)</f>
        <v>5.0730000000000004</v>
      </c>
      <c r="J1132" t="s">
        <v>13080</v>
      </c>
      <c r="K1132" s="3">
        <f>C1132 * H1132</f>
        <v>1523727</v>
      </c>
      <c r="L1132" t="str">
        <f>IF(B1132&lt;200, "&lt;200", IF(B1132&lt;=500, "200–500", "&gt;500"))</f>
        <v>200–500</v>
      </c>
    </row>
    <row r="1133" spans="1:12">
      <c r="A1133" t="s">
        <v>13184</v>
      </c>
      <c r="B1133" s="6">
        <v>299</v>
      </c>
      <c r="C1133" s="3">
        <v>999</v>
      </c>
      <c r="D1133" s="3" t="str">
        <f>IF(Table1[[#This Row],[discount precentage]]&gt;=0.5, "Yes", "No")</f>
        <v>Yes</v>
      </c>
      <c r="E1133" s="6">
        <f>(IF(C1133=0,"",(C1133-B1133)/C1133*100))</f>
        <v>70.070070070070074</v>
      </c>
      <c r="F1133" s="6" t="str">
        <f>IF(E1133&lt;=10, "0–10%", IF(E1133&lt;=20, "11–20%", IF(E1133&lt;=30, "21–30%", IF(E1133&lt;=40, "31–40%", IF(E1133&lt;=50, "41–50%", IF(E1133&lt;=60, "51–60%", IF(E1133&lt;=70, "61–70%", IF(E1133&lt;=80, "71–80%", IF(E1133&lt;=90, "81–90%", "91–100%")))))))))</f>
        <v>71–80%</v>
      </c>
      <c r="G1133">
        <v>4.3</v>
      </c>
      <c r="H1133" s="4">
        <v>766</v>
      </c>
      <c r="I1133" s="28">
        <f>G1133 + (H1133 / 1000)</f>
        <v>5.0659999999999998</v>
      </c>
      <c r="J1133" t="s">
        <v>13079</v>
      </c>
      <c r="K1133" s="3">
        <f>C1133 * H1133</f>
        <v>765234</v>
      </c>
      <c r="L1133" t="str">
        <f>IF(B1133&lt;200, "&lt;200", IF(B1133&lt;=500, "200–500", "&gt;500"))</f>
        <v>200–500</v>
      </c>
    </row>
    <row r="1134" spans="1:12">
      <c r="A1134" t="s">
        <v>14129</v>
      </c>
      <c r="B1134" s="6">
        <v>2599</v>
      </c>
      <c r="C1134" s="3">
        <v>4560</v>
      </c>
      <c r="D1134" s="3" t="str">
        <f>IF(Table1[[#This Row],[discount precentage]]&gt;=0.5, "Yes", "No")</f>
        <v>Yes</v>
      </c>
      <c r="E1134" s="6">
        <f>(IF(C1134=0,"",(C1134-B1134)/C1134*100))</f>
        <v>43.004385964912281</v>
      </c>
      <c r="F1134" s="6" t="str">
        <f>IF(E1134&lt;=10, "0–10%", IF(E1134&lt;=20, "11–20%", IF(E1134&lt;=30, "21–30%", IF(E1134&lt;=40, "31–40%", IF(E1134&lt;=50, "41–50%", IF(E1134&lt;=60, "51–60%", IF(E1134&lt;=70, "61–70%", IF(E1134&lt;=80, "71–80%", IF(E1134&lt;=90, "81–90%", "91–100%")))))))))</f>
        <v>41–50%</v>
      </c>
      <c r="G1134">
        <v>4.4000000000000004</v>
      </c>
      <c r="H1134" s="4">
        <v>646</v>
      </c>
      <c r="I1134" s="28">
        <f>G1134 + (H1134 / 1000)</f>
        <v>5.0460000000000003</v>
      </c>
      <c r="J1134" t="s">
        <v>13083</v>
      </c>
      <c r="K1134" s="3">
        <f>C1134 * H1134</f>
        <v>2945760</v>
      </c>
      <c r="L1134" t="str">
        <f>IF(B1134&lt;200, "&lt;200", IF(B1134&lt;=500, "200–500", "&gt;500"))</f>
        <v>&gt;500</v>
      </c>
    </row>
    <row r="1135" spans="1:12">
      <c r="A1135" t="s">
        <v>14051</v>
      </c>
      <c r="B1135" s="6">
        <v>2799</v>
      </c>
      <c r="C1135" s="3">
        <v>3499</v>
      </c>
      <c r="D1135" s="3" t="str">
        <f>IF(Table1[[#This Row],[discount precentage]]&gt;=0.5, "Yes", "No")</f>
        <v>Yes</v>
      </c>
      <c r="E1135" s="6">
        <f>(IF(C1135=0,"",(C1135-B1135)/C1135*100))</f>
        <v>20.005715918833953</v>
      </c>
      <c r="F1135" s="6" t="str">
        <f>IF(E1135&lt;=10, "0–10%", IF(E1135&lt;=20, "11–20%", IF(E1135&lt;=30, "21–30%", IF(E1135&lt;=40, "31–40%", IF(E1135&lt;=50, "41–50%", IF(E1135&lt;=60, "51–60%", IF(E1135&lt;=70, "61–70%", IF(E1135&lt;=80, "71–80%", IF(E1135&lt;=90, "81–90%", "91–100%")))))))))</f>
        <v>21–30%</v>
      </c>
      <c r="G1135">
        <v>4.5</v>
      </c>
      <c r="H1135" s="4">
        <v>546</v>
      </c>
      <c r="I1135" s="28">
        <f>G1135 + (H1135 / 1000)</f>
        <v>5.0460000000000003</v>
      </c>
      <c r="J1135" t="s">
        <v>13083</v>
      </c>
      <c r="K1135" s="3">
        <f>C1135 * H1135</f>
        <v>1910454</v>
      </c>
      <c r="L1135" t="str">
        <f>IF(B1135&lt;200, "&lt;200", IF(B1135&lt;=500, "200–500", "&gt;500"))</f>
        <v>&gt;500</v>
      </c>
    </row>
    <row r="1136" spans="1:12">
      <c r="A1136" t="s">
        <v>13650</v>
      </c>
      <c r="B1136" s="6">
        <v>149</v>
      </c>
      <c r="C1136" s="3">
        <v>180</v>
      </c>
      <c r="D1136" s="3" t="str">
        <f>IF(Table1[[#This Row],[discount precentage]]&gt;=0.5, "Yes", "No")</f>
        <v>Yes</v>
      </c>
      <c r="E1136" s="6">
        <f>(IF(C1136=0,"",(C1136-B1136)/C1136*100))</f>
        <v>17.222222222222221</v>
      </c>
      <c r="F1136" s="6" t="str">
        <f>IF(E1136&lt;=10, "0–10%", IF(E1136&lt;=20, "11–20%", IF(E1136&lt;=30, "21–30%", IF(E1136&lt;=40, "31–40%", IF(E1136&lt;=50, "41–50%", IF(E1136&lt;=60, "51–60%", IF(E1136&lt;=70, "61–70%", IF(E1136&lt;=80, "71–80%", IF(E1136&lt;=90, "81–90%", "91–100%")))))))))</f>
        <v>11–20%</v>
      </c>
      <c r="G1136">
        <v>4.4000000000000004</v>
      </c>
      <c r="H1136" s="4">
        <v>644</v>
      </c>
      <c r="I1136" s="28">
        <f>G1136 + (H1136 / 1000)</f>
        <v>5.0440000000000005</v>
      </c>
      <c r="J1136" t="s">
        <v>13080</v>
      </c>
      <c r="K1136" s="3">
        <f>C1136 * H1136</f>
        <v>115920</v>
      </c>
      <c r="L1136" t="str">
        <f>IF(B1136&lt;200, "&lt;200", IF(B1136&lt;=500, "200–500", "&gt;500"))</f>
        <v>&lt;200</v>
      </c>
    </row>
    <row r="1137" spans="1:12">
      <c r="A1137" t="s">
        <v>14144</v>
      </c>
      <c r="B1137" s="6">
        <v>1349</v>
      </c>
      <c r="C1137" s="3">
        <v>1850</v>
      </c>
      <c r="D1137" s="3" t="str">
        <f>IF(Table1[[#This Row],[discount precentage]]&gt;=0.5, "Yes", "No")</f>
        <v>Yes</v>
      </c>
      <c r="E1137" s="6">
        <f>(IF(C1137=0,"",(C1137-B1137)/C1137*100))</f>
        <v>27.081081081081081</v>
      </c>
      <c r="F1137" s="6" t="str">
        <f>IF(E1137&lt;=10, "0–10%", IF(E1137&lt;=20, "11–20%", IF(E1137&lt;=30, "21–30%", IF(E1137&lt;=40, "31–40%", IF(E1137&lt;=50, "41–50%", IF(E1137&lt;=60, "51–60%", IF(E1137&lt;=70, "61–70%", IF(E1137&lt;=80, "71–80%", IF(E1137&lt;=90, "81–90%", "91–100%")))))))))</f>
        <v>21–30%</v>
      </c>
      <c r="G1137">
        <v>4.4000000000000004</v>
      </c>
      <c r="H1137" s="4">
        <v>638</v>
      </c>
      <c r="I1137" s="28">
        <f>G1137 + (H1137 / 1000)</f>
        <v>5.0380000000000003</v>
      </c>
      <c r="J1137" t="s">
        <v>13083</v>
      </c>
      <c r="K1137" s="3">
        <f>C1137 * H1137</f>
        <v>1180300</v>
      </c>
      <c r="L1137" t="str">
        <f>IF(B1137&lt;200, "&lt;200", IF(B1137&lt;=500, "200–500", "&gt;500"))</f>
        <v>&gt;500</v>
      </c>
    </row>
    <row r="1138" spans="1:12">
      <c r="A1138" t="s">
        <v>13874</v>
      </c>
      <c r="B1138" s="6">
        <v>354</v>
      </c>
      <c r="C1138" s="3">
        <v>1500</v>
      </c>
      <c r="D1138" s="3" t="str">
        <f>IF(Table1[[#This Row],[discount precentage]]&gt;=0.5, "Yes", "No")</f>
        <v>Yes</v>
      </c>
      <c r="E1138" s="6">
        <f>(IF(C1138=0,"",(C1138-B1138)/C1138*100))</f>
        <v>76.400000000000006</v>
      </c>
      <c r="F1138" s="6" t="str">
        <f>IF(E1138&lt;=10, "0–10%", IF(E1138&lt;=20, "11–20%", IF(E1138&lt;=30, "21–30%", IF(E1138&lt;=40, "31–40%", IF(E1138&lt;=50, "41–50%", IF(E1138&lt;=60, "51–60%", IF(E1138&lt;=70, "61–70%", IF(E1138&lt;=80, "71–80%", IF(E1138&lt;=90, "81–90%", "91–100%")))))))))</f>
        <v>71–80%</v>
      </c>
      <c r="G1138">
        <v>4</v>
      </c>
      <c r="H1138" s="4">
        <v>1026</v>
      </c>
      <c r="I1138" s="28">
        <f>G1138 + (H1138 / 1000)</f>
        <v>5.0259999999999998</v>
      </c>
      <c r="J1138" t="s">
        <v>13079</v>
      </c>
      <c r="K1138" s="3">
        <f>C1138 * H1138</f>
        <v>1539000</v>
      </c>
      <c r="L1138" t="str">
        <f>IF(B1138&lt;200, "&lt;200", IF(B1138&lt;=500, "200–500", "&gt;500"))</f>
        <v>200–500</v>
      </c>
    </row>
    <row r="1139" spans="1:12">
      <c r="A1139" t="s">
        <v>14157</v>
      </c>
      <c r="B1139" s="6">
        <v>664</v>
      </c>
      <c r="C1139" s="3">
        <v>1490</v>
      </c>
      <c r="D1139" s="3" t="str">
        <f>IF(Table1[[#This Row],[discount precentage]]&gt;=0.5, "Yes", "No")</f>
        <v>Yes</v>
      </c>
      <c r="E1139" s="6">
        <f>(IF(C1139=0,"",(C1139-B1139)/C1139*100))</f>
        <v>55.436241610738257</v>
      </c>
      <c r="F1139" s="6" t="str">
        <f>IF(E1139&lt;=10, "0–10%", IF(E1139&lt;=20, "11–20%", IF(E1139&lt;=30, "21–30%", IF(E1139&lt;=40, "31–40%", IF(E1139&lt;=50, "41–50%", IF(E1139&lt;=60, "51–60%", IF(E1139&lt;=70, "61–70%", IF(E1139&lt;=80, "71–80%", IF(E1139&lt;=90, "81–90%", "91–100%")))))))))</f>
        <v>51–60%</v>
      </c>
      <c r="G1139">
        <v>4.0999999999999996</v>
      </c>
      <c r="H1139" s="4">
        <v>925</v>
      </c>
      <c r="I1139" s="28">
        <f>G1139 + (H1139 / 1000)</f>
        <v>5.0249999999999995</v>
      </c>
      <c r="J1139" t="s">
        <v>13083</v>
      </c>
      <c r="K1139" s="3">
        <f>C1139 * H1139</f>
        <v>1378250</v>
      </c>
      <c r="L1139" t="str">
        <f>IF(B1139&lt;200, "&lt;200", IF(B1139&lt;=500, "200–500", "&gt;500"))</f>
        <v>&gt;500</v>
      </c>
    </row>
    <row r="1140" spans="1:12">
      <c r="A1140" s="22" t="s">
        <v>13745</v>
      </c>
      <c r="B1140" s="23">
        <v>499</v>
      </c>
      <c r="C1140" s="24">
        <v>1000</v>
      </c>
      <c r="D1140" s="3" t="str">
        <f>IF(Table1[[#This Row],[discount precentage]]&gt;=0.5, "Yes", "No")</f>
        <v>Yes</v>
      </c>
      <c r="E1140" s="23">
        <f>(IF(C1140=0,"",(C1140-B1140)/C1140*100))</f>
        <v>50.1</v>
      </c>
      <c r="F1140" s="6" t="str">
        <f>IF(E1140&lt;=10, "0–10%", IF(E1140&lt;=20, "11–20%", IF(E1140&lt;=30, "21–30%", IF(E1140&lt;=40, "31–40%", IF(E1140&lt;=50, "41–50%", IF(E1140&lt;=60, "51–60%", IF(E1140&lt;=70, "61–70%", IF(E1140&lt;=80, "71–80%", IF(E1140&lt;=90, "81–90%", "91–100%")))))))))</f>
        <v>51–60%</v>
      </c>
      <c r="G1140" s="22">
        <v>5</v>
      </c>
      <c r="H1140" s="25">
        <v>23</v>
      </c>
      <c r="I1140" s="28">
        <f>G1140 + (H1140 / 1000)</f>
        <v>5.0229999999999997</v>
      </c>
      <c r="J1140" s="22" t="s">
        <v>13079</v>
      </c>
      <c r="K1140" s="24">
        <f>C1140 * H1140</f>
        <v>23000</v>
      </c>
      <c r="L1140" s="22" t="str">
        <f>IF(B1140&lt;200, "&lt;200", IF(B1140&lt;=500, "200–500", "&gt;500"))</f>
        <v>200–500</v>
      </c>
    </row>
    <row r="1141" spans="1:12">
      <c r="A1141" t="s">
        <v>13588</v>
      </c>
      <c r="B1141" s="6">
        <v>150</v>
      </c>
      <c r="C1141" s="3">
        <v>599</v>
      </c>
      <c r="D1141" s="3" t="str">
        <f>IF(Table1[[#This Row],[discount precentage]]&gt;=0.5, "Yes", "No")</f>
        <v>Yes</v>
      </c>
      <c r="E1141" s="6">
        <f>(IF(C1141=0,"",(C1141-B1141)/C1141*100))</f>
        <v>74.958263772954922</v>
      </c>
      <c r="F1141" s="6" t="str">
        <f>IF(E1141&lt;=10, "0–10%", IF(E1141&lt;=20, "11–20%", IF(E1141&lt;=30, "21–30%", IF(E1141&lt;=40, "31–40%", IF(E1141&lt;=50, "41–50%", IF(E1141&lt;=60, "51–60%", IF(E1141&lt;=70, "61–70%", IF(E1141&lt;=80, "71–80%", IF(E1141&lt;=90, "81–90%", "91–100%")))))))))</f>
        <v>71–80%</v>
      </c>
      <c r="G1141">
        <v>4.3</v>
      </c>
      <c r="H1141" s="4">
        <v>714</v>
      </c>
      <c r="I1141" s="28">
        <f>G1141 + (H1141 / 1000)</f>
        <v>5.0139999999999993</v>
      </c>
      <c r="J1141" t="s">
        <v>13080</v>
      </c>
      <c r="K1141" s="3">
        <f>C1141 * H1141</f>
        <v>427686</v>
      </c>
      <c r="L1141" t="str">
        <f>IF(B1141&lt;200, "&lt;200", IF(B1141&lt;=500, "200–500", "&gt;500"))</f>
        <v>&lt;200</v>
      </c>
    </row>
    <row r="1142" spans="1:12">
      <c r="A1142" t="s">
        <v>13191</v>
      </c>
      <c r="B1142" s="6">
        <v>399</v>
      </c>
      <c r="C1142" s="3">
        <v>1999</v>
      </c>
      <c r="D1142" s="3" t="str">
        <f>IF(Table1[[#This Row],[discount precentage]]&gt;=0.5, "Yes", "No")</f>
        <v>Yes</v>
      </c>
      <c r="E1142" s="6">
        <f>(IF(C1142=0,"",(C1142-B1142)/C1142*100))</f>
        <v>80.040020010004994</v>
      </c>
      <c r="F1142" s="6" t="str">
        <f>IF(E1142&lt;=10, "0–10%", IF(E1142&lt;=20, "11–20%", IF(E1142&lt;=30, "21–30%", IF(E1142&lt;=40, "31–40%", IF(E1142&lt;=50, "41–50%", IF(E1142&lt;=60, "51–60%", IF(E1142&lt;=70, "61–70%", IF(E1142&lt;=80, "71–80%", IF(E1142&lt;=90, "81–90%", "91–100%")))))))))</f>
        <v>81–90%</v>
      </c>
      <c r="G1142">
        <v>4.5</v>
      </c>
      <c r="H1142" s="4">
        <v>505</v>
      </c>
      <c r="I1142" s="28">
        <f>G1142 + (H1142 / 1000)</f>
        <v>5.0049999999999999</v>
      </c>
      <c r="J1142" t="s">
        <v>13080</v>
      </c>
      <c r="K1142" s="3">
        <f>C1142 * H1142</f>
        <v>1009495</v>
      </c>
      <c r="L1142" t="str">
        <f>IF(B1142&lt;200, "&lt;200", IF(B1142&lt;=500, "200–500", "&gt;500"))</f>
        <v>200–500</v>
      </c>
    </row>
    <row r="1143" spans="1:12">
      <c r="A1143" s="22" t="s">
        <v>13250</v>
      </c>
      <c r="B1143" s="23">
        <v>399</v>
      </c>
      <c r="C1143" s="24">
        <v>1999</v>
      </c>
      <c r="D1143" s="3" t="str">
        <f>IF(Table1[[#This Row],[discount precentage]]&gt;=0.5, "Yes", "No")</f>
        <v>Yes</v>
      </c>
      <c r="E1143" s="23">
        <f>(IF(C1143=0,"",(C1143-B1143)/C1143*100))</f>
        <v>80.040020010004994</v>
      </c>
      <c r="F1143" s="6" t="str">
        <f>IF(E1143&lt;=10, "0–10%", IF(E1143&lt;=20, "11–20%", IF(E1143&lt;=30, "21–30%", IF(E1143&lt;=40, "31–40%", IF(E1143&lt;=50, "41–50%", IF(E1143&lt;=60, "51–60%", IF(E1143&lt;=70, "61–70%", IF(E1143&lt;=80, "71–80%", IF(E1143&lt;=90, "81–90%", "91–100%")))))))))</f>
        <v>81–90%</v>
      </c>
      <c r="G1143" s="22">
        <v>5</v>
      </c>
      <c r="H1143" s="25">
        <v>5</v>
      </c>
      <c r="I1143" s="28">
        <f>G1143 + (H1143 / 1000)</f>
        <v>5.0049999999999999</v>
      </c>
      <c r="J1143" s="22" t="s">
        <v>13079</v>
      </c>
      <c r="K1143" s="24">
        <f>C1143 * H1143</f>
        <v>9995</v>
      </c>
      <c r="L1143" s="22" t="str">
        <f>IF(B1143&lt;200, "&lt;200", IF(B1143&lt;=500, "200–500", "&gt;500"))</f>
        <v>200–500</v>
      </c>
    </row>
    <row r="1144" spans="1:12">
      <c r="A1144" t="s">
        <v>13357</v>
      </c>
      <c r="B1144" s="6">
        <v>18999</v>
      </c>
      <c r="C1144" s="3">
        <v>35000</v>
      </c>
      <c r="D1144" s="3" t="str">
        <f>IF(Table1[[#This Row],[discount precentage]]&gt;=0.5, "Yes", "No")</f>
        <v>Yes</v>
      </c>
      <c r="E1144" s="6">
        <f>(IF(C1144=0,"",(C1144-B1144)/C1144*100))</f>
        <v>45.717142857142854</v>
      </c>
      <c r="F1144" s="6" t="str">
        <f>IF(E1144&lt;=10, "0–10%", IF(E1144&lt;=20, "11–20%", IF(E1144&lt;=30, "21–30%", IF(E1144&lt;=40, "31–40%", IF(E1144&lt;=50, "41–50%", IF(E1144&lt;=60, "51–60%", IF(E1144&lt;=70, "61–70%", IF(E1144&lt;=80, "71–80%", IF(E1144&lt;=90, "81–90%", "91–100%")))))))))</f>
        <v>41–50%</v>
      </c>
      <c r="G1144">
        <v>4</v>
      </c>
      <c r="H1144" s="4">
        <v>1001</v>
      </c>
      <c r="I1144" s="28">
        <f>G1144 + (H1144 / 1000)</f>
        <v>5.0009999999999994</v>
      </c>
      <c r="J1144" t="s">
        <v>13080</v>
      </c>
      <c r="K1144" s="3">
        <f>C1144 * H1144</f>
        <v>35035000</v>
      </c>
      <c r="L1144" t="str">
        <f>IF(B1144&lt;200, "&lt;200", IF(B1144&lt;=500, "200–500", "&gt;500"))</f>
        <v>&gt;500</v>
      </c>
    </row>
    <row r="1145" spans="1:12">
      <c r="A1145" s="22" t="s">
        <v>13390</v>
      </c>
      <c r="B1145" s="23">
        <v>249</v>
      </c>
      <c r="C1145" s="24">
        <v>999</v>
      </c>
      <c r="D1145" s="3" t="str">
        <f>IF(Table1[[#This Row],[discount precentage]]&gt;=0.5, "Yes", "No")</f>
        <v>Yes</v>
      </c>
      <c r="E1145" s="23">
        <f>(IF(C1145=0,"",(C1145-B1145)/C1145*100))</f>
        <v>75.075075075075077</v>
      </c>
      <c r="F1145" s="6" t="str">
        <f>IF(E1145&lt;=10, "0–10%", IF(E1145&lt;=20, "11–20%", IF(E1145&lt;=30, "21–30%", IF(E1145&lt;=40, "31–40%", IF(E1145&lt;=50, "41–50%", IF(E1145&lt;=60, "51–60%", IF(E1145&lt;=70, "61–70%", IF(E1145&lt;=80, "71–80%", IF(E1145&lt;=90, "81–90%", "91–100%")))))))))</f>
        <v>71–80%</v>
      </c>
      <c r="G1145" s="22">
        <v>5</v>
      </c>
      <c r="H1145" s="25"/>
      <c r="I1145" s="28">
        <f>G1145 + (H1145 / 1000)</f>
        <v>5</v>
      </c>
      <c r="J1145" s="22" t="s">
        <v>13079</v>
      </c>
      <c r="K1145" s="24">
        <f>C1145 * H1145</f>
        <v>0</v>
      </c>
      <c r="L1145" s="22" t="str">
        <f>IF(B1145&lt;200, "&lt;200", IF(B1145&lt;=500, "200–500", "&gt;500"))</f>
        <v>200–500</v>
      </c>
    </row>
    <row r="1146" spans="1:12">
      <c r="A1146" t="s">
        <v>13716</v>
      </c>
      <c r="B1146" s="6">
        <v>599</v>
      </c>
      <c r="C1146" s="3">
        <v>3999</v>
      </c>
      <c r="D1146" s="3" t="str">
        <f>IF(Table1[[#This Row],[discount precentage]]&gt;=0.5, "Yes", "No")</f>
        <v>Yes</v>
      </c>
      <c r="E1146" s="6">
        <f>(IF(C1146=0,"",(C1146-B1146)/C1146*100))</f>
        <v>85.021255313828462</v>
      </c>
      <c r="F1146" s="6" t="str">
        <f>IF(E1146&lt;=10, "0–10%", IF(E1146&lt;=20, "11–20%", IF(E1146&lt;=30, "21–30%", IF(E1146&lt;=40, "31–40%", IF(E1146&lt;=50, "41–50%", IF(E1146&lt;=60, "51–60%", IF(E1146&lt;=70, "61–70%", IF(E1146&lt;=80, "71–80%", IF(E1146&lt;=90, "81–90%", "91–100%")))))))))</f>
        <v>81–90%</v>
      </c>
      <c r="G1146">
        <v>3.9</v>
      </c>
      <c r="H1146" s="4">
        <v>1087</v>
      </c>
      <c r="I1146" s="28">
        <f>G1146 + (H1146 / 1000)</f>
        <v>4.9870000000000001</v>
      </c>
      <c r="J1146" t="s">
        <v>13079</v>
      </c>
      <c r="K1146" s="3">
        <f>C1146 * H1146</f>
        <v>4346913</v>
      </c>
      <c r="L1146" t="str">
        <f>IF(B1146&lt;200, "&lt;200", IF(B1146&lt;=500, "200–500", "&gt;500"))</f>
        <v>&gt;500</v>
      </c>
    </row>
    <row r="1147" spans="1:12">
      <c r="A1147" t="s">
        <v>14268</v>
      </c>
      <c r="B1147" s="6">
        <v>2199</v>
      </c>
      <c r="C1147" s="3">
        <v>3895</v>
      </c>
      <c r="D1147" s="3" t="str">
        <f>IF(Table1[[#This Row],[discount precentage]]&gt;=0.5, "Yes", "No")</f>
        <v>Yes</v>
      </c>
      <c r="E1147" s="6">
        <f>(IF(C1147=0,"",(C1147-B1147)/C1147*100))</f>
        <v>43.543003851091143</v>
      </c>
      <c r="F1147" s="6" t="str">
        <f>IF(E1147&lt;=10, "0–10%", IF(E1147&lt;=20, "11–20%", IF(E1147&lt;=30, "21–30%", IF(E1147&lt;=40, "31–40%", IF(E1147&lt;=50, "41–50%", IF(E1147&lt;=60, "51–60%", IF(E1147&lt;=70, "61–70%", IF(E1147&lt;=80, "71–80%", IF(E1147&lt;=90, "81–90%", "91–100%")))))))))</f>
        <v>41–50%</v>
      </c>
      <c r="G1147">
        <v>3.9</v>
      </c>
      <c r="H1147" s="4">
        <v>1085</v>
      </c>
      <c r="I1147" s="28">
        <f>G1147 + (H1147 / 1000)</f>
        <v>4.9849999999999994</v>
      </c>
      <c r="J1147" t="s">
        <v>13083</v>
      </c>
      <c r="K1147" s="3">
        <f>C1147 * H1147</f>
        <v>4226075</v>
      </c>
      <c r="L1147" t="str">
        <f>IF(B1147&lt;200, "&lt;200", IF(B1147&lt;=500, "200–500", "&gt;500"))</f>
        <v>&gt;500</v>
      </c>
    </row>
    <row r="1148" spans="1:12">
      <c r="A1148" t="s">
        <v>14264</v>
      </c>
      <c r="B1148" s="6">
        <v>1190</v>
      </c>
      <c r="C1148" s="3">
        <v>2550</v>
      </c>
      <c r="D1148" s="3" t="str">
        <f>IF(Table1[[#This Row],[discount precentage]]&gt;=0.5, "Yes", "No")</f>
        <v>Yes</v>
      </c>
      <c r="E1148" s="6">
        <f>(IF(C1148=0,"",(C1148-B1148)/C1148*100))</f>
        <v>53.333333333333336</v>
      </c>
      <c r="F1148" s="6" t="str">
        <f>IF(E1148&lt;=10, "0–10%", IF(E1148&lt;=20, "11–20%", IF(E1148&lt;=30, "21–30%", IF(E1148&lt;=40, "31–40%", IF(E1148&lt;=50, "41–50%", IF(E1148&lt;=60, "51–60%", IF(E1148&lt;=70, "61–70%", IF(E1148&lt;=80, "71–80%", IF(E1148&lt;=90, "81–90%", "91–100%")))))))))</f>
        <v>51–60%</v>
      </c>
      <c r="G1148">
        <v>3.8</v>
      </c>
      <c r="H1148" s="4">
        <v>1181</v>
      </c>
      <c r="I1148" s="28">
        <f>G1148 + (H1148 / 1000)</f>
        <v>4.9809999999999999</v>
      </c>
      <c r="J1148" t="s">
        <v>13083</v>
      </c>
      <c r="K1148" s="3">
        <f>C1148 * H1148</f>
        <v>3011550</v>
      </c>
      <c r="L1148" t="str">
        <f>IF(B1148&lt;200, "&lt;200", IF(B1148&lt;=500, "200–500", "&gt;500"))</f>
        <v>&gt;500</v>
      </c>
    </row>
    <row r="1149" spans="1:12">
      <c r="A1149" t="s">
        <v>14132</v>
      </c>
      <c r="B1149" s="6">
        <v>1999</v>
      </c>
      <c r="C1149" s="3">
        <v>3300</v>
      </c>
      <c r="D1149" s="3" t="str">
        <f>IF(Table1[[#This Row],[discount precentage]]&gt;=0.5, "Yes", "No")</f>
        <v>Yes</v>
      </c>
      <c r="E1149" s="6">
        <f>(IF(C1149=0,"",(C1149-B1149)/C1149*100))</f>
        <v>39.424242424242422</v>
      </c>
      <c r="F1149" s="6" t="str">
        <f>IF(E1149&lt;=10, "0–10%", IF(E1149&lt;=20, "11–20%", IF(E1149&lt;=30, "21–30%", IF(E1149&lt;=40, "31–40%", IF(E1149&lt;=50, "41–50%", IF(E1149&lt;=60, "51–60%", IF(E1149&lt;=70, "61–70%", IF(E1149&lt;=80, "71–80%", IF(E1149&lt;=90, "81–90%", "91–100%")))))))))</f>
        <v>31–40%</v>
      </c>
      <c r="G1149">
        <v>4.2</v>
      </c>
      <c r="H1149" s="4">
        <v>780</v>
      </c>
      <c r="I1149" s="28">
        <f>G1149 + (H1149 / 1000)</f>
        <v>4.9800000000000004</v>
      </c>
      <c r="J1149" t="s">
        <v>13083</v>
      </c>
      <c r="K1149" s="3">
        <f>C1149 * H1149</f>
        <v>2574000</v>
      </c>
      <c r="L1149" t="str">
        <f>IF(B1149&lt;200, "&lt;200", IF(B1149&lt;=500, "200–500", "&gt;500"))</f>
        <v>&gt;500</v>
      </c>
    </row>
    <row r="1150" spans="1:12">
      <c r="A1150" t="s">
        <v>13212</v>
      </c>
      <c r="B1150" s="6">
        <v>249</v>
      </c>
      <c r="C1150" s="3">
        <v>931</v>
      </c>
      <c r="D1150" s="3" t="str">
        <f>IF(Table1[[#This Row],[discount precentage]]&gt;=0.5, "Yes", "No")</f>
        <v>Yes</v>
      </c>
      <c r="E1150" s="6">
        <f>(IF(C1150=0,"",(C1150-B1150)/C1150*100))</f>
        <v>73.254564983888287</v>
      </c>
      <c r="F1150" s="6" t="str">
        <f>IF(E1150&lt;=10, "0–10%", IF(E1150&lt;=20, "11–20%", IF(E1150&lt;=30, "21–30%", IF(E1150&lt;=40, "31–40%", IF(E1150&lt;=50, "41–50%", IF(E1150&lt;=60, "51–60%", IF(E1150&lt;=70, "61–70%", IF(E1150&lt;=80, "71–80%", IF(E1150&lt;=90, "81–90%", "91–100%")))))))))</f>
        <v>71–80%</v>
      </c>
      <c r="G1150">
        <v>3.9</v>
      </c>
      <c r="H1150" s="4">
        <v>1075</v>
      </c>
      <c r="I1150" s="28">
        <f>G1150 + (H1150 / 1000)</f>
        <v>4.9749999999999996</v>
      </c>
      <c r="J1150" t="s">
        <v>13079</v>
      </c>
      <c r="K1150" s="3">
        <f>C1150 * H1150</f>
        <v>1000825</v>
      </c>
      <c r="L1150" t="str">
        <f>IF(B1150&lt;200, "&lt;200", IF(B1150&lt;=500, "200–500", "&gt;500"))</f>
        <v>200–500</v>
      </c>
    </row>
    <row r="1151" spans="1:12">
      <c r="A1151" t="s">
        <v>13318</v>
      </c>
      <c r="B1151" s="6">
        <v>89</v>
      </c>
      <c r="C1151" s="3">
        <v>800</v>
      </c>
      <c r="D1151" s="3" t="str">
        <f>IF(Table1[[#This Row],[discount precentage]]&gt;=0.5, "Yes", "No")</f>
        <v>Yes</v>
      </c>
      <c r="E1151" s="6">
        <f>(IF(C1151=0,"",(C1151-B1151)/C1151*100))</f>
        <v>88.875</v>
      </c>
      <c r="F1151" s="6" t="str">
        <f>IF(E1151&lt;=10, "0–10%", IF(E1151&lt;=20, "11–20%", IF(E1151&lt;=30, "21–30%", IF(E1151&lt;=40, "31–40%", IF(E1151&lt;=50, "41–50%", IF(E1151&lt;=60, "51–60%", IF(E1151&lt;=70, "61–70%", IF(E1151&lt;=80, "71–80%", IF(E1151&lt;=90, "81–90%", "91–100%")))))))))</f>
        <v>81–90%</v>
      </c>
      <c r="G1151">
        <v>3.9</v>
      </c>
      <c r="H1151" s="4">
        <v>1075</v>
      </c>
      <c r="I1151" s="28">
        <f>G1151 + (H1151 / 1000)</f>
        <v>4.9749999999999996</v>
      </c>
      <c r="J1151" t="s">
        <v>13079</v>
      </c>
      <c r="K1151" s="3">
        <f>C1151 * H1151</f>
        <v>860000</v>
      </c>
      <c r="L1151" t="str">
        <f>IF(B1151&lt;200, "&lt;200", IF(B1151&lt;=500, "200–500", "&gt;500"))</f>
        <v>&lt;200</v>
      </c>
    </row>
    <row r="1152" spans="1:12">
      <c r="A1152" t="s">
        <v>13356</v>
      </c>
      <c r="B1152" s="6">
        <v>99</v>
      </c>
      <c r="C1152" s="3">
        <v>800</v>
      </c>
      <c r="D1152" s="3" t="str">
        <f>IF(Table1[[#This Row],[discount precentage]]&gt;=0.5, "Yes", "No")</f>
        <v>Yes</v>
      </c>
      <c r="E1152" s="6">
        <f>(IF(C1152=0,"",(C1152-B1152)/C1152*100))</f>
        <v>87.625</v>
      </c>
      <c r="F1152" s="6" t="str">
        <f>IF(E1152&lt;=10, "0–10%", IF(E1152&lt;=20, "11–20%", IF(E1152&lt;=30, "21–30%", IF(E1152&lt;=40, "31–40%", IF(E1152&lt;=50, "41–50%", IF(E1152&lt;=60, "51–60%", IF(E1152&lt;=70, "61–70%", IF(E1152&lt;=80, "71–80%", IF(E1152&lt;=90, "81–90%", "91–100%")))))))))</f>
        <v>81–90%</v>
      </c>
      <c r="G1152">
        <v>3.9</v>
      </c>
      <c r="H1152" s="4">
        <v>1075</v>
      </c>
      <c r="I1152" s="28">
        <f>G1152 + (H1152 / 1000)</f>
        <v>4.9749999999999996</v>
      </c>
      <c r="J1152" t="s">
        <v>13079</v>
      </c>
      <c r="K1152" s="3">
        <f>C1152 * H1152</f>
        <v>860000</v>
      </c>
      <c r="L1152" t="str">
        <f>IF(B1152&lt;200, "&lt;200", IF(B1152&lt;=500, "200–500", "&gt;500"))</f>
        <v>&lt;200</v>
      </c>
    </row>
    <row r="1153" spans="1:12">
      <c r="A1153" t="s">
        <v>13122</v>
      </c>
      <c r="B1153" s="6">
        <v>199</v>
      </c>
      <c r="C1153" s="3">
        <v>999</v>
      </c>
      <c r="D1153" s="3" t="str">
        <f>IF(Table1[[#This Row],[discount precentage]]&gt;=0.5, "Yes", "No")</f>
        <v>Yes</v>
      </c>
      <c r="E1153" s="6">
        <f>(IF(C1153=0,"",(C1153-B1153)/C1153*100))</f>
        <v>80.08008008008008</v>
      </c>
      <c r="F1153" s="6" t="str">
        <f>IF(E1153&lt;=10, "0–10%", IF(E1153&lt;=20, "11–20%", IF(E1153&lt;=30, "21–30%", IF(E1153&lt;=40, "31–40%", IF(E1153&lt;=50, "41–50%", IF(E1153&lt;=60, "51–60%", IF(E1153&lt;=70, "61–70%", IF(E1153&lt;=80, "71–80%", IF(E1153&lt;=90, "81–90%", "91–100%")))))))))</f>
        <v>81–90%</v>
      </c>
      <c r="G1153">
        <v>3.9</v>
      </c>
      <c r="H1153" s="4">
        <v>1075</v>
      </c>
      <c r="I1153" s="28">
        <f>G1153 + (H1153 / 1000)</f>
        <v>4.9749999999999996</v>
      </c>
      <c r="J1153" t="s">
        <v>13079</v>
      </c>
      <c r="K1153" s="3">
        <f>C1153 * H1153</f>
        <v>1073925</v>
      </c>
      <c r="L1153" t="str">
        <f>IF(B1153&lt;200, "&lt;200", IF(B1153&lt;=500, "200–500", "&gt;500"))</f>
        <v>&lt;200</v>
      </c>
    </row>
    <row r="1154" spans="1:12">
      <c r="A1154" t="s">
        <v>13122</v>
      </c>
      <c r="B1154" s="6">
        <v>199</v>
      </c>
      <c r="C1154" s="3">
        <v>999</v>
      </c>
      <c r="D1154" s="3" t="str">
        <f>IF(Table1[[#This Row],[discount precentage]]&gt;=0.5, "Yes", "No")</f>
        <v>Yes</v>
      </c>
      <c r="E1154" s="6">
        <f>(IF(C1154=0,"",(C1154-B1154)/C1154*100))</f>
        <v>80.08008008008008</v>
      </c>
      <c r="F1154" s="6" t="str">
        <f>IF(E1154&lt;=10, "0–10%", IF(E1154&lt;=20, "11–20%", IF(E1154&lt;=30, "21–30%", IF(E1154&lt;=40, "31–40%", IF(E1154&lt;=50, "41–50%", IF(E1154&lt;=60, "51–60%", IF(E1154&lt;=70, "61–70%", IF(E1154&lt;=80, "71–80%", IF(E1154&lt;=90, "81–90%", "91–100%")))))))))</f>
        <v>81–90%</v>
      </c>
      <c r="G1154">
        <v>3.9</v>
      </c>
      <c r="H1154" s="4">
        <v>1075</v>
      </c>
      <c r="I1154" s="28">
        <f>G1154 + (H1154 / 1000)</f>
        <v>4.9749999999999996</v>
      </c>
      <c r="J1154" t="s">
        <v>13079</v>
      </c>
      <c r="K1154" s="3">
        <f>C1154 * H1154</f>
        <v>1073925</v>
      </c>
      <c r="L1154" t="str">
        <f>IF(B1154&lt;200, "&lt;200", IF(B1154&lt;=500, "200–500", "&gt;500"))</f>
        <v>&lt;200</v>
      </c>
    </row>
    <row r="1155" spans="1:12">
      <c r="A1155" t="s">
        <v>13309</v>
      </c>
      <c r="B1155" s="6">
        <v>599</v>
      </c>
      <c r="C1155" s="3">
        <v>849</v>
      </c>
      <c r="D1155" s="3" t="str">
        <f>IF(Table1[[#This Row],[discount precentage]]&gt;=0.5, "Yes", "No")</f>
        <v>Yes</v>
      </c>
      <c r="E1155" s="6">
        <f>(IF(C1155=0,"",(C1155-B1155)/C1155*100))</f>
        <v>29.446407538280329</v>
      </c>
      <c r="F1155" s="6" t="str">
        <f>IF(E1155&lt;=10, "0–10%", IF(E1155&lt;=20, "11–20%", IF(E1155&lt;=30, "21–30%", IF(E1155&lt;=40, "31–40%", IF(E1155&lt;=50, "41–50%", IF(E1155&lt;=60, "51–60%", IF(E1155&lt;=70, "61–70%", IF(E1155&lt;=80, "71–80%", IF(E1155&lt;=90, "81–90%", "91–100%")))))))))</f>
        <v>21–30%</v>
      </c>
      <c r="G1155">
        <v>4.5</v>
      </c>
      <c r="H1155" s="4">
        <v>474</v>
      </c>
      <c r="I1155" s="28">
        <f>G1155 + (H1155 / 1000)</f>
        <v>4.9740000000000002</v>
      </c>
      <c r="J1155" t="s">
        <v>13079</v>
      </c>
      <c r="K1155" s="3">
        <f>C1155 * H1155</f>
        <v>402426</v>
      </c>
      <c r="L1155" t="str">
        <f>IF(B1155&lt;200, "&lt;200", IF(B1155&lt;=500, "200–500", "&gt;500"))</f>
        <v>&gt;500</v>
      </c>
    </row>
    <row r="1156" spans="1:12">
      <c r="A1156" t="s">
        <v>13751</v>
      </c>
      <c r="B1156" s="6">
        <v>235</v>
      </c>
      <c r="C1156" s="3">
        <v>1599</v>
      </c>
      <c r="D1156" s="3" t="str">
        <f>IF(Table1[[#This Row],[discount precentage]]&gt;=0.5, "Yes", "No")</f>
        <v>Yes</v>
      </c>
      <c r="E1156" s="6">
        <f>(IF(C1156=0,"",(C1156-B1156)/C1156*100))</f>
        <v>85.30331457160726</v>
      </c>
      <c r="F1156" s="6" t="str">
        <f>IF(E1156&lt;=10, "0–10%", IF(E1156&lt;=20, "11–20%", IF(E1156&lt;=30, "21–30%", IF(E1156&lt;=40, "31–40%", IF(E1156&lt;=50, "41–50%", IF(E1156&lt;=60, "51–60%", IF(E1156&lt;=70, "61–70%", IF(E1156&lt;=80, "71–80%", IF(E1156&lt;=90, "81–90%", "91–100%")))))))))</f>
        <v>81–90%</v>
      </c>
      <c r="G1156">
        <v>3.8</v>
      </c>
      <c r="H1156" s="4">
        <v>1173</v>
      </c>
      <c r="I1156" s="28">
        <f>G1156 + (H1156 / 1000)</f>
        <v>4.9729999999999999</v>
      </c>
      <c r="J1156" t="s">
        <v>13079</v>
      </c>
      <c r="K1156" s="3">
        <f>C1156 * H1156</f>
        <v>1875627</v>
      </c>
      <c r="L1156" t="str">
        <f>IF(B1156&lt;200, "&lt;200", IF(B1156&lt;=500, "200–500", "&gt;500"))</f>
        <v>200–500</v>
      </c>
    </row>
    <row r="1157" spans="1:12">
      <c r="A1157" t="s">
        <v>13965</v>
      </c>
      <c r="B1157" s="6">
        <v>999</v>
      </c>
      <c r="C1157" s="3">
        <v>2000</v>
      </c>
      <c r="D1157" s="3" t="str">
        <f>IF(Table1[[#This Row],[discount precentage]]&gt;=0.5, "Yes", "No")</f>
        <v>Yes</v>
      </c>
      <c r="E1157" s="6">
        <f>(IF(C1157=0,"",(C1157-B1157)/C1157*100))</f>
        <v>50.05</v>
      </c>
      <c r="F1157" s="6" t="str">
        <f>IF(E1157&lt;=10, "0–10%", IF(E1157&lt;=20, "11–20%", IF(E1157&lt;=30, "21–30%", IF(E1157&lt;=40, "31–40%", IF(E1157&lt;=50, "41–50%", IF(E1157&lt;=60, "51–60%", IF(E1157&lt;=70, "61–70%", IF(E1157&lt;=80, "71–80%", IF(E1157&lt;=90, "81–90%", "91–100%")))))))))</f>
        <v>51–60%</v>
      </c>
      <c r="G1157">
        <v>3.8</v>
      </c>
      <c r="H1157" s="4">
        <v>1163</v>
      </c>
      <c r="I1157" s="28">
        <f>G1157 + (H1157 / 1000)</f>
        <v>4.9630000000000001</v>
      </c>
      <c r="J1157" t="s">
        <v>13083</v>
      </c>
      <c r="K1157" s="3">
        <f>C1157 * H1157</f>
        <v>2326000</v>
      </c>
      <c r="L1157" t="str">
        <f>IF(B1157&lt;200, "&lt;200", IF(B1157&lt;=500, "200–500", "&gt;500"))</f>
        <v>&gt;500</v>
      </c>
    </row>
    <row r="1158" spans="1:12">
      <c r="A1158" t="s">
        <v>14207</v>
      </c>
      <c r="B1158" s="6">
        <v>5395</v>
      </c>
      <c r="C1158" s="3">
        <v>19990</v>
      </c>
      <c r="D1158" s="3" t="str">
        <f>IF(Table1[[#This Row],[discount precentage]]&gt;=0.5, "Yes", "No")</f>
        <v>Yes</v>
      </c>
      <c r="E1158" s="6">
        <f>(IF(C1158=0,"",(C1158-B1158)/C1158*100))</f>
        <v>73.011505752876431</v>
      </c>
      <c r="F1158" s="6" t="str">
        <f>IF(E1158&lt;=10, "0–10%", IF(E1158&lt;=20, "11–20%", IF(E1158&lt;=30, "21–30%", IF(E1158&lt;=40, "31–40%", IF(E1158&lt;=50, "41–50%", IF(E1158&lt;=60, "51–60%", IF(E1158&lt;=70, "61–70%", IF(E1158&lt;=80, "71–80%", IF(E1158&lt;=90, "81–90%", "91–100%")))))))))</f>
        <v>71–80%</v>
      </c>
      <c r="G1158">
        <v>4.4000000000000004</v>
      </c>
      <c r="H1158" s="4">
        <v>535</v>
      </c>
      <c r="I1158" s="28">
        <f>G1158 + (H1158 / 1000)</f>
        <v>4.9350000000000005</v>
      </c>
      <c r="J1158" t="s">
        <v>13083</v>
      </c>
      <c r="K1158" s="3">
        <f>C1158 * H1158</f>
        <v>10694650</v>
      </c>
      <c r="L1158" t="str">
        <f>IF(B1158&lt;200, "&lt;200", IF(B1158&lt;=500, "200–500", "&gt;500"))</f>
        <v>&gt;500</v>
      </c>
    </row>
    <row r="1159" spans="1:12">
      <c r="A1159" t="s">
        <v>13841</v>
      </c>
      <c r="B1159" s="6">
        <v>499</v>
      </c>
      <c r="C1159" s="3">
        <v>1299</v>
      </c>
      <c r="D1159" s="3" t="str">
        <f>IF(Table1[[#This Row],[discount precentage]]&gt;=0.5, "Yes", "No")</f>
        <v>Yes</v>
      </c>
      <c r="E1159" s="6">
        <f>(IF(C1159=0,"",(C1159-B1159)/C1159*100))</f>
        <v>61.585835257890686</v>
      </c>
      <c r="F1159" s="6" t="str">
        <f>IF(E1159&lt;=10, "0–10%", IF(E1159&lt;=20, "11–20%", IF(E1159&lt;=30, "21–30%", IF(E1159&lt;=40, "31–40%", IF(E1159&lt;=50, "41–50%", IF(E1159&lt;=60, "51–60%", IF(E1159&lt;=70, "61–70%", IF(E1159&lt;=80, "71–80%", IF(E1159&lt;=90, "81–90%", "91–100%")))))))))</f>
        <v>61–70%</v>
      </c>
      <c r="G1159">
        <v>4.5</v>
      </c>
      <c r="H1159" s="4">
        <v>434</v>
      </c>
      <c r="I1159" s="28">
        <f>G1159 + (H1159 / 1000)</f>
        <v>4.9340000000000002</v>
      </c>
      <c r="J1159" t="s">
        <v>13079</v>
      </c>
      <c r="K1159" s="3">
        <f>C1159 * H1159</f>
        <v>563766</v>
      </c>
      <c r="L1159" t="str">
        <f>IF(B1159&lt;200, "&lt;200", IF(B1159&lt;=500, "200–500", "&gt;500"))</f>
        <v>200–500</v>
      </c>
    </row>
    <row r="1160" spans="1:12">
      <c r="A1160" t="s">
        <v>14017</v>
      </c>
      <c r="B1160" s="6">
        <v>353</v>
      </c>
      <c r="C1160" s="3">
        <v>1199</v>
      </c>
      <c r="D1160" s="3" t="str">
        <f>IF(Table1[[#This Row],[discount precentage]]&gt;=0.5, "Yes", "No")</f>
        <v>Yes</v>
      </c>
      <c r="E1160" s="6">
        <f>(IF(C1160=0,"",(C1160-B1160)/C1160*100))</f>
        <v>70.558798999165973</v>
      </c>
      <c r="F1160" s="6" t="str">
        <f>IF(E1160&lt;=10, "0–10%", IF(E1160&lt;=20, "11–20%", IF(E1160&lt;=30, "21–30%", IF(E1160&lt;=40, "31–40%", IF(E1160&lt;=50, "41–50%", IF(E1160&lt;=60, "51–60%", IF(E1160&lt;=70, "61–70%", IF(E1160&lt;=80, "71–80%", IF(E1160&lt;=90, "81–90%", "91–100%")))))))))</f>
        <v>71–80%</v>
      </c>
      <c r="G1160">
        <v>4.3</v>
      </c>
      <c r="H1160" s="4">
        <v>629</v>
      </c>
      <c r="I1160" s="28">
        <f>G1160 + (H1160 / 1000)</f>
        <v>4.9290000000000003</v>
      </c>
      <c r="J1160" t="s">
        <v>13083</v>
      </c>
      <c r="K1160" s="3">
        <f>C1160 * H1160</f>
        <v>754171</v>
      </c>
      <c r="L1160" t="str">
        <f>IF(B1160&lt;200, "&lt;200", IF(B1160&lt;=500, "200–500", "&gt;500"))</f>
        <v>200–500</v>
      </c>
    </row>
    <row r="1161" spans="1:12">
      <c r="A1161" t="s">
        <v>14302</v>
      </c>
      <c r="B1161" s="6">
        <v>1624</v>
      </c>
      <c r="C1161" s="3">
        <v>2495</v>
      </c>
      <c r="D1161" s="3" t="str">
        <f>IF(Table1[[#This Row],[discount precentage]]&gt;=0.5, "Yes", "No")</f>
        <v>Yes</v>
      </c>
      <c r="E1161" s="6">
        <f>(IF(C1161=0,"",(C1161-B1161)/C1161*100))</f>
        <v>34.909819639278552</v>
      </c>
      <c r="F1161" s="6" t="str">
        <f>IF(E1161&lt;=10, "0–10%", IF(E1161&lt;=20, "11–20%", IF(E1161&lt;=30, "21–30%", IF(E1161&lt;=40, "31–40%", IF(E1161&lt;=50, "41–50%", IF(E1161&lt;=60, "51–60%", IF(E1161&lt;=70, "61–70%", IF(E1161&lt;=80, "71–80%", IF(E1161&lt;=90, "81–90%", "91–100%")))))))))</f>
        <v>31–40%</v>
      </c>
      <c r="G1161">
        <v>4.0999999999999996</v>
      </c>
      <c r="H1161" s="4">
        <v>827</v>
      </c>
      <c r="I1161" s="28">
        <f>G1161 + (H1161 / 1000)</f>
        <v>4.9269999999999996</v>
      </c>
      <c r="J1161" t="s">
        <v>13083</v>
      </c>
      <c r="K1161" s="3">
        <f>C1161 * H1161</f>
        <v>2063365</v>
      </c>
      <c r="L1161" t="str">
        <f>IF(B1161&lt;200, "&lt;200", IF(B1161&lt;=500, "200–500", "&gt;500"))</f>
        <v>&gt;500</v>
      </c>
    </row>
    <row r="1162" spans="1:12">
      <c r="A1162" t="s">
        <v>14062</v>
      </c>
      <c r="B1162" s="6">
        <v>2339</v>
      </c>
      <c r="C1162" s="3">
        <v>4000</v>
      </c>
      <c r="D1162" s="3" t="str">
        <f>IF(Table1[[#This Row],[discount precentage]]&gt;=0.5, "Yes", "No")</f>
        <v>Yes</v>
      </c>
      <c r="E1162" s="6">
        <f>(IF(C1162=0,"",(C1162-B1162)/C1162*100))</f>
        <v>41.524999999999999</v>
      </c>
      <c r="F1162" s="6" t="str">
        <f>IF(E1162&lt;=10, "0–10%", IF(E1162&lt;=20, "11–20%", IF(E1162&lt;=30, "21–30%", IF(E1162&lt;=40, "31–40%", IF(E1162&lt;=50, "41–50%", IF(E1162&lt;=60, "51–60%", IF(E1162&lt;=70, "61–70%", IF(E1162&lt;=80, "71–80%", IF(E1162&lt;=90, "81–90%", "91–100%")))))))))</f>
        <v>41–50%</v>
      </c>
      <c r="G1162">
        <v>3.8</v>
      </c>
      <c r="H1162" s="4">
        <v>1118</v>
      </c>
      <c r="I1162" s="28">
        <f>G1162 + (H1162 / 1000)</f>
        <v>4.9180000000000001</v>
      </c>
      <c r="J1162" t="s">
        <v>13086</v>
      </c>
      <c r="K1162" s="3">
        <f>C1162 * H1162</f>
        <v>4472000</v>
      </c>
      <c r="L1162" t="str">
        <f>IF(B1162&lt;200, "&lt;200", IF(B1162&lt;=500, "200–500", "&gt;500"))</f>
        <v>&gt;500</v>
      </c>
    </row>
    <row r="1163" spans="1:12">
      <c r="A1163" t="s">
        <v>14167</v>
      </c>
      <c r="B1163" s="6">
        <v>299</v>
      </c>
      <c r="C1163" s="3">
        <v>499</v>
      </c>
      <c r="D1163" s="3" t="str">
        <f>IF(Table1[[#This Row],[discount precentage]]&gt;=0.5, "Yes", "No")</f>
        <v>Yes</v>
      </c>
      <c r="E1163" s="6">
        <f>(IF(C1163=0,"",(C1163-B1163)/C1163*100))</f>
        <v>40.080160320641284</v>
      </c>
      <c r="F1163" s="6" t="str">
        <f>IF(E1163&lt;=10, "0–10%", IF(E1163&lt;=20, "11–20%", IF(E1163&lt;=30, "21–30%", IF(E1163&lt;=40, "31–40%", IF(E1163&lt;=50, "41–50%", IF(E1163&lt;=60, "51–60%", IF(E1163&lt;=70, "61–70%", IF(E1163&lt;=80, "71–80%", IF(E1163&lt;=90, "81–90%", "91–100%")))))))))</f>
        <v>41–50%</v>
      </c>
      <c r="G1163">
        <v>3.9</v>
      </c>
      <c r="H1163" s="4">
        <v>1015</v>
      </c>
      <c r="I1163" s="28">
        <f>G1163 + (H1163 / 1000)</f>
        <v>4.915</v>
      </c>
      <c r="J1163" t="s">
        <v>13083</v>
      </c>
      <c r="K1163" s="3">
        <f>C1163 * H1163</f>
        <v>506485</v>
      </c>
      <c r="L1163" t="str">
        <f>IF(B1163&lt;200, "&lt;200", IF(B1163&lt;=500, "200–500", "&gt;500"))</f>
        <v>200–500</v>
      </c>
    </row>
    <row r="1164" spans="1:12">
      <c r="A1164" t="s">
        <v>14048</v>
      </c>
      <c r="B1164" s="6">
        <v>453</v>
      </c>
      <c r="C1164" s="3">
        <v>999</v>
      </c>
      <c r="D1164" s="3" t="str">
        <f>IF(Table1[[#This Row],[discount precentage]]&gt;=0.5, "Yes", "No")</f>
        <v>Yes</v>
      </c>
      <c r="E1164" s="6">
        <f>(IF(C1164=0,"",(C1164-B1164)/C1164*100))</f>
        <v>54.654654654654657</v>
      </c>
      <c r="F1164" s="6" t="str">
        <f>IF(E1164&lt;=10, "0–10%", IF(E1164&lt;=20, "11–20%", IF(E1164&lt;=30, "21–30%", IF(E1164&lt;=40, "31–40%", IF(E1164&lt;=50, "41–50%", IF(E1164&lt;=60, "51–60%", IF(E1164&lt;=70, "61–70%", IF(E1164&lt;=80, "71–80%", IF(E1164&lt;=90, "81–90%", "91–100%")))))))))</f>
        <v>51–60%</v>
      </c>
      <c r="G1164">
        <v>4.3</v>
      </c>
      <c r="H1164" s="4">
        <v>610</v>
      </c>
      <c r="I1164" s="28">
        <f>G1164 + (H1164 / 1000)</f>
        <v>4.91</v>
      </c>
      <c r="J1164" t="s">
        <v>13083</v>
      </c>
      <c r="K1164" s="3">
        <f>C1164 * H1164</f>
        <v>609390</v>
      </c>
      <c r="L1164" t="str">
        <f>IF(B1164&lt;200, "&lt;200", IF(B1164&lt;=500, "200–500", "&gt;500"))</f>
        <v>200–500</v>
      </c>
    </row>
    <row r="1165" spans="1:12">
      <c r="A1165" t="s">
        <v>14261</v>
      </c>
      <c r="B1165" s="6">
        <v>215</v>
      </c>
      <c r="C1165" s="3">
        <v>1499</v>
      </c>
      <c r="D1165" s="3" t="str">
        <f>IF(Table1[[#This Row],[discount precentage]]&gt;=0.5, "Yes", "No")</f>
        <v>Yes</v>
      </c>
      <c r="E1165" s="6">
        <f>(IF(C1165=0,"",(C1165-B1165)/C1165*100))</f>
        <v>85.657104736490993</v>
      </c>
      <c r="F1165" s="6" t="str">
        <f>IF(E1165&lt;=10, "0–10%", IF(E1165&lt;=20, "11–20%", IF(E1165&lt;=30, "21–30%", IF(E1165&lt;=40, "31–40%", IF(E1165&lt;=50, "41–50%", IF(E1165&lt;=60, "51–60%", IF(E1165&lt;=70, "61–70%", IF(E1165&lt;=80, "71–80%", IF(E1165&lt;=90, "81–90%", "91–100%")))))))))</f>
        <v>81–90%</v>
      </c>
      <c r="G1165">
        <v>3.9</v>
      </c>
      <c r="H1165" s="4">
        <v>1004</v>
      </c>
      <c r="I1165" s="28">
        <f>G1165 + (H1165 / 1000)</f>
        <v>4.9039999999999999</v>
      </c>
      <c r="J1165" t="s">
        <v>13083</v>
      </c>
      <c r="K1165" s="3">
        <f>C1165 * H1165</f>
        <v>1504996</v>
      </c>
      <c r="L1165" t="str">
        <f>IF(B1165&lt;200, "&lt;200", IF(B1165&lt;=500, "200–500", "&gt;500"))</f>
        <v>200–500</v>
      </c>
    </row>
    <row r="1166" spans="1:12">
      <c r="A1166" t="s">
        <v>13339</v>
      </c>
      <c r="B1166" s="6">
        <v>1990</v>
      </c>
      <c r="C1166" s="3">
        <v>3100</v>
      </c>
      <c r="D1166" s="3" t="str">
        <f>IF(Table1[[#This Row],[discount precentage]]&gt;=0.5, "Yes", "No")</f>
        <v>Yes</v>
      </c>
      <c r="E1166" s="6">
        <f>(IF(C1166=0,"",(C1166-B1166)/C1166*100))</f>
        <v>35.806451612903231</v>
      </c>
      <c r="F1166" s="6" t="str">
        <f>IF(E1166&lt;=10, "0–10%", IF(E1166&lt;=20, "11–20%", IF(E1166&lt;=30, "21–30%", IF(E1166&lt;=40, "31–40%", IF(E1166&lt;=50, "41–50%", IF(E1166&lt;=60, "51–60%", IF(E1166&lt;=70, "61–70%", IF(E1166&lt;=80, "71–80%", IF(E1166&lt;=90, "81–90%", "91–100%")))))))))</f>
        <v>31–40%</v>
      </c>
      <c r="G1166">
        <v>4</v>
      </c>
      <c r="H1166" s="4">
        <v>897</v>
      </c>
      <c r="I1166" s="28">
        <f>G1166 + (H1166 / 1000)</f>
        <v>4.8970000000000002</v>
      </c>
      <c r="J1166" t="s">
        <v>13080</v>
      </c>
      <c r="K1166" s="3">
        <f>C1166 * H1166</f>
        <v>2780700</v>
      </c>
      <c r="L1166" t="str">
        <f>IF(B1166&lt;200, "&lt;200", IF(B1166&lt;=500, "200–500", "&gt;500"))</f>
        <v>&gt;500</v>
      </c>
    </row>
    <row r="1167" spans="1:12">
      <c r="A1167" t="s">
        <v>13199</v>
      </c>
      <c r="B1167" s="6">
        <v>8499</v>
      </c>
      <c r="C1167" s="3">
        <v>15999</v>
      </c>
      <c r="D1167" s="3" t="str">
        <f>IF(Table1[[#This Row],[discount precentage]]&gt;=0.5, "Yes", "No")</f>
        <v>Yes</v>
      </c>
      <c r="E1167" s="6">
        <f>(IF(C1167=0,"",(C1167-B1167)/C1167*100))</f>
        <v>46.87792987061691</v>
      </c>
      <c r="F1167" s="6" t="str">
        <f>IF(E1167&lt;=10, "0–10%", IF(E1167&lt;=20, "11–20%", IF(E1167&lt;=30, "21–30%", IF(E1167&lt;=40, "31–40%", IF(E1167&lt;=50, "41–50%", IF(E1167&lt;=60, "51–60%", IF(E1167&lt;=70, "61–70%", IF(E1167&lt;=80, "71–80%", IF(E1167&lt;=90, "81–90%", "91–100%")))))))))</f>
        <v>41–50%</v>
      </c>
      <c r="G1167">
        <v>4.3</v>
      </c>
      <c r="H1167" s="4">
        <v>592</v>
      </c>
      <c r="I1167" s="28">
        <f>G1167 + (H1167 / 1000)</f>
        <v>4.8919999999999995</v>
      </c>
      <c r="J1167" t="s">
        <v>13080</v>
      </c>
      <c r="K1167" s="3">
        <f>C1167 * H1167</f>
        <v>9471408</v>
      </c>
      <c r="L1167" t="str">
        <f>IF(B1167&lt;200, "&lt;200", IF(B1167&lt;=500, "200–500", "&gt;500"))</f>
        <v>&gt;500</v>
      </c>
    </row>
    <row r="1168" spans="1:12">
      <c r="A1168" t="s">
        <v>13274</v>
      </c>
      <c r="B1168" s="6">
        <v>225</v>
      </c>
      <c r="C1168" s="3">
        <v>499</v>
      </c>
      <c r="D1168" s="3" t="str">
        <f>IF(Table1[[#This Row],[discount precentage]]&gt;=0.5, "Yes", "No")</f>
        <v>Yes</v>
      </c>
      <c r="E1168" s="6">
        <f>(IF(C1168=0,"",(C1168-B1168)/C1168*100))</f>
        <v>54.90981963927856</v>
      </c>
      <c r="F1168" s="6" t="str">
        <f>IF(E1168&lt;=10, "0–10%", IF(E1168&lt;=20, "11–20%", IF(E1168&lt;=30, "21–30%", IF(E1168&lt;=40, "31–40%", IF(E1168&lt;=50, "41–50%", IF(E1168&lt;=60, "51–60%", IF(E1168&lt;=70, "61–70%", IF(E1168&lt;=80, "71–80%", IF(E1168&lt;=90, "81–90%", "91–100%")))))))))</f>
        <v>51–60%</v>
      </c>
      <c r="G1168">
        <v>4.0999999999999996</v>
      </c>
      <c r="H1168" s="4">
        <v>789</v>
      </c>
      <c r="I1168" s="28">
        <f>G1168 + (H1168 / 1000)</f>
        <v>4.8889999999999993</v>
      </c>
      <c r="J1168" t="s">
        <v>13079</v>
      </c>
      <c r="K1168" s="3">
        <f>C1168 * H1168</f>
        <v>393711</v>
      </c>
      <c r="L1168" t="str">
        <f>IF(B1168&lt;200, "&lt;200", IF(B1168&lt;=500, "200–500", "&gt;500"))</f>
        <v>200–500</v>
      </c>
    </row>
    <row r="1169" spans="1:12">
      <c r="A1169" t="s">
        <v>13175</v>
      </c>
      <c r="B1169" s="6">
        <v>249</v>
      </c>
      <c r="C1169" s="3">
        <v>799</v>
      </c>
      <c r="D1169" s="3" t="str">
        <f>IF(Table1[[#This Row],[discount precentage]]&gt;=0.5, "Yes", "No")</f>
        <v>Yes</v>
      </c>
      <c r="E1169" s="6">
        <f>(IF(C1169=0,"",(C1169-B1169)/C1169*100))</f>
        <v>68.836045056320401</v>
      </c>
      <c r="F1169" s="6" t="str">
        <f>IF(E1169&lt;=10, "0–10%", IF(E1169&lt;=20, "11–20%", IF(E1169&lt;=30, "21–30%", IF(E1169&lt;=40, "31–40%", IF(E1169&lt;=50, "41–50%", IF(E1169&lt;=60, "51–60%", IF(E1169&lt;=70, "61–70%", IF(E1169&lt;=80, "71–80%", IF(E1169&lt;=90, "81–90%", "91–100%")))))))))</f>
        <v>61–70%</v>
      </c>
      <c r="G1169">
        <v>3.8</v>
      </c>
      <c r="H1169" s="4">
        <v>1079</v>
      </c>
      <c r="I1169" s="28">
        <f>G1169 + (H1169 / 1000)</f>
        <v>4.8789999999999996</v>
      </c>
      <c r="J1169" t="s">
        <v>13080</v>
      </c>
      <c r="K1169" s="3">
        <f>C1169 * H1169</f>
        <v>862121</v>
      </c>
      <c r="L1169" t="str">
        <f>IF(B1169&lt;200, "&lt;200", IF(B1169&lt;=500, "200–500", "&gt;500"))</f>
        <v>200–500</v>
      </c>
    </row>
    <row r="1170" spans="1:12">
      <c r="A1170" t="s">
        <v>14278</v>
      </c>
      <c r="B1170" s="6">
        <v>279</v>
      </c>
      <c r="C1170" s="3">
        <v>599</v>
      </c>
      <c r="D1170" s="3" t="str">
        <f>IF(Table1[[#This Row],[discount precentage]]&gt;=0.5, "Yes", "No")</f>
        <v>Yes</v>
      </c>
      <c r="E1170" s="6">
        <f>(IF(C1170=0,"",(C1170-B1170)/C1170*100))</f>
        <v>53.42237061769616</v>
      </c>
      <c r="F1170" s="6" t="str">
        <f>IF(E1170&lt;=10, "0–10%", IF(E1170&lt;=20, "11–20%", IF(E1170&lt;=30, "21–30%", IF(E1170&lt;=40, "31–40%", IF(E1170&lt;=50, "41–50%", IF(E1170&lt;=60, "51–60%", IF(E1170&lt;=70, "61–70%", IF(E1170&lt;=80, "71–80%", IF(E1170&lt;=90, "81–90%", "91–100%")))))))))</f>
        <v>51–60%</v>
      </c>
      <c r="G1170">
        <v>3.5</v>
      </c>
      <c r="H1170" s="4">
        <v>1367</v>
      </c>
      <c r="I1170" s="28">
        <f>G1170 + (H1170 / 1000)</f>
        <v>4.867</v>
      </c>
      <c r="J1170" t="s">
        <v>13083</v>
      </c>
      <c r="K1170" s="3">
        <f>C1170 * H1170</f>
        <v>818833</v>
      </c>
      <c r="L1170" t="str">
        <f>IF(B1170&lt;200, "&lt;200", IF(B1170&lt;=500, "200–500", "&gt;500"))</f>
        <v>200–500</v>
      </c>
    </row>
    <row r="1171" spans="1:12">
      <c r="A1171" t="s">
        <v>13306</v>
      </c>
      <c r="B1171" s="6">
        <v>32990</v>
      </c>
      <c r="C1171" s="3">
        <v>56790</v>
      </c>
      <c r="D1171" s="3" t="str">
        <f>IF(Table1[[#This Row],[discount precentage]]&gt;=0.5, "Yes", "No")</f>
        <v>Yes</v>
      </c>
      <c r="E1171" s="6">
        <f>(IF(C1171=0,"",(C1171-B1171)/C1171*100))</f>
        <v>41.908786758232083</v>
      </c>
      <c r="F1171" s="6" t="str">
        <f>IF(E1171&lt;=10, "0–10%", IF(E1171&lt;=20, "11–20%", IF(E1171&lt;=30, "21–30%", IF(E1171&lt;=40, "31–40%", IF(E1171&lt;=50, "41–50%", IF(E1171&lt;=60, "51–60%", IF(E1171&lt;=70, "61–70%", IF(E1171&lt;=80, "71–80%", IF(E1171&lt;=90, "81–90%", "91–100%")))))))))</f>
        <v>41–50%</v>
      </c>
      <c r="G1171">
        <v>4.3</v>
      </c>
      <c r="H1171" s="4">
        <v>567</v>
      </c>
      <c r="I1171" s="28">
        <f>G1171 + (H1171 / 1000)</f>
        <v>4.867</v>
      </c>
      <c r="J1171" t="s">
        <v>13080</v>
      </c>
      <c r="K1171" s="3">
        <f>C1171 * H1171</f>
        <v>32199930</v>
      </c>
      <c r="L1171" t="str">
        <f>IF(B1171&lt;200, "&lt;200", IF(B1171&lt;=500, "200–500", "&gt;500"))</f>
        <v>&gt;500</v>
      </c>
    </row>
    <row r="1172" spans="1:12">
      <c r="A1172" t="s">
        <v>14176</v>
      </c>
      <c r="B1172" s="6">
        <v>2092</v>
      </c>
      <c r="C1172" s="3">
        <v>4600</v>
      </c>
      <c r="D1172" s="3" t="str">
        <f>IF(Table1[[#This Row],[discount precentage]]&gt;=0.5, "Yes", "No")</f>
        <v>Yes</v>
      </c>
      <c r="E1172" s="6">
        <f>(IF(C1172=0,"",(C1172-B1172)/C1172*100))</f>
        <v>54.521739130434788</v>
      </c>
      <c r="F1172" s="6" t="str">
        <f>IF(E1172&lt;=10, "0–10%", IF(E1172&lt;=20, "11–20%", IF(E1172&lt;=30, "21–30%", IF(E1172&lt;=40, "31–40%", IF(E1172&lt;=50, "41–50%", IF(E1172&lt;=60, "51–60%", IF(E1172&lt;=70, "61–70%", IF(E1172&lt;=80, "71–80%", IF(E1172&lt;=90, "81–90%", "91–100%")))))))))</f>
        <v>51–60%</v>
      </c>
      <c r="G1172">
        <v>4.3</v>
      </c>
      <c r="H1172" s="4">
        <v>562</v>
      </c>
      <c r="I1172" s="28">
        <f>G1172 + (H1172 / 1000)</f>
        <v>4.8620000000000001</v>
      </c>
      <c r="J1172" t="s">
        <v>13083</v>
      </c>
      <c r="K1172" s="3">
        <f>C1172 * H1172</f>
        <v>2585200</v>
      </c>
      <c r="L1172" t="str">
        <f>IF(B1172&lt;200, "&lt;200", IF(B1172&lt;=500, "200–500", "&gt;500"))</f>
        <v>&gt;500</v>
      </c>
    </row>
    <row r="1173" spans="1:12">
      <c r="A1173" t="s">
        <v>10901</v>
      </c>
      <c r="B1173" s="6">
        <v>1399</v>
      </c>
      <c r="C1173" s="3">
        <v>2290</v>
      </c>
      <c r="D1173" s="3" t="str">
        <f>IF(Table1[[#This Row],[discount precentage]]&gt;=0.5, "Yes", "No")</f>
        <v>Yes</v>
      </c>
      <c r="E1173" s="6">
        <f>(IF(C1173=0,"",(C1173-B1173)/C1173*100))</f>
        <v>38.908296943231441</v>
      </c>
      <c r="F1173" s="6" t="str">
        <f>IF(E1173&lt;=10, "0–10%", IF(E1173&lt;=20, "11–20%", IF(E1173&lt;=30, "21–30%", IF(E1173&lt;=40, "31–40%", IF(E1173&lt;=50, "41–50%", IF(E1173&lt;=60, "51–60%", IF(E1173&lt;=70, "61–70%", IF(E1173&lt;=80, "71–80%", IF(E1173&lt;=90, "81–90%", "91–100%")))))))))</f>
        <v>31–40%</v>
      </c>
      <c r="G1173">
        <v>4.4000000000000004</v>
      </c>
      <c r="H1173" s="4">
        <v>461</v>
      </c>
      <c r="I1173" s="28">
        <f>G1173 + (H1173 / 1000)</f>
        <v>4.8610000000000007</v>
      </c>
      <c r="J1173" t="s">
        <v>13083</v>
      </c>
      <c r="K1173" s="3">
        <f>C1173 * H1173</f>
        <v>1055690</v>
      </c>
      <c r="L1173" t="str">
        <f>IF(B1173&lt;200, "&lt;200", IF(B1173&lt;=500, "200–500", "&gt;500"))</f>
        <v>&gt;500</v>
      </c>
    </row>
    <row r="1174" spans="1:12">
      <c r="A1174" t="s">
        <v>14166</v>
      </c>
      <c r="B1174" s="6">
        <v>5499</v>
      </c>
      <c r="C1174" s="3">
        <v>11500</v>
      </c>
      <c r="D1174" s="3" t="str">
        <f>IF(Table1[[#This Row],[discount precentage]]&gt;=0.5, "Yes", "No")</f>
        <v>Yes</v>
      </c>
      <c r="E1174" s="6">
        <f>(IF(C1174=0,"",(C1174-B1174)/C1174*100))</f>
        <v>52.182608695652178</v>
      </c>
      <c r="F1174" s="6" t="str">
        <f>IF(E1174&lt;=10, "0–10%", IF(E1174&lt;=20, "11–20%", IF(E1174&lt;=30, "21–30%", IF(E1174&lt;=40, "31–40%", IF(E1174&lt;=50, "41–50%", IF(E1174&lt;=60, "51–60%", IF(E1174&lt;=70, "61–70%", IF(E1174&lt;=80, "71–80%", IF(E1174&lt;=90, "81–90%", "91–100%")))))))))</f>
        <v>51–60%</v>
      </c>
      <c r="G1174">
        <v>3.9</v>
      </c>
      <c r="H1174" s="4">
        <v>959</v>
      </c>
      <c r="I1174" s="28">
        <f>G1174 + (H1174 / 1000)</f>
        <v>4.859</v>
      </c>
      <c r="J1174" t="s">
        <v>13083</v>
      </c>
      <c r="K1174" s="3">
        <f>C1174 * H1174</f>
        <v>11028500</v>
      </c>
      <c r="L1174" t="str">
        <f>IF(B1174&lt;200, "&lt;200", IF(B1174&lt;=500, "200–500", "&gt;500"))</f>
        <v>&gt;500</v>
      </c>
    </row>
    <row r="1175" spans="1:12">
      <c r="A1175" t="s">
        <v>13142</v>
      </c>
      <c r="B1175" s="6">
        <v>348</v>
      </c>
      <c r="C1175" s="3">
        <v>1499</v>
      </c>
      <c r="D1175" s="3" t="str">
        <f>IF(Table1[[#This Row],[discount precentage]]&gt;=0.5, "Yes", "No")</f>
        <v>Yes</v>
      </c>
      <c r="E1175" s="6">
        <f>(IF(C1175=0,"",(C1175-B1175)/C1175*100))</f>
        <v>76.784523015343566</v>
      </c>
      <c r="F1175" s="6" t="str">
        <f>IF(E1175&lt;=10, "0–10%", IF(E1175&lt;=20, "11–20%", IF(E1175&lt;=30, "21–30%", IF(E1175&lt;=40, "31–40%", IF(E1175&lt;=50, "41–50%", IF(E1175&lt;=60, "51–60%", IF(E1175&lt;=70, "61–70%", IF(E1175&lt;=80, "71–80%", IF(E1175&lt;=90, "81–90%", "91–100%")))))))))</f>
        <v>71–80%</v>
      </c>
      <c r="G1175">
        <v>4.2</v>
      </c>
      <c r="H1175" s="4">
        <v>656</v>
      </c>
      <c r="I1175" s="28">
        <f>G1175 + (H1175 / 1000)</f>
        <v>4.8559999999999999</v>
      </c>
      <c r="J1175" t="s">
        <v>13079</v>
      </c>
      <c r="K1175" s="3">
        <f>C1175 * H1175</f>
        <v>983344</v>
      </c>
      <c r="L1175" t="str">
        <f>IF(B1175&lt;200, "&lt;200", IF(B1175&lt;=500, "200–500", "&gt;500"))</f>
        <v>200–500</v>
      </c>
    </row>
    <row r="1176" spans="1:12">
      <c r="A1176" t="s">
        <v>13142</v>
      </c>
      <c r="B1176" s="6">
        <v>348</v>
      </c>
      <c r="C1176" s="3">
        <v>1499</v>
      </c>
      <c r="D1176" s="3" t="str">
        <f>IF(Table1[[#This Row],[discount precentage]]&gt;=0.5, "Yes", "No")</f>
        <v>Yes</v>
      </c>
      <c r="E1176" s="6">
        <f>(IF(C1176=0,"",(C1176-B1176)/C1176*100))</f>
        <v>76.784523015343566</v>
      </c>
      <c r="F1176" s="6" t="str">
        <f>IF(E1176&lt;=10, "0–10%", IF(E1176&lt;=20, "11–20%", IF(E1176&lt;=30, "21–30%", IF(E1176&lt;=40, "31–40%", IF(E1176&lt;=50, "41–50%", IF(E1176&lt;=60, "51–60%", IF(E1176&lt;=70, "61–70%", IF(E1176&lt;=80, "71–80%", IF(E1176&lt;=90, "81–90%", "91–100%")))))))))</f>
        <v>71–80%</v>
      </c>
      <c r="G1176">
        <v>4.2</v>
      </c>
      <c r="H1176" s="4">
        <v>656</v>
      </c>
      <c r="I1176" s="28">
        <f>G1176 + (H1176 / 1000)</f>
        <v>4.8559999999999999</v>
      </c>
      <c r="J1176" t="s">
        <v>13079</v>
      </c>
      <c r="K1176" s="3">
        <f>C1176 * H1176</f>
        <v>983344</v>
      </c>
      <c r="L1176" t="str">
        <f>IF(B1176&lt;200, "&lt;200", IF(B1176&lt;=500, "200–500", "&gt;500"))</f>
        <v>200–500</v>
      </c>
    </row>
    <row r="1177" spans="1:12">
      <c r="A1177" t="s">
        <v>13594</v>
      </c>
      <c r="B1177" s="6">
        <v>1799</v>
      </c>
      <c r="C1177" s="3">
        <v>3999</v>
      </c>
      <c r="D1177" s="3" t="str">
        <f>IF(Table1[[#This Row],[discount precentage]]&gt;=0.5, "Yes", "No")</f>
        <v>Yes</v>
      </c>
      <c r="E1177" s="6">
        <f>(IF(C1177=0,"",(C1177-B1177)/C1177*100))</f>
        <v>55.013753438359593</v>
      </c>
      <c r="F1177" s="6" t="str">
        <f>IF(E1177&lt;=10, "0–10%", IF(E1177&lt;=20, "11–20%", IF(E1177&lt;=30, "21–30%", IF(E1177&lt;=40, "31–40%", IF(E1177&lt;=50, "41–50%", IF(E1177&lt;=60, "51–60%", IF(E1177&lt;=70, "61–70%", IF(E1177&lt;=80, "71–80%", IF(E1177&lt;=90, "81–90%", "91–100%")))))))))</f>
        <v>51–60%</v>
      </c>
      <c r="G1177">
        <v>4.5999999999999996</v>
      </c>
      <c r="H1177" s="4">
        <v>245</v>
      </c>
      <c r="I1177" s="28">
        <f>G1177 + (H1177 / 1000)</f>
        <v>4.8449999999999998</v>
      </c>
      <c r="J1177" t="s">
        <v>13080</v>
      </c>
      <c r="K1177" s="3">
        <f>C1177 * H1177</f>
        <v>979755</v>
      </c>
      <c r="L1177" t="str">
        <f>IF(B1177&lt;200, "&lt;200", IF(B1177&lt;=500, "200–500", "&gt;500"))</f>
        <v>&gt;500</v>
      </c>
    </row>
    <row r="1178" spans="1:12">
      <c r="A1178" t="s">
        <v>13594</v>
      </c>
      <c r="B1178" s="6">
        <v>1799</v>
      </c>
      <c r="C1178" s="3">
        <v>3999</v>
      </c>
      <c r="D1178" s="3" t="str">
        <f>IF(Table1[[#This Row],[discount precentage]]&gt;=0.5, "Yes", "No")</f>
        <v>Yes</v>
      </c>
      <c r="E1178" s="6">
        <f>(IF(C1178=0,"",(C1178-B1178)/C1178*100))</f>
        <v>55.013753438359593</v>
      </c>
      <c r="F1178" s="6" t="str">
        <f>IF(E1178&lt;=10, "0–10%", IF(E1178&lt;=20, "11–20%", IF(E1178&lt;=30, "21–30%", IF(E1178&lt;=40, "31–40%", IF(E1178&lt;=50, "41–50%", IF(E1178&lt;=60, "51–60%", IF(E1178&lt;=70, "61–70%", IF(E1178&lt;=80, "71–80%", IF(E1178&lt;=90, "81–90%", "91–100%")))))))))</f>
        <v>51–60%</v>
      </c>
      <c r="G1178">
        <v>4.5999999999999996</v>
      </c>
      <c r="H1178" s="4">
        <v>245</v>
      </c>
      <c r="I1178" s="28">
        <f>G1178 + (H1178 / 1000)</f>
        <v>4.8449999999999998</v>
      </c>
      <c r="J1178" t="s">
        <v>13080</v>
      </c>
      <c r="K1178" s="3">
        <f>C1178 * H1178</f>
        <v>979755</v>
      </c>
      <c r="L1178" t="str">
        <f>IF(B1178&lt;200, "&lt;200", IF(B1178&lt;=500, "200–500", "&gt;500"))</f>
        <v>&gt;500</v>
      </c>
    </row>
    <row r="1179" spans="1:12">
      <c r="A1179" t="s">
        <v>14154</v>
      </c>
      <c r="B1179" s="6">
        <v>3599</v>
      </c>
      <c r="C1179" s="3">
        <v>7290</v>
      </c>
      <c r="D1179" s="3" t="str">
        <f>IF(Table1[[#This Row],[discount precentage]]&gt;=0.5, "Yes", "No")</f>
        <v>Yes</v>
      </c>
      <c r="E1179" s="6">
        <f>(IF(C1179=0,"",(C1179-B1179)/C1179*100))</f>
        <v>50.631001371742116</v>
      </c>
      <c r="F1179" s="6" t="str">
        <f>IF(E1179&lt;=10, "0–10%", IF(E1179&lt;=20, "11–20%", IF(E1179&lt;=30, "21–30%", IF(E1179&lt;=40, "31–40%", IF(E1179&lt;=50, "41–50%", IF(E1179&lt;=60, "51–60%", IF(E1179&lt;=70, "61–70%", IF(E1179&lt;=80, "71–80%", IF(E1179&lt;=90, "81–90%", "91–100%")))))))))</f>
        <v>51–60%</v>
      </c>
      <c r="G1179">
        <v>3.9</v>
      </c>
      <c r="H1179" s="4">
        <v>942</v>
      </c>
      <c r="I1179" s="28">
        <f>G1179 + (H1179 / 1000)</f>
        <v>4.8419999999999996</v>
      </c>
      <c r="J1179" t="s">
        <v>13083</v>
      </c>
      <c r="K1179" s="3">
        <f>C1179 * H1179</f>
        <v>6867180</v>
      </c>
      <c r="L1179" t="str">
        <f>IF(B1179&lt;200, "&lt;200", IF(B1179&lt;=500, "200–500", "&gt;500"))</f>
        <v>&gt;500</v>
      </c>
    </row>
    <row r="1180" spans="1:12">
      <c r="A1180" t="s">
        <v>13278</v>
      </c>
      <c r="B1180" s="6">
        <v>349</v>
      </c>
      <c r="C1180" s="3">
        <v>999</v>
      </c>
      <c r="D1180" s="3" t="str">
        <f>IF(Table1[[#This Row],[discount precentage]]&gt;=0.5, "Yes", "No")</f>
        <v>Yes</v>
      </c>
      <c r="E1180" s="6">
        <f>(IF(C1180=0,"",(C1180-B1180)/C1180*100))</f>
        <v>65.06506506506507</v>
      </c>
      <c r="F1180" s="6" t="str">
        <f>IF(E1180&lt;=10, "0–10%", IF(E1180&lt;=20, "11–20%", IF(E1180&lt;=30, "21–30%", IF(E1180&lt;=40, "31–40%", IF(E1180&lt;=50, "41–50%", IF(E1180&lt;=60, "51–60%", IF(E1180&lt;=70, "61–70%", IF(E1180&lt;=80, "71–80%", IF(E1180&lt;=90, "81–90%", "91–100%")))))))))</f>
        <v>61–70%</v>
      </c>
      <c r="G1180">
        <v>4</v>
      </c>
      <c r="H1180" s="4">
        <v>839</v>
      </c>
      <c r="I1180" s="28">
        <f>G1180 + (H1180 / 1000)</f>
        <v>4.8390000000000004</v>
      </c>
      <c r="J1180" t="s">
        <v>13080</v>
      </c>
      <c r="K1180" s="3">
        <f>C1180 * H1180</f>
        <v>838161</v>
      </c>
      <c r="L1180" t="str">
        <f>IF(B1180&lt;200, "&lt;200", IF(B1180&lt;=500, "200–500", "&gt;500"))</f>
        <v>200–500</v>
      </c>
    </row>
    <row r="1181" spans="1:12">
      <c r="A1181" t="s">
        <v>14314</v>
      </c>
      <c r="B1181" s="6">
        <v>5999</v>
      </c>
      <c r="C1181" s="3">
        <v>11495</v>
      </c>
      <c r="D1181" s="3" t="str">
        <f>IF(Table1[[#This Row],[discount precentage]]&gt;=0.5, "Yes", "No")</f>
        <v>Yes</v>
      </c>
      <c r="E1181" s="6">
        <f>(IF(C1181=0,"",(C1181-B1181)/C1181*100))</f>
        <v>47.812092214006093</v>
      </c>
      <c r="F1181" s="6" t="str">
        <f>IF(E1181&lt;=10, "0–10%", IF(E1181&lt;=20, "11–20%", IF(E1181&lt;=30, "21–30%", IF(E1181&lt;=40, "31–40%", IF(E1181&lt;=50, "41–50%", IF(E1181&lt;=60, "51–60%", IF(E1181&lt;=70, "61–70%", IF(E1181&lt;=80, "71–80%", IF(E1181&lt;=90, "81–90%", "91–100%")))))))))</f>
        <v>41–50%</v>
      </c>
      <c r="G1181">
        <v>4.3</v>
      </c>
      <c r="H1181" s="4">
        <v>534</v>
      </c>
      <c r="I1181" s="28">
        <f>G1181 + (H1181 / 1000)</f>
        <v>4.8339999999999996</v>
      </c>
      <c r="J1181" t="s">
        <v>13083</v>
      </c>
      <c r="K1181" s="3">
        <f>C1181 * H1181</f>
        <v>6138330</v>
      </c>
      <c r="L1181" t="str">
        <f>IF(B1181&lt;200, "&lt;200", IF(B1181&lt;=500, "200–500", "&gt;500"))</f>
        <v>&gt;500</v>
      </c>
    </row>
    <row r="1182" spans="1:12">
      <c r="A1182" t="s">
        <v>14247</v>
      </c>
      <c r="B1182" s="6">
        <v>899</v>
      </c>
      <c r="C1182" s="3">
        <v>1999</v>
      </c>
      <c r="D1182" s="3" t="str">
        <f>IF(Table1[[#This Row],[discount precentage]]&gt;=0.5, "Yes", "No")</f>
        <v>Yes</v>
      </c>
      <c r="E1182" s="6">
        <f>(IF(C1182=0,"",(C1182-B1182)/C1182*100))</f>
        <v>55.027513756878442</v>
      </c>
      <c r="F1182" s="6" t="str">
        <f>IF(E1182&lt;=10, "0–10%", IF(E1182&lt;=20, "11–20%", IF(E1182&lt;=30, "21–30%", IF(E1182&lt;=40, "31–40%", IF(E1182&lt;=50, "41–50%", IF(E1182&lt;=60, "51–60%", IF(E1182&lt;=70, "61–70%", IF(E1182&lt;=80, "71–80%", IF(E1182&lt;=90, "81–90%", "91–100%")))))))))</f>
        <v>51–60%</v>
      </c>
      <c r="G1182">
        <v>4</v>
      </c>
      <c r="H1182" s="4">
        <v>832</v>
      </c>
      <c r="I1182" s="28">
        <f>G1182 + (H1182 / 1000)</f>
        <v>4.8319999999999999</v>
      </c>
      <c r="J1182" t="s">
        <v>13083</v>
      </c>
      <c r="K1182" s="3">
        <f>C1182 * H1182</f>
        <v>1663168</v>
      </c>
      <c r="L1182" t="str">
        <f>IF(B1182&lt;200, "&lt;200", IF(B1182&lt;=500, "200–500", "&gt;500"))</f>
        <v>&gt;500</v>
      </c>
    </row>
    <row r="1183" spans="1:12">
      <c r="A1183" t="s">
        <v>14274</v>
      </c>
      <c r="B1183" s="6">
        <v>759</v>
      </c>
      <c r="C1183" s="3">
        <v>1999</v>
      </c>
      <c r="D1183" s="3" t="str">
        <f>IF(Table1[[#This Row],[discount precentage]]&gt;=0.5, "Yes", "No")</f>
        <v>Yes</v>
      </c>
      <c r="E1183" s="6">
        <f>(IF(C1183=0,"",(C1183-B1183)/C1183*100))</f>
        <v>62.031015507753871</v>
      </c>
      <c r="F1183" s="6" t="str">
        <f>IF(E1183&lt;=10, "0–10%", IF(E1183&lt;=20, "11–20%", IF(E1183&lt;=30, "21–30%", IF(E1183&lt;=40, "31–40%", IF(E1183&lt;=50, "41–50%", IF(E1183&lt;=60, "51–60%", IF(E1183&lt;=70, "61–70%", IF(E1183&lt;=80, "71–80%", IF(E1183&lt;=90, "81–90%", "91–100%")))))))))</f>
        <v>61–70%</v>
      </c>
      <c r="G1183">
        <v>4.3</v>
      </c>
      <c r="H1183" s="4">
        <v>532</v>
      </c>
      <c r="I1183" s="28">
        <f>G1183 + (H1183 / 1000)</f>
        <v>4.8319999999999999</v>
      </c>
      <c r="J1183" t="s">
        <v>13083</v>
      </c>
      <c r="K1183" s="3">
        <f>C1183 * H1183</f>
        <v>1063468</v>
      </c>
      <c r="L1183" t="str">
        <f>IF(B1183&lt;200, "&lt;200", IF(B1183&lt;=500, "200–500", "&gt;500"))</f>
        <v>&gt;500</v>
      </c>
    </row>
    <row r="1184" spans="1:12">
      <c r="A1184" s="22" t="s">
        <v>14104</v>
      </c>
      <c r="B1184" s="23">
        <v>279</v>
      </c>
      <c r="C1184" s="24">
        <v>499</v>
      </c>
      <c r="D1184" s="3" t="str">
        <f>IF(Table1[[#This Row],[discount precentage]]&gt;=0.5, "Yes", "No")</f>
        <v>Yes</v>
      </c>
      <c r="E1184" s="23">
        <f>(IF(C1184=0,"",(C1184-B1184)/C1184*100))</f>
        <v>44.08817635270541</v>
      </c>
      <c r="F1184" s="6" t="str">
        <f>IF(E1184&lt;=10, "0–10%", IF(E1184&lt;=20, "11–20%", IF(E1184&lt;=30, "21–30%", IF(E1184&lt;=40, "31–40%", IF(E1184&lt;=50, "41–50%", IF(E1184&lt;=60, "51–60%", IF(E1184&lt;=70, "61–70%", IF(E1184&lt;=80, "71–80%", IF(E1184&lt;=90, "81–90%", "91–100%")))))))))</f>
        <v>41–50%</v>
      </c>
      <c r="G1184" s="22">
        <v>4.8</v>
      </c>
      <c r="H1184" s="25">
        <v>28</v>
      </c>
      <c r="I1184" s="28">
        <f>G1184 + (H1184 / 1000)</f>
        <v>4.8279999999999994</v>
      </c>
      <c r="J1184" s="22" t="s">
        <v>13083</v>
      </c>
      <c r="K1184" s="24">
        <f>C1184 * H1184</f>
        <v>13972</v>
      </c>
      <c r="L1184" s="22" t="str">
        <f>IF(B1184&lt;200, "&lt;200", IF(B1184&lt;=500, "200–500", "&gt;500"))</f>
        <v>200–500</v>
      </c>
    </row>
    <row r="1185" spans="1:12">
      <c r="A1185" t="s">
        <v>14219</v>
      </c>
      <c r="B1185" s="6">
        <v>2575</v>
      </c>
      <c r="C1185" s="3">
        <v>6700</v>
      </c>
      <c r="D1185" s="3" t="str">
        <f>IF(Table1[[#This Row],[discount precentage]]&gt;=0.5, "Yes", "No")</f>
        <v>Yes</v>
      </c>
      <c r="E1185" s="6">
        <f>(IF(C1185=0,"",(C1185-B1185)/C1185*100))</f>
        <v>61.567164179104473</v>
      </c>
      <c r="F1185" s="6" t="str">
        <f>IF(E1185&lt;=10, "0–10%", IF(E1185&lt;=20, "11–20%", IF(E1185&lt;=30, "21–30%", IF(E1185&lt;=40, "31–40%", IF(E1185&lt;=50, "41–50%", IF(E1185&lt;=60, "51–60%", IF(E1185&lt;=70, "61–70%", IF(E1185&lt;=80, "71–80%", IF(E1185&lt;=90, "81–90%", "91–100%")))))))))</f>
        <v>61–70%</v>
      </c>
      <c r="G1185">
        <v>4.2</v>
      </c>
      <c r="H1185" s="4">
        <v>611</v>
      </c>
      <c r="I1185" s="28">
        <f>G1185 + (H1185 / 1000)</f>
        <v>4.8109999999999999</v>
      </c>
      <c r="J1185" t="s">
        <v>13083</v>
      </c>
      <c r="K1185" s="3">
        <f>C1185 * H1185</f>
        <v>4093700</v>
      </c>
      <c r="L1185" t="str">
        <f>IF(B1185&lt;200, "&lt;200", IF(B1185&lt;=500, "200–500", "&gt;500"))</f>
        <v>&gt;500</v>
      </c>
    </row>
    <row r="1186" spans="1:12">
      <c r="A1186" t="s">
        <v>14315</v>
      </c>
      <c r="B1186" s="6">
        <v>2599</v>
      </c>
      <c r="C1186" s="3">
        <v>4780</v>
      </c>
      <c r="D1186" s="3" t="str">
        <f>IF(Table1[[#This Row],[discount precentage]]&gt;=0.5, "Yes", "No")</f>
        <v>Yes</v>
      </c>
      <c r="E1186" s="6">
        <f>(IF(C1186=0,"",(C1186-B1186)/C1186*100))</f>
        <v>45.627615062761507</v>
      </c>
      <c r="F1186" s="6" t="str">
        <f>IF(E1186&lt;=10, "0–10%", IF(E1186&lt;=20, "11–20%", IF(E1186&lt;=30, "21–30%", IF(E1186&lt;=40, "31–40%", IF(E1186&lt;=50, "41–50%", IF(E1186&lt;=60, "51–60%", IF(E1186&lt;=70, "61–70%", IF(E1186&lt;=80, "71–80%", IF(E1186&lt;=90, "81–90%", "91–100%")))))))))</f>
        <v>41–50%</v>
      </c>
      <c r="G1186">
        <v>3.9</v>
      </c>
      <c r="H1186" s="4">
        <v>898</v>
      </c>
      <c r="I1186" s="28">
        <f>G1186 + (H1186 / 1000)</f>
        <v>4.798</v>
      </c>
      <c r="J1186" t="s">
        <v>13083</v>
      </c>
      <c r="K1186" s="3">
        <f>C1186 * H1186</f>
        <v>4292440</v>
      </c>
      <c r="L1186" t="str">
        <f>IF(B1186&lt;200, "&lt;200", IF(B1186&lt;=500, "200–500", "&gt;500"))</f>
        <v>&gt;500</v>
      </c>
    </row>
    <row r="1187" spans="1:12">
      <c r="A1187" t="s">
        <v>13176</v>
      </c>
      <c r="B1187" s="6">
        <v>345</v>
      </c>
      <c r="C1187" s="3">
        <v>999</v>
      </c>
      <c r="D1187" s="3" t="str">
        <f>IF(Table1[[#This Row],[discount precentage]]&gt;=0.5, "Yes", "No")</f>
        <v>Yes</v>
      </c>
      <c r="E1187" s="6">
        <f>(IF(C1187=0,"",(C1187-B1187)/C1187*100))</f>
        <v>65.465465465465471</v>
      </c>
      <c r="F1187" s="6" t="str">
        <f>IF(E1187&lt;=10, "0–10%", IF(E1187&lt;=20, "11–20%", IF(E1187&lt;=30, "21–30%", IF(E1187&lt;=40, "31–40%", IF(E1187&lt;=50, "41–50%", IF(E1187&lt;=60, "51–60%", IF(E1187&lt;=70, "61–70%", IF(E1187&lt;=80, "71–80%", IF(E1187&lt;=90, "81–90%", "91–100%")))))))))</f>
        <v>61–70%</v>
      </c>
      <c r="G1187">
        <v>3.7</v>
      </c>
      <c r="H1187" s="4">
        <v>1097</v>
      </c>
      <c r="I1187" s="28">
        <f>G1187 + (H1187 / 1000)</f>
        <v>4.7970000000000006</v>
      </c>
      <c r="J1187" t="s">
        <v>13079</v>
      </c>
      <c r="K1187" s="3">
        <f>C1187 * H1187</f>
        <v>1095903</v>
      </c>
      <c r="L1187" t="str">
        <f>IF(B1187&lt;200, "&lt;200", IF(B1187&lt;=500, "200–500", "&gt;500"))</f>
        <v>200–500</v>
      </c>
    </row>
    <row r="1188" spans="1:12">
      <c r="A1188" t="s">
        <v>14257</v>
      </c>
      <c r="B1188" s="6">
        <v>249</v>
      </c>
      <c r="C1188" s="3">
        <v>400</v>
      </c>
      <c r="D1188" s="3" t="str">
        <f>IF(Table1[[#This Row],[discount precentage]]&gt;=0.5, "Yes", "No")</f>
        <v>Yes</v>
      </c>
      <c r="E1188" s="6">
        <f>(IF(C1188=0,"",(C1188-B1188)/C1188*100))</f>
        <v>37.75</v>
      </c>
      <c r="F1188" s="6" t="str">
        <f>IF(E1188&lt;=10, "0–10%", IF(E1188&lt;=20, "11–20%", IF(E1188&lt;=30, "21–30%", IF(E1188&lt;=40, "31–40%", IF(E1188&lt;=50, "41–50%", IF(E1188&lt;=60, "51–60%", IF(E1188&lt;=70, "61–70%", IF(E1188&lt;=80, "71–80%", IF(E1188&lt;=90, "81–90%", "91–100%")))))))))</f>
        <v>31–40%</v>
      </c>
      <c r="G1188">
        <v>4.0999999999999996</v>
      </c>
      <c r="H1188" s="4">
        <v>693</v>
      </c>
      <c r="I1188" s="28">
        <f>G1188 + (H1188 / 1000)</f>
        <v>4.7929999999999993</v>
      </c>
      <c r="J1188" t="s">
        <v>13083</v>
      </c>
      <c r="K1188" s="3">
        <f>C1188 * H1188</f>
        <v>277200</v>
      </c>
      <c r="L1188" t="str">
        <f>IF(B1188&lt;200, "&lt;200", IF(B1188&lt;=500, "200–500", "&gt;500"))</f>
        <v>200–500</v>
      </c>
    </row>
    <row r="1189" spans="1:12">
      <c r="A1189" t="s">
        <v>14254</v>
      </c>
      <c r="B1189" s="6">
        <v>599</v>
      </c>
      <c r="C1189" s="3">
        <v>1299</v>
      </c>
      <c r="D1189" s="3" t="str">
        <f>IF(Table1[[#This Row],[discount precentage]]&gt;=0.5, "Yes", "No")</f>
        <v>Yes</v>
      </c>
      <c r="E1189" s="6">
        <f>(IF(C1189=0,"",(C1189-B1189)/C1189*100))</f>
        <v>53.887605850654353</v>
      </c>
      <c r="F1189" s="6" t="str">
        <f>IF(E1189&lt;=10, "0–10%", IF(E1189&lt;=20, "11–20%", IF(E1189&lt;=30, "21–30%", IF(E1189&lt;=40, "31–40%", IF(E1189&lt;=50, "41–50%", IF(E1189&lt;=60, "51–60%", IF(E1189&lt;=70, "61–70%", IF(E1189&lt;=80, "71–80%", IF(E1189&lt;=90, "81–90%", "91–100%")))))))))</f>
        <v>51–60%</v>
      </c>
      <c r="G1189">
        <v>4.2</v>
      </c>
      <c r="H1189" s="4">
        <v>590</v>
      </c>
      <c r="I1189" s="28">
        <f>G1189 + (H1189 / 1000)</f>
        <v>4.79</v>
      </c>
      <c r="J1189" t="s">
        <v>13083</v>
      </c>
      <c r="K1189" s="3">
        <f>C1189 * H1189</f>
        <v>766410</v>
      </c>
      <c r="L1189" t="str">
        <f>IF(B1189&lt;200, "&lt;200", IF(B1189&lt;=500, "200–500", "&gt;500"))</f>
        <v>&gt;500</v>
      </c>
    </row>
    <row r="1190" spans="1:12">
      <c r="A1190" t="s">
        <v>2732</v>
      </c>
      <c r="B1190" s="6">
        <v>699</v>
      </c>
      <c r="C1190" s="3">
        <v>1899</v>
      </c>
      <c r="D1190" s="3" t="str">
        <f>IF(Table1[[#This Row],[discount precentage]]&gt;=0.5, "Yes", "No")</f>
        <v>Yes</v>
      </c>
      <c r="E1190" s="6">
        <f>(IF(C1190=0,"",(C1190-B1190)/C1190*100))</f>
        <v>63.191153238546605</v>
      </c>
      <c r="F1190" s="6" t="str">
        <f>IF(E1190&lt;=10, "0–10%", IF(E1190&lt;=20, "11–20%", IF(E1190&lt;=30, "21–30%", IF(E1190&lt;=40, "31–40%", IF(E1190&lt;=50, "41–50%", IF(E1190&lt;=60, "51–60%", IF(E1190&lt;=70, "61–70%", IF(E1190&lt;=80, "71–80%", IF(E1190&lt;=90, "81–90%", "91–100%")))))))))</f>
        <v>61–70%</v>
      </c>
      <c r="G1190">
        <v>4.4000000000000004</v>
      </c>
      <c r="H1190" s="4">
        <v>390</v>
      </c>
      <c r="I1190" s="28">
        <f>G1190 + (H1190 / 1000)</f>
        <v>4.79</v>
      </c>
      <c r="J1190" t="s">
        <v>13080</v>
      </c>
      <c r="K1190" s="3">
        <f>C1190 * H1190</f>
        <v>740610</v>
      </c>
      <c r="L1190" t="str">
        <f>IF(B1190&lt;200, "&lt;200", IF(B1190&lt;=500, "200–500", "&gt;500"))</f>
        <v>&gt;500</v>
      </c>
    </row>
    <row r="1191" spans="1:12">
      <c r="A1191" t="s">
        <v>14301</v>
      </c>
      <c r="B1191" s="6">
        <v>1999</v>
      </c>
      <c r="C1191" s="3">
        <v>2999</v>
      </c>
      <c r="D1191" s="3" t="str">
        <f>IF(Table1[[#This Row],[discount precentage]]&gt;=0.5, "Yes", "No")</f>
        <v>Yes</v>
      </c>
      <c r="E1191" s="6">
        <f>(IF(C1191=0,"",(C1191-B1191)/C1191*100))</f>
        <v>33.344448149383126</v>
      </c>
      <c r="F1191" s="6" t="str">
        <f>IF(E1191&lt;=10, "0–10%", IF(E1191&lt;=20, "11–20%", IF(E1191&lt;=30, "21–30%", IF(E1191&lt;=40, "31–40%", IF(E1191&lt;=50, "41–50%", IF(E1191&lt;=60, "51–60%", IF(E1191&lt;=70, "61–70%", IF(E1191&lt;=80, "71–80%", IF(E1191&lt;=90, "81–90%", "91–100%")))))))))</f>
        <v>31–40%</v>
      </c>
      <c r="G1191">
        <v>4.4000000000000004</v>
      </c>
      <c r="H1191" s="4">
        <v>388</v>
      </c>
      <c r="I1191" s="28">
        <f>G1191 + (H1191 / 1000)</f>
        <v>4.7880000000000003</v>
      </c>
      <c r="J1191" t="s">
        <v>13083</v>
      </c>
      <c r="K1191" s="3">
        <f>C1191 * H1191</f>
        <v>1163612</v>
      </c>
      <c r="L1191" t="str">
        <f>IF(B1191&lt;200, "&lt;200", IF(B1191&lt;=500, "200–500", "&gt;500"))</f>
        <v>&gt;500</v>
      </c>
    </row>
    <row r="1192" spans="1:12">
      <c r="A1192" t="s">
        <v>14299</v>
      </c>
      <c r="B1192" s="6">
        <v>4999</v>
      </c>
      <c r="C1192" s="3">
        <v>24999</v>
      </c>
      <c r="D1192" s="3" t="str">
        <f>IF(Table1[[#This Row],[discount precentage]]&gt;=0.5, "Yes", "No")</f>
        <v>Yes</v>
      </c>
      <c r="E1192" s="6">
        <f>(IF(C1192=0,"",(C1192-B1192)/C1192*100))</f>
        <v>80.003200128005119</v>
      </c>
      <c r="F1192" s="6" t="str">
        <f>IF(E1192&lt;=10, "0–10%", IF(E1192&lt;=20, "11–20%", IF(E1192&lt;=30, "21–30%", IF(E1192&lt;=40, "31–40%", IF(E1192&lt;=50, "41–50%", IF(E1192&lt;=60, "51–60%", IF(E1192&lt;=70, "61–70%", IF(E1192&lt;=80, "71–80%", IF(E1192&lt;=90, "81–90%", "91–100%")))))))))</f>
        <v>81–90%</v>
      </c>
      <c r="G1192">
        <v>4.5</v>
      </c>
      <c r="H1192" s="4">
        <v>287</v>
      </c>
      <c r="I1192" s="28">
        <f>G1192 + (H1192 / 1000)</f>
        <v>4.7869999999999999</v>
      </c>
      <c r="J1192" t="s">
        <v>13083</v>
      </c>
      <c r="K1192" s="3">
        <f>C1192 * H1192</f>
        <v>7174713</v>
      </c>
      <c r="L1192" t="str">
        <f>IF(B1192&lt;200, "&lt;200", IF(B1192&lt;=500, "200–500", "&gt;500"))</f>
        <v>&gt;500</v>
      </c>
    </row>
    <row r="1193" spans="1:12">
      <c r="A1193" t="s">
        <v>13860</v>
      </c>
      <c r="B1193" s="6">
        <v>116</v>
      </c>
      <c r="C1193" s="3">
        <v>200</v>
      </c>
      <c r="D1193" s="3" t="str">
        <f>IF(Table1[[#This Row],[discount precentage]]&gt;=0.5, "Yes", "No")</f>
        <v>Yes</v>
      </c>
      <c r="E1193" s="6">
        <f>(IF(C1193=0,"",(C1193-B1193)/C1193*100))</f>
        <v>42</v>
      </c>
      <c r="F1193" s="6" t="str">
        <f>IF(E1193&lt;=10, "0–10%", IF(E1193&lt;=20, "11–20%", IF(E1193&lt;=30, "21–30%", IF(E1193&lt;=40, "31–40%", IF(E1193&lt;=50, "41–50%", IF(E1193&lt;=60, "51–60%", IF(E1193&lt;=70, "61–70%", IF(E1193&lt;=80, "71–80%", IF(E1193&lt;=90, "81–90%", "91–100%")))))))))</f>
        <v>41–50%</v>
      </c>
      <c r="G1193">
        <v>4.3</v>
      </c>
      <c r="H1193" s="4">
        <v>485</v>
      </c>
      <c r="I1193" s="28">
        <f>G1193 + (H1193 / 1000)</f>
        <v>4.7850000000000001</v>
      </c>
      <c r="J1193" t="s">
        <v>13080</v>
      </c>
      <c r="K1193" s="3">
        <f>C1193 * H1193</f>
        <v>97000</v>
      </c>
      <c r="L1193" t="str">
        <f>IF(B1193&lt;200, "&lt;200", IF(B1193&lt;=500, "200–500", "&gt;500"))</f>
        <v>&lt;200</v>
      </c>
    </row>
    <row r="1194" spans="1:12">
      <c r="A1194" t="s">
        <v>14296</v>
      </c>
      <c r="B1194" s="6">
        <v>3041.67</v>
      </c>
      <c r="C1194" s="3">
        <v>5999</v>
      </c>
      <c r="D1194" s="3" t="str">
        <f>IF(Table1[[#This Row],[discount precentage]]&gt;=0.5, "Yes", "No")</f>
        <v>Yes</v>
      </c>
      <c r="E1194" s="6">
        <f>(IF(C1194=0,"",(C1194-B1194)/C1194*100))</f>
        <v>49.297049508251369</v>
      </c>
      <c r="F1194" s="6" t="str">
        <f>IF(E1194&lt;=10, "0–10%", IF(E1194&lt;=20, "11–20%", IF(E1194&lt;=30, "21–30%", IF(E1194&lt;=40, "31–40%", IF(E1194&lt;=50, "41–50%", IF(E1194&lt;=60, "51–60%", IF(E1194&lt;=70, "61–70%", IF(E1194&lt;=80, "71–80%", IF(E1194&lt;=90, "81–90%", "91–100%")))))))))</f>
        <v>41–50%</v>
      </c>
      <c r="G1194">
        <v>4</v>
      </c>
      <c r="H1194" s="4">
        <v>777</v>
      </c>
      <c r="I1194" s="28">
        <f>G1194 + (H1194 / 1000)</f>
        <v>4.7770000000000001</v>
      </c>
      <c r="J1194" t="s">
        <v>13083</v>
      </c>
      <c r="K1194" s="3">
        <f>C1194 * H1194</f>
        <v>4661223</v>
      </c>
      <c r="L1194" t="str">
        <f>IF(B1194&lt;200, "&lt;200", IF(B1194&lt;=500, "200–500", "&gt;500"))</f>
        <v>&gt;500</v>
      </c>
    </row>
    <row r="1195" spans="1:12">
      <c r="A1195" t="s">
        <v>13887</v>
      </c>
      <c r="B1195" s="6">
        <v>379</v>
      </c>
      <c r="C1195" s="3">
        <v>1499</v>
      </c>
      <c r="D1195" s="3" t="str">
        <f>IF(Table1[[#This Row],[discount precentage]]&gt;=0.5, "Yes", "No")</f>
        <v>Yes</v>
      </c>
      <c r="E1195" s="6">
        <f>(IF(C1195=0,"",(C1195-B1195)/C1195*100))</f>
        <v>74.716477651767846</v>
      </c>
      <c r="F1195" s="6" t="str">
        <f>IF(E1195&lt;=10, "0–10%", IF(E1195&lt;=20, "11–20%", IF(E1195&lt;=30, "21–30%", IF(E1195&lt;=40, "31–40%", IF(E1195&lt;=50, "41–50%", IF(E1195&lt;=60, "51–60%", IF(E1195&lt;=70, "61–70%", IF(E1195&lt;=80, "71–80%", IF(E1195&lt;=90, "81–90%", "91–100%")))))))))</f>
        <v>71–80%</v>
      </c>
      <c r="G1195">
        <v>4.0999999999999996</v>
      </c>
      <c r="H1195" s="4">
        <v>670</v>
      </c>
      <c r="I1195" s="28">
        <f>G1195 + (H1195 / 1000)</f>
        <v>4.7699999999999996</v>
      </c>
      <c r="J1195" t="s">
        <v>13079</v>
      </c>
      <c r="K1195" s="3">
        <f>C1195 * H1195</f>
        <v>1004330</v>
      </c>
      <c r="L1195" t="str">
        <f>IF(B1195&lt;200, "&lt;200", IF(B1195&lt;=500, "200–500", "&gt;500"))</f>
        <v>200–500</v>
      </c>
    </row>
    <row r="1196" spans="1:12">
      <c r="A1196" t="s">
        <v>14094</v>
      </c>
      <c r="B1196" s="6">
        <v>1484</v>
      </c>
      <c r="C1196" s="3">
        <v>2499</v>
      </c>
      <c r="D1196" s="3" t="str">
        <f>IF(Table1[[#This Row],[discount precentage]]&gt;=0.5, "Yes", "No")</f>
        <v>Yes</v>
      </c>
      <c r="E1196" s="6">
        <f>(IF(C1196=0,"",(C1196-B1196)/C1196*100))</f>
        <v>40.616246498599438</v>
      </c>
      <c r="F1196" s="6" t="str">
        <f>IF(E1196&lt;=10, "0–10%", IF(E1196&lt;=20, "11–20%", IF(E1196&lt;=30, "21–30%", IF(E1196&lt;=40, "31–40%", IF(E1196&lt;=50, "41–50%", IF(E1196&lt;=60, "51–60%", IF(E1196&lt;=70, "61–70%", IF(E1196&lt;=80, "71–80%", IF(E1196&lt;=90, "81–90%", "91–100%")))))))))</f>
        <v>41–50%</v>
      </c>
      <c r="G1196">
        <v>3.7</v>
      </c>
      <c r="H1196" s="4">
        <v>1067</v>
      </c>
      <c r="I1196" s="28">
        <f>G1196 + (H1196 / 1000)</f>
        <v>4.7670000000000003</v>
      </c>
      <c r="J1196" t="s">
        <v>13083</v>
      </c>
      <c r="K1196" s="3">
        <f>C1196 * H1196</f>
        <v>2666433</v>
      </c>
      <c r="L1196" t="str">
        <f>IF(B1196&lt;200, "&lt;200", IF(B1196&lt;=500, "200–500", "&gt;500"))</f>
        <v>&gt;500</v>
      </c>
    </row>
    <row r="1197" spans="1:12">
      <c r="A1197" t="s">
        <v>14215</v>
      </c>
      <c r="B1197" s="6">
        <v>3645</v>
      </c>
      <c r="C1197" s="3">
        <v>6070</v>
      </c>
      <c r="D1197" s="3" t="str">
        <f>IF(Table1[[#This Row],[discount precentage]]&gt;=0.5, "Yes", "No")</f>
        <v>Yes</v>
      </c>
      <c r="E1197" s="6">
        <f>(IF(C1197=0,"",(C1197-B1197)/C1197*100))</f>
        <v>39.950576606260299</v>
      </c>
      <c r="F1197" s="6" t="str">
        <f>IF(E1197&lt;=10, "0–10%", IF(E1197&lt;=20, "11–20%", IF(E1197&lt;=30, "21–30%", IF(E1197&lt;=40, "31–40%", IF(E1197&lt;=50, "41–50%", IF(E1197&lt;=60, "51–60%", IF(E1197&lt;=70, "61–70%", IF(E1197&lt;=80, "71–80%", IF(E1197&lt;=90, "81–90%", "91–100%")))))))))</f>
        <v>31–40%</v>
      </c>
      <c r="G1197">
        <v>4.2</v>
      </c>
      <c r="H1197" s="4">
        <v>561</v>
      </c>
      <c r="I1197" s="28">
        <f>G1197 + (H1197 / 1000)</f>
        <v>4.7610000000000001</v>
      </c>
      <c r="J1197" t="s">
        <v>13083</v>
      </c>
      <c r="K1197" s="3">
        <f>C1197 * H1197</f>
        <v>3405270</v>
      </c>
      <c r="L1197" t="str">
        <f>IF(B1197&lt;200, "&lt;200", IF(B1197&lt;=500, "200–500", "&gt;500"))</f>
        <v>&gt;500</v>
      </c>
    </row>
    <row r="1198" spans="1:12">
      <c r="A1198" t="s">
        <v>13852</v>
      </c>
      <c r="B1198" s="6">
        <v>116</v>
      </c>
      <c r="C1198" s="3">
        <v>200</v>
      </c>
      <c r="D1198" s="3" t="str">
        <f>IF(Table1[[#This Row],[discount precentage]]&gt;=0.5, "Yes", "No")</f>
        <v>Yes</v>
      </c>
      <c r="E1198" s="6">
        <f>(IF(C1198=0,"",(C1198-B1198)/C1198*100))</f>
        <v>42</v>
      </c>
      <c r="F1198" s="6" t="str">
        <f>IF(E1198&lt;=10, "0–10%", IF(E1198&lt;=20, "11–20%", IF(E1198&lt;=30, "21–30%", IF(E1198&lt;=40, "31–40%", IF(E1198&lt;=50, "41–50%", IF(E1198&lt;=60, "51–60%", IF(E1198&lt;=70, "61–70%", IF(E1198&lt;=80, "71–80%", IF(E1198&lt;=90, "81–90%", "91–100%")))))))))</f>
        <v>41–50%</v>
      </c>
      <c r="G1198">
        <v>4.4000000000000004</v>
      </c>
      <c r="H1198" s="4">
        <v>357</v>
      </c>
      <c r="I1198" s="28">
        <f>G1198 + (H1198 / 1000)</f>
        <v>4.7570000000000006</v>
      </c>
      <c r="J1198" t="s">
        <v>13080</v>
      </c>
      <c r="K1198" s="3">
        <f>C1198 * H1198</f>
        <v>71400</v>
      </c>
      <c r="L1198" t="str">
        <f>IF(B1198&lt;200, "&lt;200", IF(B1198&lt;=500, "200–500", "&gt;500"))</f>
        <v>&lt;200</v>
      </c>
    </row>
    <row r="1199" spans="1:12">
      <c r="A1199" t="s">
        <v>13151</v>
      </c>
      <c r="B1199" s="6">
        <v>7999</v>
      </c>
      <c r="C1199" s="3">
        <v>14990</v>
      </c>
      <c r="D1199" s="3" t="str">
        <f>IF(Table1[[#This Row],[discount precentage]]&gt;=0.5, "Yes", "No")</f>
        <v>Yes</v>
      </c>
      <c r="E1199" s="6">
        <f>(IF(C1199=0,"",(C1199-B1199)/C1199*100))</f>
        <v>46.637758505670448</v>
      </c>
      <c r="F1199" s="6" t="str">
        <f>IF(E1199&lt;=10, "0–10%", IF(E1199&lt;=20, "11–20%", IF(E1199&lt;=30, "21–30%", IF(E1199&lt;=40, "31–40%", IF(E1199&lt;=50, "41–50%", IF(E1199&lt;=60, "51–60%", IF(E1199&lt;=70, "61–70%", IF(E1199&lt;=80, "71–80%", IF(E1199&lt;=90, "81–90%", "91–100%")))))))))</f>
        <v>41–50%</v>
      </c>
      <c r="G1199">
        <v>4.3</v>
      </c>
      <c r="H1199" s="4">
        <v>457</v>
      </c>
      <c r="I1199" s="28">
        <f>G1199 + (H1199 / 1000)</f>
        <v>4.7569999999999997</v>
      </c>
      <c r="J1199" t="s">
        <v>13080</v>
      </c>
      <c r="K1199" s="3">
        <f>C1199 * H1199</f>
        <v>6850430</v>
      </c>
      <c r="L1199" t="str">
        <f>IF(B1199&lt;200, "&lt;200", IF(B1199&lt;=500, "200–500", "&gt;500"))</f>
        <v>&gt;500</v>
      </c>
    </row>
    <row r="1200" spans="1:12">
      <c r="A1200" t="s">
        <v>14126</v>
      </c>
      <c r="B1200" s="6">
        <v>499</v>
      </c>
      <c r="C1200" s="3">
        <v>1299</v>
      </c>
      <c r="D1200" s="3" t="str">
        <f>IF(Table1[[#This Row],[discount precentage]]&gt;=0.5, "Yes", "No")</f>
        <v>Yes</v>
      </c>
      <c r="E1200" s="6">
        <f>(IF(C1200=0,"",(C1200-B1200)/C1200*100))</f>
        <v>61.585835257890686</v>
      </c>
      <c r="F1200" s="6" t="str">
        <f>IF(E1200&lt;=10, "0–10%", IF(E1200&lt;=20, "11–20%", IF(E1200&lt;=30, "21–30%", IF(E1200&lt;=40, "31–40%", IF(E1200&lt;=50, "41–50%", IF(E1200&lt;=60, "51–60%", IF(E1200&lt;=70, "61–70%", IF(E1200&lt;=80, "71–80%", IF(E1200&lt;=90, "81–90%", "91–100%")))))))))</f>
        <v>61–70%</v>
      </c>
      <c r="G1200">
        <v>4.7</v>
      </c>
      <c r="H1200" s="4">
        <v>54</v>
      </c>
      <c r="I1200" s="28">
        <f>G1200 + (H1200 / 1000)</f>
        <v>4.7540000000000004</v>
      </c>
      <c r="J1200" t="s">
        <v>13083</v>
      </c>
      <c r="K1200" s="3">
        <f>C1200 * H1200</f>
        <v>70146</v>
      </c>
      <c r="L1200" t="str">
        <f>IF(B1200&lt;200, "&lt;200", IF(B1200&lt;=500, "200–500", "&gt;500"))</f>
        <v>200–500</v>
      </c>
    </row>
    <row r="1201" spans="1:12">
      <c r="A1201" t="s">
        <v>14152</v>
      </c>
      <c r="B1201" s="6">
        <v>3179</v>
      </c>
      <c r="C1201" s="3">
        <v>6999</v>
      </c>
      <c r="D1201" s="3" t="str">
        <f>IF(Table1[[#This Row],[discount precentage]]&gt;=0.5, "Yes", "No")</f>
        <v>Yes</v>
      </c>
      <c r="E1201" s="6">
        <f>(IF(C1201=0,"",(C1201-B1201)/C1201*100))</f>
        <v>54.579225603657669</v>
      </c>
      <c r="F1201" s="6" t="str">
        <f>IF(E1201&lt;=10, "0–10%", IF(E1201&lt;=20, "11–20%", IF(E1201&lt;=30, "21–30%", IF(E1201&lt;=40, "31–40%", IF(E1201&lt;=50, "41–50%", IF(E1201&lt;=60, "51–60%", IF(E1201&lt;=70, "61–70%", IF(E1201&lt;=80, "71–80%", IF(E1201&lt;=90, "81–90%", "91–100%")))))))))</f>
        <v>51–60%</v>
      </c>
      <c r="G1201">
        <v>4</v>
      </c>
      <c r="H1201" s="4">
        <v>743</v>
      </c>
      <c r="I1201" s="28">
        <f>G1201 + (H1201 / 1000)</f>
        <v>4.7430000000000003</v>
      </c>
      <c r="J1201" t="s">
        <v>13083</v>
      </c>
      <c r="K1201" s="3">
        <f>C1201 * H1201</f>
        <v>5200257</v>
      </c>
      <c r="L1201" t="str">
        <f>IF(B1201&lt;200, "&lt;200", IF(B1201&lt;=500, "200–500", "&gt;500"))</f>
        <v>&gt;500</v>
      </c>
    </row>
    <row r="1202" spans="1:12">
      <c r="A1202" t="s">
        <v>13289</v>
      </c>
      <c r="B1202" s="6">
        <v>299</v>
      </c>
      <c r="C1202" s="3">
        <v>999</v>
      </c>
      <c r="D1202" s="3" t="str">
        <f>IF(Table1[[#This Row],[discount precentage]]&gt;=0.5, "Yes", "No")</f>
        <v>Yes</v>
      </c>
      <c r="E1202" s="6">
        <f>(IF(C1202=0,"",(C1202-B1202)/C1202*100))</f>
        <v>70.070070070070074</v>
      </c>
      <c r="F1202" s="6" t="str">
        <f>IF(E1202&lt;=10, "0–10%", IF(E1202&lt;=20, "11–20%", IF(E1202&lt;=30, "21–30%", IF(E1202&lt;=40, "31–40%", IF(E1202&lt;=50, "41–50%", IF(E1202&lt;=60, "51–60%", IF(E1202&lt;=70, "61–70%", IF(E1202&lt;=80, "71–80%", IF(E1202&lt;=90, "81–90%", "91–100%")))))))))</f>
        <v>71–80%</v>
      </c>
      <c r="G1202">
        <v>3.8</v>
      </c>
      <c r="H1202" s="4">
        <v>928</v>
      </c>
      <c r="I1202" s="28">
        <f>G1202 + (H1202 / 1000)</f>
        <v>4.7279999999999998</v>
      </c>
      <c r="J1202" t="s">
        <v>13080</v>
      </c>
      <c r="K1202" s="3">
        <f>C1202 * H1202</f>
        <v>927072</v>
      </c>
      <c r="L1202" t="str">
        <f>IF(B1202&lt;200, "&lt;200", IF(B1202&lt;=500, "200–500", "&gt;500"))</f>
        <v>200–500</v>
      </c>
    </row>
    <row r="1203" spans="1:12">
      <c r="A1203" t="s">
        <v>14246</v>
      </c>
      <c r="B1203" s="6">
        <v>2699</v>
      </c>
      <c r="C1203" s="3">
        <v>3799</v>
      </c>
      <c r="D1203" s="3" t="str">
        <f>IF(Table1[[#This Row],[discount precentage]]&gt;=0.5, "Yes", "No")</f>
        <v>Yes</v>
      </c>
      <c r="E1203" s="6">
        <f>(IF(C1203=0,"",(C1203-B1203)/C1203*100))</f>
        <v>28.954988154777574</v>
      </c>
      <c r="F1203" s="6" t="str">
        <f>IF(E1203&lt;=10, "0–10%", IF(E1203&lt;=20, "11–20%", IF(E1203&lt;=30, "21–30%", IF(E1203&lt;=40, "31–40%", IF(E1203&lt;=50, "41–50%", IF(E1203&lt;=60, "51–60%", IF(E1203&lt;=70, "61–70%", IF(E1203&lt;=80, "71–80%", IF(E1203&lt;=90, "81–90%", "91–100%")))))))))</f>
        <v>21–30%</v>
      </c>
      <c r="G1203">
        <v>4</v>
      </c>
      <c r="H1203" s="4">
        <v>727</v>
      </c>
      <c r="I1203" s="28">
        <f>G1203 + (H1203 / 1000)</f>
        <v>4.7270000000000003</v>
      </c>
      <c r="J1203" t="s">
        <v>13083</v>
      </c>
      <c r="K1203" s="3">
        <f>C1203 * H1203</f>
        <v>2761873</v>
      </c>
      <c r="L1203" t="str">
        <f>IF(B1203&lt;200, "&lt;200", IF(B1203&lt;=500, "200–500", "&gt;500"))</f>
        <v>&gt;500</v>
      </c>
    </row>
    <row r="1204" spans="1:12">
      <c r="A1204" t="s">
        <v>13335</v>
      </c>
      <c r="B1204" s="6">
        <v>4699</v>
      </c>
      <c r="C1204" s="3">
        <v>4699</v>
      </c>
      <c r="D1204" s="3" t="str">
        <f>IF(Table1[[#This Row],[discount precentage]]&gt;=0.5, "Yes", "No")</f>
        <v>No</v>
      </c>
      <c r="E1204" s="6">
        <f>(IF(C1204=0,"",(C1204-B1204)/C1204*100))</f>
        <v>0</v>
      </c>
      <c r="F1204" s="6" t="str">
        <f>IF(E1204&lt;=10, "0–10%", IF(E1204&lt;=20, "11–20%", IF(E1204&lt;=30, "21–30%", IF(E1204&lt;=40, "31–40%", IF(E1204&lt;=50, "41–50%", IF(E1204&lt;=60, "51–60%", IF(E1204&lt;=70, "61–70%", IF(E1204&lt;=80, "71–80%", IF(E1204&lt;=90, "81–90%", "91–100%")))))))))</f>
        <v>0–10%</v>
      </c>
      <c r="G1204">
        <v>4.5</v>
      </c>
      <c r="H1204" s="4">
        <v>224</v>
      </c>
      <c r="I1204" s="28">
        <f>G1204 + (H1204 / 1000)</f>
        <v>4.7240000000000002</v>
      </c>
      <c r="J1204" t="s">
        <v>13080</v>
      </c>
      <c r="K1204" s="3">
        <f>C1204 * H1204</f>
        <v>1052576</v>
      </c>
      <c r="L1204" t="str">
        <f>IF(B1204&lt;200, "&lt;200", IF(B1204&lt;=500, "200–500", "&gt;500"))</f>
        <v>&gt;500</v>
      </c>
    </row>
    <row r="1205" spans="1:12">
      <c r="A1205" t="s">
        <v>14181</v>
      </c>
      <c r="B1205" s="6">
        <v>4999</v>
      </c>
      <c r="C1205" s="3">
        <v>24999</v>
      </c>
      <c r="D1205" s="3" t="str">
        <f>IF(Table1[[#This Row],[discount precentage]]&gt;=0.5, "Yes", "No")</f>
        <v>Yes</v>
      </c>
      <c r="E1205" s="6">
        <f>(IF(C1205=0,"",(C1205-B1205)/C1205*100))</f>
        <v>80.003200128005119</v>
      </c>
      <c r="F1205" s="6" t="str">
        <f>IF(E1205&lt;=10, "0–10%", IF(E1205&lt;=20, "11–20%", IF(E1205&lt;=30, "21–30%", IF(E1205&lt;=40, "31–40%", IF(E1205&lt;=50, "41–50%", IF(E1205&lt;=60, "51–60%", IF(E1205&lt;=70, "61–70%", IF(E1205&lt;=80, "71–80%", IF(E1205&lt;=90, "81–90%", "91–100%")))))))))</f>
        <v>81–90%</v>
      </c>
      <c r="G1205">
        <v>4.5999999999999996</v>
      </c>
      <c r="H1205" s="4">
        <v>124</v>
      </c>
      <c r="I1205" s="28">
        <f>G1205 + (H1205 / 1000)</f>
        <v>4.7239999999999993</v>
      </c>
      <c r="J1205" t="s">
        <v>13083</v>
      </c>
      <c r="K1205" s="3">
        <f>C1205 * H1205</f>
        <v>3099876</v>
      </c>
      <c r="L1205" t="str">
        <f>IF(B1205&lt;200, "&lt;200", IF(B1205&lt;=500, "200–500", "&gt;500"))</f>
        <v>&gt;500</v>
      </c>
    </row>
    <row r="1206" spans="1:12">
      <c r="A1206" t="s">
        <v>9540</v>
      </c>
      <c r="B1206" s="6">
        <v>319</v>
      </c>
      <c r="C1206" s="3">
        <v>749</v>
      </c>
      <c r="D1206" s="3" t="str">
        <f>IF(Table1[[#This Row],[discount precentage]]&gt;=0.5, "Yes", "No")</f>
        <v>Yes</v>
      </c>
      <c r="E1206" s="6">
        <f>(IF(C1206=0,"",(C1206-B1206)/C1206*100))</f>
        <v>57.409879839786385</v>
      </c>
      <c r="F1206" s="6" t="str">
        <f>IF(E1206&lt;=10, "0–10%", IF(E1206&lt;=20, "11–20%", IF(E1206&lt;=30, "21–30%", IF(E1206&lt;=40, "31–40%", IF(E1206&lt;=50, "41–50%", IF(E1206&lt;=60, "51–60%", IF(E1206&lt;=70, "61–70%", IF(E1206&lt;=80, "71–80%", IF(E1206&lt;=90, "81–90%", "91–100%")))))))))</f>
        <v>51–60%</v>
      </c>
      <c r="G1206">
        <v>4.5999999999999996</v>
      </c>
      <c r="H1206" s="4">
        <v>124</v>
      </c>
      <c r="I1206" s="28">
        <f>G1206 + (H1206 / 1000)</f>
        <v>4.7239999999999993</v>
      </c>
      <c r="J1206" t="s">
        <v>13083</v>
      </c>
      <c r="K1206" s="3">
        <f>C1206 * H1206</f>
        <v>92876</v>
      </c>
      <c r="L1206" t="str">
        <f>IF(B1206&lt;200, "&lt;200", IF(B1206&lt;=500, "200–500", "&gt;500"))</f>
        <v>200–500</v>
      </c>
    </row>
    <row r="1207" spans="1:12">
      <c r="A1207" t="s">
        <v>14182</v>
      </c>
      <c r="B1207" s="6">
        <v>1189</v>
      </c>
      <c r="C1207" s="3">
        <v>2400</v>
      </c>
      <c r="D1207" s="3" t="str">
        <f>IF(Table1[[#This Row],[discount precentage]]&gt;=0.5, "Yes", "No")</f>
        <v>Yes</v>
      </c>
      <c r="E1207" s="6">
        <f>(IF(C1207=0,"",(C1207-B1207)/C1207*100))</f>
        <v>50.458333333333336</v>
      </c>
      <c r="F1207" s="6" t="str">
        <f>IF(E1207&lt;=10, "0–10%", IF(E1207&lt;=20, "11–20%", IF(E1207&lt;=30, "21–30%", IF(E1207&lt;=40, "31–40%", IF(E1207&lt;=50, "41–50%", IF(E1207&lt;=60, "51–60%", IF(E1207&lt;=70, "61–70%", IF(E1207&lt;=80, "71–80%", IF(E1207&lt;=90, "81–90%", "91–100%")))))))))</f>
        <v>51–60%</v>
      </c>
      <c r="G1207">
        <v>4.0999999999999996</v>
      </c>
      <c r="H1207" s="4">
        <v>618</v>
      </c>
      <c r="I1207" s="28">
        <f>G1207 + (H1207 / 1000)</f>
        <v>4.718</v>
      </c>
      <c r="J1207" t="s">
        <v>13083</v>
      </c>
      <c r="K1207" s="3">
        <f>C1207 * H1207</f>
        <v>1483200</v>
      </c>
      <c r="L1207" t="str">
        <f>IF(B1207&lt;200, "&lt;200", IF(B1207&lt;=500, "200–500", "&gt;500"))</f>
        <v>&gt;500</v>
      </c>
    </row>
    <row r="1208" spans="1:12">
      <c r="A1208" t="s">
        <v>13849</v>
      </c>
      <c r="B1208" s="6">
        <v>349</v>
      </c>
      <c r="C1208" s="3">
        <v>999</v>
      </c>
      <c r="D1208" s="3" t="str">
        <f>IF(Table1[[#This Row],[discount precentage]]&gt;=0.5, "Yes", "No")</f>
        <v>Yes</v>
      </c>
      <c r="E1208" s="6">
        <f>(IF(C1208=0,"",(C1208-B1208)/C1208*100))</f>
        <v>65.06506506506507</v>
      </c>
      <c r="F1208" s="6" t="str">
        <f>IF(E1208&lt;=10, "0–10%", IF(E1208&lt;=20, "11–20%", IF(E1208&lt;=30, "21–30%", IF(E1208&lt;=40, "31–40%", IF(E1208&lt;=50, "41–50%", IF(E1208&lt;=60, "51–60%", IF(E1208&lt;=70, "61–70%", IF(E1208&lt;=80, "71–80%", IF(E1208&lt;=90, "81–90%", "91–100%")))))))))</f>
        <v>61–70%</v>
      </c>
      <c r="G1208">
        <v>3.9</v>
      </c>
      <c r="H1208" s="4">
        <v>817</v>
      </c>
      <c r="I1208" s="28">
        <f>G1208 + (H1208 / 1000)</f>
        <v>4.7169999999999996</v>
      </c>
      <c r="J1208" t="s">
        <v>13079</v>
      </c>
      <c r="K1208" s="3">
        <f>C1208 * H1208</f>
        <v>816183</v>
      </c>
      <c r="L1208" t="str">
        <f>IF(B1208&lt;200, "&lt;200", IF(B1208&lt;=500, "200–500", "&gt;500"))</f>
        <v>200–500</v>
      </c>
    </row>
    <row r="1209" spans="1:12">
      <c r="A1209" t="s">
        <v>13342</v>
      </c>
      <c r="B1209" s="6">
        <v>349</v>
      </c>
      <c r="C1209" s="3">
        <v>999</v>
      </c>
      <c r="D1209" s="3" t="str">
        <f>IF(Table1[[#This Row],[discount precentage]]&gt;=0.5, "Yes", "No")</f>
        <v>Yes</v>
      </c>
      <c r="E1209" s="6">
        <f>(IF(C1209=0,"",(C1209-B1209)/C1209*100))</f>
        <v>65.06506506506507</v>
      </c>
      <c r="F1209" s="6" t="str">
        <f>IF(E1209&lt;=10, "0–10%", IF(E1209&lt;=20, "11–20%", IF(E1209&lt;=30, "21–30%", IF(E1209&lt;=40, "31–40%", IF(E1209&lt;=50, "41–50%", IF(E1209&lt;=60, "51–60%", IF(E1209&lt;=70, "61–70%", IF(E1209&lt;=80, "71–80%", IF(E1209&lt;=90, "81–90%", "91–100%")))))))))</f>
        <v>61–70%</v>
      </c>
      <c r="G1209">
        <v>4.2</v>
      </c>
      <c r="H1209" s="4">
        <v>513</v>
      </c>
      <c r="I1209" s="28">
        <f>G1209 + (H1209 / 1000)</f>
        <v>4.7130000000000001</v>
      </c>
      <c r="J1209" t="s">
        <v>13080</v>
      </c>
      <c r="K1209" s="3">
        <f>C1209 * H1209</f>
        <v>512487</v>
      </c>
      <c r="L1209" t="str">
        <f>IF(B1209&lt;200, "&lt;200", IF(B1209&lt;=500, "200–500", "&gt;500"))</f>
        <v>200–500</v>
      </c>
    </row>
    <row r="1210" spans="1:12">
      <c r="A1210" t="s">
        <v>13928</v>
      </c>
      <c r="B1210" s="6">
        <v>1519</v>
      </c>
      <c r="C1210" s="3">
        <v>3499</v>
      </c>
      <c r="D1210" s="3" t="str">
        <f>IF(Table1[[#This Row],[discount precentage]]&gt;=0.5, "Yes", "No")</f>
        <v>Yes</v>
      </c>
      <c r="E1210" s="6">
        <f>(IF(C1210=0,"",(C1210-B1210)/C1210*100))</f>
        <v>56.587596456130321</v>
      </c>
      <c r="F1210" s="6" t="str">
        <f>IF(E1210&lt;=10, "0–10%", IF(E1210&lt;=20, "11–20%", IF(E1210&lt;=30, "21–30%", IF(E1210&lt;=40, "31–40%", IF(E1210&lt;=50, "41–50%", IF(E1210&lt;=60, "51–60%", IF(E1210&lt;=70, "61–70%", IF(E1210&lt;=80, "71–80%", IF(E1210&lt;=90, "81–90%", "91–100%")))))))))</f>
        <v>51–60%</v>
      </c>
      <c r="G1210">
        <v>4.3</v>
      </c>
      <c r="H1210" s="4">
        <v>408</v>
      </c>
      <c r="I1210" s="28">
        <f>G1210 + (H1210 / 1000)</f>
        <v>4.7080000000000002</v>
      </c>
      <c r="J1210" t="s">
        <v>13079</v>
      </c>
      <c r="K1210" s="3">
        <f>C1210 * H1210</f>
        <v>1427592</v>
      </c>
      <c r="L1210" t="str">
        <f>IF(B1210&lt;200, "&lt;200", IF(B1210&lt;=500, "200–500", "&gt;500"))</f>
        <v>&gt;500</v>
      </c>
    </row>
    <row r="1211" spans="1:12">
      <c r="A1211" t="s">
        <v>13275</v>
      </c>
      <c r="B1211" s="6">
        <v>547</v>
      </c>
      <c r="C1211" s="3">
        <v>2999</v>
      </c>
      <c r="D1211" s="3" t="str">
        <f>IF(Table1[[#This Row],[discount precentage]]&gt;=0.5, "Yes", "No")</f>
        <v>Yes</v>
      </c>
      <c r="E1211" s="6">
        <f>(IF(C1211=0,"",(C1211-B1211)/C1211*100))</f>
        <v>81.760586862287425</v>
      </c>
      <c r="F1211" s="6" t="str">
        <f>IF(E1211&lt;=10, "0–10%", IF(E1211&lt;=20, "11–20%", IF(E1211&lt;=30, "21–30%", IF(E1211&lt;=40, "31–40%", IF(E1211&lt;=50, "41–50%", IF(E1211&lt;=60, "51–60%", IF(E1211&lt;=70, "61–70%", IF(E1211&lt;=80, "71–80%", IF(E1211&lt;=90, "81–90%", "91–100%")))))))))</f>
        <v>81–90%</v>
      </c>
      <c r="G1211">
        <v>4.3</v>
      </c>
      <c r="H1211" s="4">
        <v>407</v>
      </c>
      <c r="I1211" s="28">
        <f>G1211 + (H1211 / 1000)</f>
        <v>4.7069999999999999</v>
      </c>
      <c r="J1211" t="s">
        <v>13080</v>
      </c>
      <c r="K1211" s="3">
        <f>C1211 * H1211</f>
        <v>1220593</v>
      </c>
      <c r="L1211" t="str">
        <f>IF(B1211&lt;200, "&lt;200", IF(B1211&lt;=500, "200–500", "&gt;500"))</f>
        <v>&gt;500</v>
      </c>
    </row>
    <row r="1212" spans="1:12">
      <c r="A1212" t="s">
        <v>13584</v>
      </c>
      <c r="B1212" s="6">
        <v>99</v>
      </c>
      <c r="C1212" s="3">
        <v>999</v>
      </c>
      <c r="D1212" s="3" t="str">
        <f>IF(Table1[[#This Row],[discount precentage]]&gt;=0.5, "Yes", "No")</f>
        <v>Yes</v>
      </c>
      <c r="E1212" s="6">
        <f>(IF(C1212=0,"",(C1212-B1212)/C1212*100))</f>
        <v>90.090090090090087</v>
      </c>
      <c r="F1212" s="6" t="str">
        <f>IF(E1212&lt;=10, "0–10%", IF(E1212&lt;=20, "11–20%", IF(E1212&lt;=30, "21–30%", IF(E1212&lt;=40, "31–40%", IF(E1212&lt;=50, "41–50%", IF(E1212&lt;=60, "51–60%", IF(E1212&lt;=70, "61–70%", IF(E1212&lt;=80, "71–80%", IF(E1212&lt;=90, "81–90%", "91–100%")))))))))</f>
        <v>91–100%</v>
      </c>
      <c r="G1212">
        <v>4.4000000000000004</v>
      </c>
      <c r="H1212" s="4">
        <v>305</v>
      </c>
      <c r="I1212" s="28">
        <f>G1212 + (H1212 / 1000)</f>
        <v>4.7050000000000001</v>
      </c>
      <c r="J1212" t="s">
        <v>13080</v>
      </c>
      <c r="K1212" s="3">
        <f>C1212 * H1212</f>
        <v>304695</v>
      </c>
      <c r="L1212" t="str">
        <f>IF(B1212&lt;200, "&lt;200", IF(B1212&lt;=500, "200–500", "&gt;500"))</f>
        <v>&lt;200</v>
      </c>
    </row>
    <row r="1213" spans="1:12">
      <c r="A1213" t="s">
        <v>13159</v>
      </c>
      <c r="B1213" s="6">
        <v>199</v>
      </c>
      <c r="C1213" s="3">
        <v>499</v>
      </c>
      <c r="D1213" s="3" t="str">
        <f>IF(Table1[[#This Row],[discount precentage]]&gt;=0.5, "Yes", "No")</f>
        <v>Yes</v>
      </c>
      <c r="E1213" s="6">
        <f>(IF(C1213=0,"",(C1213-B1213)/C1213*100))</f>
        <v>60.120240480961925</v>
      </c>
      <c r="F1213" s="6" t="str">
        <f>IF(E1213&lt;=10, "0–10%", IF(E1213&lt;=20, "11–20%", IF(E1213&lt;=30, "21–30%", IF(E1213&lt;=40, "31–40%", IF(E1213&lt;=50, "41–50%", IF(E1213&lt;=60, "51–60%", IF(E1213&lt;=70, "61–70%", IF(E1213&lt;=80, "71–80%", IF(E1213&lt;=90, "81–90%", "91–100%")))))))))</f>
        <v>61–70%</v>
      </c>
      <c r="G1213">
        <v>4.0999999999999996</v>
      </c>
      <c r="H1213" s="4">
        <v>602</v>
      </c>
      <c r="I1213" s="28">
        <f>G1213 + (H1213 / 1000)</f>
        <v>4.702</v>
      </c>
      <c r="J1213" t="s">
        <v>13079</v>
      </c>
      <c r="K1213" s="3">
        <f>C1213 * H1213</f>
        <v>300398</v>
      </c>
      <c r="L1213" t="str">
        <f>IF(B1213&lt;200, "&lt;200", IF(B1213&lt;=500, "200–500", "&gt;500"))</f>
        <v>&lt;200</v>
      </c>
    </row>
    <row r="1214" spans="1:12">
      <c r="A1214" t="s">
        <v>13159</v>
      </c>
      <c r="B1214" s="6">
        <v>199</v>
      </c>
      <c r="C1214" s="3">
        <v>499</v>
      </c>
      <c r="D1214" s="3" t="str">
        <f>IF(Table1[[#This Row],[discount precentage]]&gt;=0.5, "Yes", "No")</f>
        <v>Yes</v>
      </c>
      <c r="E1214" s="6">
        <f>(IF(C1214=0,"",(C1214-B1214)/C1214*100))</f>
        <v>60.120240480961925</v>
      </c>
      <c r="F1214" s="6" t="str">
        <f>IF(E1214&lt;=10, "0–10%", IF(E1214&lt;=20, "11–20%", IF(E1214&lt;=30, "21–30%", IF(E1214&lt;=40, "31–40%", IF(E1214&lt;=50, "41–50%", IF(E1214&lt;=60, "51–60%", IF(E1214&lt;=70, "61–70%", IF(E1214&lt;=80, "71–80%", IF(E1214&lt;=90, "81–90%", "91–100%")))))))))</f>
        <v>61–70%</v>
      </c>
      <c r="G1214">
        <v>4.0999999999999996</v>
      </c>
      <c r="H1214" s="4">
        <v>602</v>
      </c>
      <c r="I1214" s="28">
        <f>G1214 + (H1214 / 1000)</f>
        <v>4.702</v>
      </c>
      <c r="J1214" t="s">
        <v>13079</v>
      </c>
      <c r="K1214" s="3">
        <f>C1214 * H1214</f>
        <v>300398</v>
      </c>
      <c r="L1214" t="str">
        <f>IF(B1214&lt;200, "&lt;200", IF(B1214&lt;=500, "200–500", "&gt;500"))</f>
        <v>&lt;200</v>
      </c>
    </row>
    <row r="1215" spans="1:12">
      <c r="A1215" t="s">
        <v>13159</v>
      </c>
      <c r="B1215" s="6">
        <v>199</v>
      </c>
      <c r="C1215" s="3">
        <v>499</v>
      </c>
      <c r="D1215" s="3" t="str">
        <f>IF(Table1[[#This Row],[discount precentage]]&gt;=0.5, "Yes", "No")</f>
        <v>Yes</v>
      </c>
      <c r="E1215" s="6">
        <f>(IF(C1215=0,"",(C1215-B1215)/C1215*100))</f>
        <v>60.120240480961925</v>
      </c>
      <c r="F1215" s="6" t="str">
        <f>IF(E1215&lt;=10, "0–10%", IF(E1215&lt;=20, "11–20%", IF(E1215&lt;=30, "21–30%", IF(E1215&lt;=40, "31–40%", IF(E1215&lt;=50, "41–50%", IF(E1215&lt;=60, "51–60%", IF(E1215&lt;=70, "61–70%", IF(E1215&lt;=80, "71–80%", IF(E1215&lt;=90, "81–90%", "91–100%")))))))))</f>
        <v>61–70%</v>
      </c>
      <c r="G1215">
        <v>4.0999999999999996</v>
      </c>
      <c r="H1215" s="4">
        <v>602</v>
      </c>
      <c r="I1215" s="28">
        <f>G1215 + (H1215 / 1000)</f>
        <v>4.702</v>
      </c>
      <c r="J1215" t="s">
        <v>13079</v>
      </c>
      <c r="K1215" s="3">
        <f>C1215 * H1215</f>
        <v>300398</v>
      </c>
      <c r="L1215" t="str">
        <f>IF(B1215&lt;200, "&lt;200", IF(B1215&lt;=500, "200–500", "&gt;500"))</f>
        <v>&lt;200</v>
      </c>
    </row>
    <row r="1216" spans="1:12">
      <c r="A1216" t="s">
        <v>13917</v>
      </c>
      <c r="B1216" s="6">
        <v>399</v>
      </c>
      <c r="C1216" s="3">
        <v>1499</v>
      </c>
      <c r="D1216" s="3" t="str">
        <f>IF(Table1[[#This Row],[discount precentage]]&gt;=0.5, "Yes", "No")</f>
        <v>Yes</v>
      </c>
      <c r="E1216" s="6">
        <f>(IF(C1216=0,"",(C1216-B1216)/C1216*100))</f>
        <v>73.382254836557706</v>
      </c>
      <c r="F1216" s="6" t="str">
        <f>IF(E1216&lt;=10, "0–10%", IF(E1216&lt;=20, "11–20%", IF(E1216&lt;=30, "21–30%", IF(E1216&lt;=40, "31–40%", IF(E1216&lt;=50, "41–50%", IF(E1216&lt;=60, "51–60%", IF(E1216&lt;=70, "61–70%", IF(E1216&lt;=80, "71–80%", IF(E1216&lt;=90, "81–90%", "91–100%")))))))))</f>
        <v>71–80%</v>
      </c>
      <c r="G1216">
        <v>4</v>
      </c>
      <c r="H1216" s="4">
        <v>691</v>
      </c>
      <c r="I1216" s="28">
        <f>G1216 + (H1216 / 1000)</f>
        <v>4.6909999999999998</v>
      </c>
      <c r="J1216" t="s">
        <v>13079</v>
      </c>
      <c r="K1216" s="3">
        <f>C1216 * H1216</f>
        <v>1035809</v>
      </c>
      <c r="L1216" t="str">
        <f>IF(B1216&lt;200, "&lt;200", IF(B1216&lt;=500, "200–500", "&gt;500"))</f>
        <v>200–500</v>
      </c>
    </row>
    <row r="1217" spans="1:12">
      <c r="A1217" t="s">
        <v>13653</v>
      </c>
      <c r="B1217" s="6">
        <v>129</v>
      </c>
      <c r="C1217" s="3">
        <v>999</v>
      </c>
      <c r="D1217" s="3" t="str">
        <f>IF(Table1[[#This Row],[discount precentage]]&gt;=0.5, "Yes", "No")</f>
        <v>Yes</v>
      </c>
      <c r="E1217" s="6">
        <f>(IF(C1217=0,"",(C1217-B1217)/C1217*100))</f>
        <v>87.087087087087085</v>
      </c>
      <c r="F1217" s="6" t="str">
        <f>IF(E1217&lt;=10, "0–10%", IF(E1217&lt;=20, "11–20%", IF(E1217&lt;=30, "21–30%", IF(E1217&lt;=40, "31–40%", IF(E1217&lt;=50, "41–50%", IF(E1217&lt;=60, "51–60%", IF(E1217&lt;=70, "61–70%", IF(E1217&lt;=80, "71–80%", IF(E1217&lt;=90, "81–90%", "91–100%")))))))))</f>
        <v>81–90%</v>
      </c>
      <c r="G1217">
        <v>4.2</v>
      </c>
      <c r="H1217" s="4">
        <v>491</v>
      </c>
      <c r="I1217" s="28">
        <f>G1217 + (H1217 / 1000)</f>
        <v>4.6909999999999998</v>
      </c>
      <c r="J1217" t="s">
        <v>13079</v>
      </c>
      <c r="K1217" s="3">
        <f>C1217 * H1217</f>
        <v>490509</v>
      </c>
      <c r="L1217" t="str">
        <f>IF(B1217&lt;200, "&lt;200", IF(B1217&lt;=500, "200–500", "&gt;500"))</f>
        <v>&lt;200</v>
      </c>
    </row>
    <row r="1218" spans="1:12">
      <c r="A1218" t="s">
        <v>14080</v>
      </c>
      <c r="B1218" s="6">
        <v>298</v>
      </c>
      <c r="C1218" s="3">
        <v>499</v>
      </c>
      <c r="D1218" s="3" t="str">
        <f>IF(Table1[[#This Row],[discount precentage]]&gt;=0.5, "Yes", "No")</f>
        <v>Yes</v>
      </c>
      <c r="E1218" s="6">
        <f>(IF(C1218=0,"",(C1218-B1218)/C1218*100))</f>
        <v>40.280561122244492</v>
      </c>
      <c r="F1218" s="6" t="str">
        <f>IF(E1218&lt;=10, "0–10%", IF(E1218&lt;=20, "11–20%", IF(E1218&lt;=30, "21–30%", IF(E1218&lt;=40, "31–40%", IF(E1218&lt;=50, "41–50%", IF(E1218&lt;=60, "51–60%", IF(E1218&lt;=70, "61–70%", IF(E1218&lt;=80, "71–80%", IF(E1218&lt;=90, "81–90%", "91–100%")))))))))</f>
        <v>41–50%</v>
      </c>
      <c r="G1218">
        <v>4.4000000000000004</v>
      </c>
      <c r="H1218" s="4">
        <v>290</v>
      </c>
      <c r="I1218" s="28">
        <f>G1218 + (H1218 / 1000)</f>
        <v>4.6900000000000004</v>
      </c>
      <c r="J1218" t="s">
        <v>13083</v>
      </c>
      <c r="K1218" s="3">
        <f>C1218 * H1218</f>
        <v>144710</v>
      </c>
      <c r="L1218" t="str">
        <f>IF(B1218&lt;200, "&lt;200", IF(B1218&lt;=500, "200–500", "&gt;500"))</f>
        <v>200–500</v>
      </c>
    </row>
    <row r="1219" spans="1:12">
      <c r="A1219" t="s">
        <v>13776</v>
      </c>
      <c r="B1219" s="6">
        <v>99</v>
      </c>
      <c r="C1219" s="3">
        <v>99</v>
      </c>
      <c r="D1219" s="3" t="str">
        <f>IF(Table1[[#This Row],[discount precentage]]&gt;=0.5, "Yes", "No")</f>
        <v>No</v>
      </c>
      <c r="E1219" s="6">
        <f>(IF(C1219=0,"",(C1219-B1219)/C1219*100))</f>
        <v>0</v>
      </c>
      <c r="F1219" s="6" t="str">
        <f>IF(E1219&lt;=10, "0–10%", IF(E1219&lt;=20, "11–20%", IF(E1219&lt;=30, "21–30%", IF(E1219&lt;=40, "31–40%", IF(E1219&lt;=50, "41–50%", IF(E1219&lt;=60, "51–60%", IF(E1219&lt;=70, "61–70%", IF(E1219&lt;=80, "71–80%", IF(E1219&lt;=90, "81–90%", "91–100%")))))))))</f>
        <v>0–10%</v>
      </c>
      <c r="G1219">
        <v>4.3</v>
      </c>
      <c r="H1219" s="4">
        <v>388</v>
      </c>
      <c r="I1219" s="28">
        <f>G1219 + (H1219 / 1000)</f>
        <v>4.6879999999999997</v>
      </c>
      <c r="J1219" t="s">
        <v>13082</v>
      </c>
      <c r="K1219" s="3">
        <f>C1219 * H1219</f>
        <v>38412</v>
      </c>
      <c r="L1219" t="str">
        <f>IF(B1219&lt;200, "&lt;200", IF(B1219&lt;=500, "200–500", "&gt;500"))</f>
        <v>&lt;200</v>
      </c>
    </row>
    <row r="1220" spans="1:12">
      <c r="A1220" t="s">
        <v>14118</v>
      </c>
      <c r="B1220" s="6">
        <v>499</v>
      </c>
      <c r="C1220" s="3">
        <v>999</v>
      </c>
      <c r="D1220" s="3" t="str">
        <f>IF(Table1[[#This Row],[discount precentage]]&gt;=0.5, "Yes", "No")</f>
        <v>Yes</v>
      </c>
      <c r="E1220" s="6">
        <f>(IF(C1220=0,"",(C1220-B1220)/C1220*100))</f>
        <v>50.050050050050054</v>
      </c>
      <c r="F1220" s="6" t="str">
        <f>IF(E1220&lt;=10, "0–10%", IF(E1220&lt;=20, "11–20%", IF(E1220&lt;=30, "21–30%", IF(E1220&lt;=40, "31–40%", IF(E1220&lt;=50, "41–50%", IF(E1220&lt;=60, "51–60%", IF(E1220&lt;=70, "61–70%", IF(E1220&lt;=80, "71–80%", IF(E1220&lt;=90, "81–90%", "91–100%")))))))))</f>
        <v>51–60%</v>
      </c>
      <c r="G1220">
        <v>4.5999999999999996</v>
      </c>
      <c r="H1220" s="4">
        <v>79</v>
      </c>
      <c r="I1220" s="28">
        <f>G1220 + (H1220 / 1000)</f>
        <v>4.6789999999999994</v>
      </c>
      <c r="J1220" t="s">
        <v>13083</v>
      </c>
      <c r="K1220" s="3">
        <f>C1220 * H1220</f>
        <v>78921</v>
      </c>
      <c r="L1220" t="str">
        <f>IF(B1220&lt;200, "&lt;200", IF(B1220&lt;=500, "200–500", "&gt;500"))</f>
        <v>200–500</v>
      </c>
    </row>
    <row r="1221" spans="1:12">
      <c r="A1221" t="s">
        <v>13974</v>
      </c>
      <c r="B1221" s="6">
        <v>809</v>
      </c>
      <c r="C1221" s="3">
        <v>1545</v>
      </c>
      <c r="D1221" s="3" t="str">
        <f>IF(Table1[[#This Row],[discount precentage]]&gt;=0.5, "Yes", "No")</f>
        <v>Yes</v>
      </c>
      <c r="E1221" s="6">
        <f>(IF(C1221=0,"",(C1221-B1221)/C1221*100))</f>
        <v>47.637540453074436</v>
      </c>
      <c r="F1221" s="6" t="str">
        <f>IF(E1221&lt;=10, "0–10%", IF(E1221&lt;=20, "11–20%", IF(E1221&lt;=30, "21–30%", IF(E1221&lt;=40, "31–40%", IF(E1221&lt;=50, "41–50%", IF(E1221&lt;=60, "51–60%", IF(E1221&lt;=70, "61–70%", IF(E1221&lt;=80, "71–80%", IF(E1221&lt;=90, "81–90%", "91–100%")))))))))</f>
        <v>41–50%</v>
      </c>
      <c r="G1221">
        <v>3.7</v>
      </c>
      <c r="H1221" s="4">
        <v>976</v>
      </c>
      <c r="I1221" s="28">
        <f>G1221 + (H1221 / 1000)</f>
        <v>4.6760000000000002</v>
      </c>
      <c r="J1221" t="s">
        <v>13083</v>
      </c>
      <c r="K1221" s="3">
        <f>C1221 * H1221</f>
        <v>1507920</v>
      </c>
      <c r="L1221" t="str">
        <f>IF(B1221&lt;200, "&lt;200", IF(B1221&lt;=500, "200–500", "&gt;500"))</f>
        <v>&gt;500</v>
      </c>
    </row>
    <row r="1222" spans="1:12">
      <c r="A1222" t="s">
        <v>13964</v>
      </c>
      <c r="B1222" s="6">
        <v>549</v>
      </c>
      <c r="C1222" s="3">
        <v>1000</v>
      </c>
      <c r="D1222" s="3" t="str">
        <f>IF(Table1[[#This Row],[discount precentage]]&gt;=0.5, "Yes", "No")</f>
        <v>Yes</v>
      </c>
      <c r="E1222" s="6">
        <f>(IF(C1222=0,"",(C1222-B1222)/C1222*100))</f>
        <v>45.1</v>
      </c>
      <c r="F1222" s="6" t="str">
        <f>IF(E1222&lt;=10, "0–10%", IF(E1222&lt;=20, "11–20%", IF(E1222&lt;=30, "21–30%", IF(E1222&lt;=40, "31–40%", IF(E1222&lt;=50, "41–50%", IF(E1222&lt;=60, "51–60%", IF(E1222&lt;=70, "61–70%", IF(E1222&lt;=80, "71–80%", IF(E1222&lt;=90, "81–90%", "91–100%")))))))))</f>
        <v>41–50%</v>
      </c>
      <c r="G1222">
        <v>3.6</v>
      </c>
      <c r="H1222" s="4">
        <v>1074</v>
      </c>
      <c r="I1222" s="28">
        <f>G1222 + (H1222 / 1000)</f>
        <v>4.6740000000000004</v>
      </c>
      <c r="J1222" t="s">
        <v>13083</v>
      </c>
      <c r="K1222" s="3">
        <f>C1222 * H1222</f>
        <v>1074000</v>
      </c>
      <c r="L1222" t="str">
        <f>IF(B1222&lt;200, "&lt;200", IF(B1222&lt;=500, "200–500", "&gt;500"))</f>
        <v>&gt;500</v>
      </c>
    </row>
    <row r="1223" spans="1:12">
      <c r="A1223" t="s">
        <v>13126</v>
      </c>
      <c r="B1223" s="6">
        <v>970</v>
      </c>
      <c r="C1223" s="3">
        <v>1999</v>
      </c>
      <c r="D1223" s="3" t="str">
        <f>IF(Table1[[#This Row],[discount precentage]]&gt;=0.5, "Yes", "No")</f>
        <v>Yes</v>
      </c>
      <c r="E1223" s="6">
        <f>(IF(C1223=0,"",(C1223-B1223)/C1223*100))</f>
        <v>51.475737868934466</v>
      </c>
      <c r="F1223" s="6" t="str">
        <f>IF(E1223&lt;=10, "0–10%", IF(E1223&lt;=20, "11–20%", IF(E1223&lt;=30, "21–30%", IF(E1223&lt;=40, "31–40%", IF(E1223&lt;=50, "41–50%", IF(E1223&lt;=60, "51–60%", IF(E1223&lt;=70, "61–70%", IF(E1223&lt;=80, "71–80%", IF(E1223&lt;=90, "81–90%", "91–100%")))))))))</f>
        <v>51–60%</v>
      </c>
      <c r="G1223">
        <v>4.2</v>
      </c>
      <c r="H1223" s="4">
        <v>462</v>
      </c>
      <c r="I1223" s="28">
        <f>G1223 + (H1223 / 1000)</f>
        <v>4.6619999999999999</v>
      </c>
      <c r="J1223" t="s">
        <v>13079</v>
      </c>
      <c r="K1223" s="3">
        <f>C1223 * H1223</f>
        <v>923538</v>
      </c>
      <c r="L1223" t="str">
        <f>IF(B1223&lt;200, "&lt;200", IF(B1223&lt;=500, "200–500", "&gt;500"))</f>
        <v>&gt;500</v>
      </c>
    </row>
    <row r="1224" spans="1:12">
      <c r="A1224" t="s">
        <v>13126</v>
      </c>
      <c r="B1224" s="6">
        <v>970</v>
      </c>
      <c r="C1224" s="3">
        <v>1999</v>
      </c>
      <c r="D1224" s="3" t="str">
        <f>IF(Table1[[#This Row],[discount precentage]]&gt;=0.5, "Yes", "No")</f>
        <v>Yes</v>
      </c>
      <c r="E1224" s="6">
        <f>(IF(C1224=0,"",(C1224-B1224)/C1224*100))</f>
        <v>51.475737868934466</v>
      </c>
      <c r="F1224" s="6" t="str">
        <f>IF(E1224&lt;=10, "0–10%", IF(E1224&lt;=20, "11–20%", IF(E1224&lt;=30, "21–30%", IF(E1224&lt;=40, "31–40%", IF(E1224&lt;=50, "41–50%", IF(E1224&lt;=60, "51–60%", IF(E1224&lt;=70, "61–70%", IF(E1224&lt;=80, "71–80%", IF(E1224&lt;=90, "81–90%", "91–100%")))))))))</f>
        <v>51–60%</v>
      </c>
      <c r="G1224">
        <v>4.2</v>
      </c>
      <c r="H1224" s="4">
        <v>462</v>
      </c>
      <c r="I1224" s="28">
        <f>G1224 + (H1224 / 1000)</f>
        <v>4.6619999999999999</v>
      </c>
      <c r="J1224" t="s">
        <v>13079</v>
      </c>
      <c r="K1224" s="3">
        <f>C1224 * H1224</f>
        <v>923538</v>
      </c>
      <c r="L1224" t="str">
        <f>IF(B1224&lt;200, "&lt;200", IF(B1224&lt;=500, "200–500", "&gt;500"))</f>
        <v>&gt;500</v>
      </c>
    </row>
    <row r="1225" spans="1:12">
      <c r="A1225" t="s">
        <v>14224</v>
      </c>
      <c r="B1225" s="6">
        <v>587</v>
      </c>
      <c r="C1225" s="3">
        <v>1295</v>
      </c>
      <c r="D1225" s="3" t="str">
        <f>IF(Table1[[#This Row],[discount precentage]]&gt;=0.5, "Yes", "No")</f>
        <v>Yes</v>
      </c>
      <c r="E1225" s="6">
        <f>(IF(C1225=0,"",(C1225-B1225)/C1225*100))</f>
        <v>54.671814671814666</v>
      </c>
      <c r="F1225" s="6" t="str">
        <f>IF(E1225&lt;=10, "0–10%", IF(E1225&lt;=20, "11–20%", IF(E1225&lt;=30, "21–30%", IF(E1225&lt;=40, "31–40%", IF(E1225&lt;=50, "41–50%", IF(E1225&lt;=60, "51–60%", IF(E1225&lt;=70, "61–70%", IF(E1225&lt;=80, "71–80%", IF(E1225&lt;=90, "81–90%", "91–100%")))))))))</f>
        <v>51–60%</v>
      </c>
      <c r="G1225">
        <v>4.0999999999999996</v>
      </c>
      <c r="H1225" s="4">
        <v>557</v>
      </c>
      <c r="I1225" s="28">
        <f>G1225 + (H1225 / 1000)</f>
        <v>4.657</v>
      </c>
      <c r="J1225" t="s">
        <v>13083</v>
      </c>
      <c r="K1225" s="3">
        <f>C1225 * H1225</f>
        <v>721315</v>
      </c>
      <c r="L1225" t="str">
        <f>IF(B1225&lt;200, "&lt;200", IF(B1225&lt;=500, "200–500", "&gt;500"))</f>
        <v>&gt;500</v>
      </c>
    </row>
    <row r="1226" spans="1:12">
      <c r="A1226" t="s">
        <v>14160</v>
      </c>
      <c r="B1226" s="6">
        <v>3711</v>
      </c>
      <c r="C1226" s="3">
        <v>4495</v>
      </c>
      <c r="D1226" s="3" t="str">
        <f>IF(Table1[[#This Row],[discount precentage]]&gt;=0.5, "Yes", "No")</f>
        <v>Yes</v>
      </c>
      <c r="E1226" s="6">
        <f>(IF(C1226=0,"",(C1226-B1226)/C1226*100))</f>
        <v>17.441601779755285</v>
      </c>
      <c r="F1226" s="6" t="str">
        <f>IF(E1226&lt;=10, "0–10%", IF(E1226&lt;=20, "11–20%", IF(E1226&lt;=30, "21–30%", IF(E1226&lt;=40, "31–40%", IF(E1226&lt;=50, "41–50%", IF(E1226&lt;=60, "51–60%", IF(E1226&lt;=70, "61–70%", IF(E1226&lt;=80, "71–80%", IF(E1226&lt;=90, "81–90%", "91–100%")))))))))</f>
        <v>11–20%</v>
      </c>
      <c r="G1226">
        <v>4.3</v>
      </c>
      <c r="H1226" s="4">
        <v>356</v>
      </c>
      <c r="I1226" s="28">
        <f>G1226 + (H1226 / 1000)</f>
        <v>4.6559999999999997</v>
      </c>
      <c r="J1226" t="s">
        <v>13083</v>
      </c>
      <c r="K1226" s="3">
        <f>C1226 * H1226</f>
        <v>1600220</v>
      </c>
      <c r="L1226" t="str">
        <f>IF(B1226&lt;200, "&lt;200", IF(B1226&lt;=500, "200–500", "&gt;500"))</f>
        <v>&gt;500</v>
      </c>
    </row>
    <row r="1227" spans="1:12">
      <c r="A1227" t="s">
        <v>13121</v>
      </c>
      <c r="B1227" s="6">
        <v>599</v>
      </c>
      <c r="C1227" s="3">
        <v>599</v>
      </c>
      <c r="D1227" s="3" t="str">
        <f>IF(Table1[[#This Row],[discount precentage]]&gt;=0.5, "Yes", "No")</f>
        <v>No</v>
      </c>
      <c r="E1227" s="6">
        <f>(IF(C1227=0,"",(C1227-B1227)/C1227*100))</f>
        <v>0</v>
      </c>
      <c r="F1227" s="6" t="str">
        <f>IF(E1227&lt;=10, "0–10%", IF(E1227&lt;=20, "11–20%", IF(E1227&lt;=30, "21–30%", IF(E1227&lt;=40, "31–40%", IF(E1227&lt;=50, "41–50%", IF(E1227&lt;=60, "51–60%", IF(E1227&lt;=70, "61–70%", IF(E1227&lt;=80, "71–80%", IF(E1227&lt;=90, "81–90%", "91–100%")))))))))</f>
        <v>0–10%</v>
      </c>
      <c r="G1227">
        <v>4.3</v>
      </c>
      <c r="H1227" s="4">
        <v>355</v>
      </c>
      <c r="I1227" s="28">
        <f>G1227 + (H1227 / 1000)</f>
        <v>4.6549999999999994</v>
      </c>
      <c r="J1227" t="s">
        <v>13079</v>
      </c>
      <c r="K1227" s="3">
        <f>C1227 * H1227</f>
        <v>212645</v>
      </c>
      <c r="L1227" t="str">
        <f>IF(B1227&lt;200, "&lt;200", IF(B1227&lt;=500, "200–500", "&gt;500"))</f>
        <v>&gt;500</v>
      </c>
    </row>
    <row r="1228" spans="1:12">
      <c r="A1228" t="s">
        <v>13121</v>
      </c>
      <c r="B1228" s="6">
        <v>599</v>
      </c>
      <c r="C1228" s="3">
        <v>599</v>
      </c>
      <c r="D1228" s="3" t="str">
        <f>IF(Table1[[#This Row],[discount precentage]]&gt;=0.5, "Yes", "No")</f>
        <v>No</v>
      </c>
      <c r="E1228" s="6">
        <f>(IF(C1228=0,"",(C1228-B1228)/C1228*100))</f>
        <v>0</v>
      </c>
      <c r="F1228" s="6" t="str">
        <f>IF(E1228&lt;=10, "0–10%", IF(E1228&lt;=20, "11–20%", IF(E1228&lt;=30, "21–30%", IF(E1228&lt;=40, "31–40%", IF(E1228&lt;=50, "41–50%", IF(E1228&lt;=60, "51–60%", IF(E1228&lt;=70, "61–70%", IF(E1228&lt;=80, "71–80%", IF(E1228&lt;=90, "81–90%", "91–100%")))))))))</f>
        <v>0–10%</v>
      </c>
      <c r="G1228">
        <v>4.3</v>
      </c>
      <c r="H1228" s="4">
        <v>355</v>
      </c>
      <c r="I1228" s="28">
        <f>G1228 + (H1228 / 1000)</f>
        <v>4.6549999999999994</v>
      </c>
      <c r="J1228" t="s">
        <v>13079</v>
      </c>
      <c r="K1228" s="3">
        <f>C1228 * H1228</f>
        <v>212645</v>
      </c>
      <c r="L1228" t="str">
        <f>IF(B1228&lt;200, "&lt;200", IF(B1228&lt;=500, "200–500", "&gt;500"))</f>
        <v>&gt;500</v>
      </c>
    </row>
    <row r="1229" spans="1:12">
      <c r="A1229" t="s">
        <v>14103</v>
      </c>
      <c r="B1229" s="6">
        <v>474</v>
      </c>
      <c r="C1229" s="3">
        <v>1299</v>
      </c>
      <c r="D1229" s="3" t="str">
        <f>IF(Table1[[#This Row],[discount precentage]]&gt;=0.5, "Yes", "No")</f>
        <v>Yes</v>
      </c>
      <c r="E1229" s="6">
        <f>(IF(C1229=0,"",(C1229-B1229)/C1229*100))</f>
        <v>63.510392609699771</v>
      </c>
      <c r="F1229" s="6" t="str">
        <f>IF(E1229&lt;=10, "0–10%", IF(E1229&lt;=20, "11–20%", IF(E1229&lt;=30, "21–30%", IF(E1229&lt;=40, "31–40%", IF(E1229&lt;=50, "41–50%", IF(E1229&lt;=60, "51–60%", IF(E1229&lt;=70, "61–70%", IF(E1229&lt;=80, "71–80%", IF(E1229&lt;=90, "81–90%", "91–100%")))))))))</f>
        <v>61–70%</v>
      </c>
      <c r="G1229">
        <v>4.0999999999999996</v>
      </c>
      <c r="H1229" s="4">
        <v>550</v>
      </c>
      <c r="I1229" s="28">
        <f>G1229 + (H1229 / 1000)</f>
        <v>4.6499999999999995</v>
      </c>
      <c r="J1229" t="s">
        <v>13083</v>
      </c>
      <c r="K1229" s="3">
        <f>C1229 * H1229</f>
        <v>714450</v>
      </c>
      <c r="L1229" t="str">
        <f>IF(B1229&lt;200, "&lt;200", IF(B1229&lt;=500, "200–500", "&gt;500"))</f>
        <v>200–500</v>
      </c>
    </row>
    <row r="1230" spans="1:12">
      <c r="A1230" t="s">
        <v>13154</v>
      </c>
      <c r="B1230" s="6">
        <v>349</v>
      </c>
      <c r="C1230" s="3">
        <v>899</v>
      </c>
      <c r="D1230" s="3" t="str">
        <f>IF(Table1[[#This Row],[discount precentage]]&gt;=0.5, "Yes", "No")</f>
        <v>Yes</v>
      </c>
      <c r="E1230" s="6">
        <f>(IF(C1230=0,"",(C1230-B1230)/C1230*100))</f>
        <v>61.179087875417125</v>
      </c>
      <c r="F1230" s="6" t="str">
        <f>IF(E1230&lt;=10, "0–10%", IF(E1230&lt;=20, "11–20%", IF(E1230&lt;=30, "21–30%", IF(E1230&lt;=40, "31–40%", IF(E1230&lt;=50, "41–50%", IF(E1230&lt;=60, "51–60%", IF(E1230&lt;=70, "61–70%", IF(E1230&lt;=80, "71–80%", IF(E1230&lt;=90, "81–90%", "91–100%")))))))))</f>
        <v>61–70%</v>
      </c>
      <c r="G1230">
        <v>4.5</v>
      </c>
      <c r="H1230" s="4">
        <v>149</v>
      </c>
      <c r="I1230" s="28">
        <f>G1230 + (H1230 / 1000)</f>
        <v>4.649</v>
      </c>
      <c r="J1230" t="s">
        <v>13079</v>
      </c>
      <c r="K1230" s="3">
        <f>C1230 * H1230</f>
        <v>133951</v>
      </c>
      <c r="L1230" t="str">
        <f>IF(B1230&lt;200, "&lt;200", IF(B1230&lt;=500, "200–500", "&gt;500"))</f>
        <v>200–500</v>
      </c>
    </row>
    <row r="1231" spans="1:12">
      <c r="A1231" t="s">
        <v>13154</v>
      </c>
      <c r="B1231" s="6">
        <v>349</v>
      </c>
      <c r="C1231" s="3">
        <v>899</v>
      </c>
      <c r="D1231" s="3" t="str">
        <f>IF(Table1[[#This Row],[discount precentage]]&gt;=0.5, "Yes", "No")</f>
        <v>Yes</v>
      </c>
      <c r="E1231" s="6">
        <f>(IF(C1231=0,"",(C1231-B1231)/C1231*100))</f>
        <v>61.179087875417125</v>
      </c>
      <c r="F1231" s="6" t="str">
        <f>IF(E1231&lt;=10, "0–10%", IF(E1231&lt;=20, "11–20%", IF(E1231&lt;=30, "21–30%", IF(E1231&lt;=40, "31–40%", IF(E1231&lt;=50, "41–50%", IF(E1231&lt;=60, "51–60%", IF(E1231&lt;=70, "61–70%", IF(E1231&lt;=80, "71–80%", IF(E1231&lt;=90, "81–90%", "91–100%")))))))))</f>
        <v>61–70%</v>
      </c>
      <c r="G1231">
        <v>4.5</v>
      </c>
      <c r="H1231" s="4">
        <v>149</v>
      </c>
      <c r="I1231" s="28">
        <f>G1231 + (H1231 / 1000)</f>
        <v>4.649</v>
      </c>
      <c r="J1231" t="s">
        <v>13079</v>
      </c>
      <c r="K1231" s="3">
        <f>C1231 * H1231</f>
        <v>133951</v>
      </c>
      <c r="L1231" t="str">
        <f>IF(B1231&lt;200, "&lt;200", IF(B1231&lt;=500, "200–500", "&gt;500"))</f>
        <v>200–500</v>
      </c>
    </row>
    <row r="1232" spans="1:12">
      <c r="A1232" t="s">
        <v>11567</v>
      </c>
      <c r="B1232" s="6">
        <v>419</v>
      </c>
      <c r="C1232" s="3">
        <v>999</v>
      </c>
      <c r="D1232" s="3" t="str">
        <f>IF(Table1[[#This Row],[discount precentage]]&gt;=0.5, "Yes", "No")</f>
        <v>Yes</v>
      </c>
      <c r="E1232" s="6">
        <f>(IF(C1232=0,"",(C1232-B1232)/C1232*100))</f>
        <v>58.058058058058059</v>
      </c>
      <c r="F1232" s="6" t="str">
        <f>IF(E1232&lt;=10, "0–10%", IF(E1232&lt;=20, "11–20%", IF(E1232&lt;=30, "21–30%", IF(E1232&lt;=40, "31–40%", IF(E1232&lt;=50, "41–50%", IF(E1232&lt;=60, "51–60%", IF(E1232&lt;=70, "61–70%", IF(E1232&lt;=80, "71–80%", IF(E1232&lt;=90, "81–90%", "91–100%")))))))))</f>
        <v>51–60%</v>
      </c>
      <c r="G1232">
        <v>4.4000000000000004</v>
      </c>
      <c r="H1232" s="4">
        <v>227</v>
      </c>
      <c r="I1232" s="28">
        <f>G1232 + (H1232 / 1000)</f>
        <v>4.6270000000000007</v>
      </c>
      <c r="J1232" t="s">
        <v>13083</v>
      </c>
      <c r="K1232" s="3">
        <f>C1232 * H1232</f>
        <v>226773</v>
      </c>
      <c r="L1232" t="str">
        <f>IF(B1232&lt;200, "&lt;200", IF(B1232&lt;=500, "200–500", "&gt;500"))</f>
        <v>200–500</v>
      </c>
    </row>
    <row r="1233" spans="1:12">
      <c r="A1233" t="s">
        <v>13168</v>
      </c>
      <c r="B1233" s="6">
        <v>199</v>
      </c>
      <c r="C1233" s="3">
        <v>999</v>
      </c>
      <c r="D1233" s="3" t="str">
        <f>IF(Table1[[#This Row],[discount precentage]]&gt;=0.5, "Yes", "No")</f>
        <v>Yes</v>
      </c>
      <c r="E1233" s="6">
        <f>(IF(C1233=0,"",(C1233-B1233)/C1233*100))</f>
        <v>80.08008008008008</v>
      </c>
      <c r="F1233" s="6" t="str">
        <f>IF(E1233&lt;=10, "0–10%", IF(E1233&lt;=20, "11–20%", IF(E1233&lt;=30, "21–30%", IF(E1233&lt;=40, "31–40%", IF(E1233&lt;=50, "41–50%", IF(E1233&lt;=60, "51–60%", IF(E1233&lt;=70, "61–70%", IF(E1233&lt;=80, "71–80%", IF(E1233&lt;=90, "81–90%", "91–100%")))))))))</f>
        <v>81–90%</v>
      </c>
      <c r="G1233">
        <v>4.5</v>
      </c>
      <c r="H1233" s="4">
        <v>127</v>
      </c>
      <c r="I1233" s="28">
        <f>G1233 + (H1233 / 1000)</f>
        <v>4.6269999999999998</v>
      </c>
      <c r="J1233" t="s">
        <v>13079</v>
      </c>
      <c r="K1233" s="3">
        <f>C1233 * H1233</f>
        <v>126873</v>
      </c>
      <c r="L1233" t="str">
        <f>IF(B1233&lt;200, "&lt;200", IF(B1233&lt;=500, "200–500", "&gt;500"))</f>
        <v>&lt;200</v>
      </c>
    </row>
    <row r="1234" spans="1:12">
      <c r="A1234" t="s">
        <v>13168</v>
      </c>
      <c r="B1234" s="6">
        <v>199</v>
      </c>
      <c r="C1234" s="3">
        <v>999</v>
      </c>
      <c r="D1234" s="3" t="str">
        <f>IF(Table1[[#This Row],[discount precentage]]&gt;=0.5, "Yes", "No")</f>
        <v>Yes</v>
      </c>
      <c r="E1234" s="6">
        <f>(IF(C1234=0,"",(C1234-B1234)/C1234*100))</f>
        <v>80.08008008008008</v>
      </c>
      <c r="F1234" s="6" t="str">
        <f>IF(E1234&lt;=10, "0–10%", IF(E1234&lt;=20, "11–20%", IF(E1234&lt;=30, "21–30%", IF(E1234&lt;=40, "31–40%", IF(E1234&lt;=50, "41–50%", IF(E1234&lt;=60, "51–60%", IF(E1234&lt;=70, "61–70%", IF(E1234&lt;=80, "71–80%", IF(E1234&lt;=90, "81–90%", "91–100%")))))))))</f>
        <v>81–90%</v>
      </c>
      <c r="G1234">
        <v>4.5</v>
      </c>
      <c r="H1234" s="4">
        <v>127</v>
      </c>
      <c r="I1234" s="28">
        <f>G1234 + (H1234 / 1000)</f>
        <v>4.6269999999999998</v>
      </c>
      <c r="J1234" t="s">
        <v>13079</v>
      </c>
      <c r="K1234" s="3">
        <f>C1234 * H1234</f>
        <v>126873</v>
      </c>
      <c r="L1234" t="str">
        <f>IF(B1234&lt;200, "&lt;200", IF(B1234&lt;=500, "200–500", "&gt;500"))</f>
        <v>&lt;200</v>
      </c>
    </row>
    <row r="1235" spans="1:12">
      <c r="A1235" t="s">
        <v>13194</v>
      </c>
      <c r="B1235" s="6">
        <v>347</v>
      </c>
      <c r="C1235" s="3">
        <v>999</v>
      </c>
      <c r="D1235" s="3" t="str">
        <f>IF(Table1[[#This Row],[discount precentage]]&gt;=0.5, "Yes", "No")</f>
        <v>Yes</v>
      </c>
      <c r="E1235" s="6">
        <f>(IF(C1235=0,"",(C1235-B1235)/C1235*100))</f>
        <v>65.265265265265256</v>
      </c>
      <c r="F1235" s="6" t="str">
        <f>IF(E1235&lt;=10, "0–10%", IF(E1235&lt;=20, "11–20%", IF(E1235&lt;=30, "21–30%", IF(E1235&lt;=40, "31–40%", IF(E1235&lt;=50, "41–50%", IF(E1235&lt;=60, "51–60%", IF(E1235&lt;=70, "61–70%", IF(E1235&lt;=80, "71–80%", IF(E1235&lt;=90, "81–90%", "91–100%")))))))))</f>
        <v>61–70%</v>
      </c>
      <c r="G1235">
        <v>3.5</v>
      </c>
      <c r="H1235" s="4">
        <v>1121</v>
      </c>
      <c r="I1235" s="28">
        <f>G1235 + (H1235 / 1000)</f>
        <v>4.6210000000000004</v>
      </c>
      <c r="J1235" t="s">
        <v>13079</v>
      </c>
      <c r="K1235" s="3">
        <f>C1235 * H1235</f>
        <v>1119879</v>
      </c>
      <c r="L1235" t="str">
        <f>IF(B1235&lt;200, "&lt;200", IF(B1235&lt;=500, "200–500", "&gt;500"))</f>
        <v>200–500</v>
      </c>
    </row>
    <row r="1236" spans="1:12">
      <c r="A1236" t="s">
        <v>13890</v>
      </c>
      <c r="B1236" s="6">
        <v>300</v>
      </c>
      <c r="C1236" s="3">
        <v>300</v>
      </c>
      <c r="D1236" s="3" t="str">
        <f>IF(Table1[[#This Row],[discount precentage]]&gt;=0.5, "Yes", "No")</f>
        <v>No</v>
      </c>
      <c r="E1236" s="6">
        <f>(IF(C1236=0,"",(C1236-B1236)/C1236*100))</f>
        <v>0</v>
      </c>
      <c r="F1236" s="6" t="str">
        <f>IF(E1236&lt;=10, "0–10%", IF(E1236&lt;=20, "11–20%", IF(E1236&lt;=30, "21–30%", IF(E1236&lt;=40, "31–40%", IF(E1236&lt;=50, "41–50%", IF(E1236&lt;=60, "51–60%", IF(E1236&lt;=70, "61–70%", IF(E1236&lt;=80, "71–80%", IF(E1236&lt;=90, "81–90%", "91–100%")))))))))</f>
        <v>0–10%</v>
      </c>
      <c r="G1236">
        <v>4.2</v>
      </c>
      <c r="H1236" s="4">
        <v>419</v>
      </c>
      <c r="I1236" s="28">
        <f>G1236 + (H1236 / 1000)</f>
        <v>4.6189999999999998</v>
      </c>
      <c r="J1236" t="s">
        <v>13082</v>
      </c>
      <c r="K1236" s="3">
        <f>C1236 * H1236</f>
        <v>125700</v>
      </c>
      <c r="L1236" t="str">
        <f>IF(B1236&lt;200, "&lt;200", IF(B1236&lt;=500, "200–500", "&gt;500"))</f>
        <v>200–500</v>
      </c>
    </row>
    <row r="1237" spans="1:12">
      <c r="A1237" t="s">
        <v>14309</v>
      </c>
      <c r="B1237" s="6">
        <v>809</v>
      </c>
      <c r="C1237" s="3">
        <v>1950</v>
      </c>
      <c r="D1237" s="3" t="str">
        <f>IF(Table1[[#This Row],[discount precentage]]&gt;=0.5, "Yes", "No")</f>
        <v>Yes</v>
      </c>
      <c r="E1237" s="6">
        <f>(IF(C1237=0,"",(C1237-B1237)/C1237*100))</f>
        <v>58.512820512820518</v>
      </c>
      <c r="F1237" s="6" t="str">
        <f>IF(E1237&lt;=10, "0–10%", IF(E1237&lt;=20, "11–20%", IF(E1237&lt;=30, "21–30%", IF(E1237&lt;=40, "31–40%", IF(E1237&lt;=50, "41–50%", IF(E1237&lt;=60, "51–60%", IF(E1237&lt;=70, "61–70%", IF(E1237&lt;=80, "71–80%", IF(E1237&lt;=90, "81–90%", "91–100%")))))))))</f>
        <v>51–60%</v>
      </c>
      <c r="G1237">
        <v>3.9</v>
      </c>
      <c r="H1237" s="4">
        <v>710</v>
      </c>
      <c r="I1237" s="28">
        <f>G1237 + (H1237 / 1000)</f>
        <v>4.6099999999999994</v>
      </c>
      <c r="J1237" t="s">
        <v>13083</v>
      </c>
      <c r="K1237" s="3">
        <f>C1237 * H1237</f>
        <v>1384500</v>
      </c>
      <c r="L1237" t="str">
        <f>IF(B1237&lt;200, "&lt;200", IF(B1237&lt;=500, "200–500", "&gt;500"))</f>
        <v>&gt;500</v>
      </c>
    </row>
    <row r="1238" spans="1:12">
      <c r="A1238" t="s">
        <v>14185</v>
      </c>
      <c r="B1238" s="6">
        <v>998</v>
      </c>
      <c r="C1238" s="3">
        <v>2999</v>
      </c>
      <c r="D1238" s="3" t="str">
        <f>IF(Table1[[#This Row],[discount precentage]]&gt;=0.5, "Yes", "No")</f>
        <v>Yes</v>
      </c>
      <c r="E1238" s="6">
        <f>(IF(C1238=0,"",(C1238-B1238)/C1238*100))</f>
        <v>66.722240746915645</v>
      </c>
      <c r="F1238" s="6" t="str">
        <f>IF(E1238&lt;=10, "0–10%", IF(E1238&lt;=20, "11–20%", IF(E1238&lt;=30, "21–30%", IF(E1238&lt;=40, "31–40%", IF(E1238&lt;=50, "41–50%", IF(E1238&lt;=60, "51–60%", IF(E1238&lt;=70, "61–70%", IF(E1238&lt;=80, "71–80%", IF(E1238&lt;=90, "81–90%", "91–100%")))))))))</f>
        <v>61–70%</v>
      </c>
      <c r="G1238">
        <v>4.5999999999999996</v>
      </c>
      <c r="H1238" s="4">
        <v>9</v>
      </c>
      <c r="I1238" s="28">
        <f>G1238 + (H1238 / 1000)</f>
        <v>4.609</v>
      </c>
      <c r="J1238" t="s">
        <v>13083</v>
      </c>
      <c r="K1238" s="3">
        <f>C1238 * H1238</f>
        <v>26991</v>
      </c>
      <c r="L1238" t="str">
        <f>IF(B1238&lt;200, "&lt;200", IF(B1238&lt;=500, "200–500", "&gt;500"))</f>
        <v>&gt;500</v>
      </c>
    </row>
    <row r="1239" spans="1:12">
      <c r="A1239" t="s">
        <v>13988</v>
      </c>
      <c r="B1239" s="6">
        <v>1099</v>
      </c>
      <c r="C1239" s="3">
        <v>1999</v>
      </c>
      <c r="D1239" s="3" t="str">
        <f>IF(Table1[[#This Row],[discount precentage]]&gt;=0.5, "Yes", "No")</f>
        <v>Yes</v>
      </c>
      <c r="E1239" s="6">
        <f>(IF(C1239=0,"",(C1239-B1239)/C1239*100))</f>
        <v>45.022511255627812</v>
      </c>
      <c r="F1239" s="6" t="str">
        <f>IF(E1239&lt;=10, "0–10%", IF(E1239&lt;=20, "11–20%", IF(E1239&lt;=30, "21–30%", IF(E1239&lt;=40, "31–40%", IF(E1239&lt;=50, "41–50%", IF(E1239&lt;=60, "51–60%", IF(E1239&lt;=70, "61–70%", IF(E1239&lt;=80, "71–80%", IF(E1239&lt;=90, "81–90%", "91–100%")))))))))</f>
        <v>41–50%</v>
      </c>
      <c r="G1239">
        <v>4</v>
      </c>
      <c r="H1239" s="4">
        <v>604</v>
      </c>
      <c r="I1239" s="28">
        <f>G1239 + (H1239 / 1000)</f>
        <v>4.6040000000000001</v>
      </c>
      <c r="J1239" t="s">
        <v>13083</v>
      </c>
      <c r="K1239" s="3">
        <f>C1239 * H1239</f>
        <v>1207396</v>
      </c>
      <c r="L1239" t="str">
        <f>IF(B1239&lt;200, "&lt;200", IF(B1239&lt;=500, "200–500", "&gt;500"))</f>
        <v>&gt;500</v>
      </c>
    </row>
    <row r="1240" spans="1:12">
      <c r="A1240" t="s">
        <v>13396</v>
      </c>
      <c r="B1240" s="6">
        <v>1299</v>
      </c>
      <c r="C1240" s="3">
        <v>2499</v>
      </c>
      <c r="D1240" s="3" t="str">
        <f>IF(Table1[[#This Row],[discount precentage]]&gt;=0.5, "Yes", "No")</f>
        <v>Yes</v>
      </c>
      <c r="E1240" s="6">
        <f>(IF(C1240=0,"",(C1240-B1240)/C1240*100))</f>
        <v>48.019207683073226</v>
      </c>
      <c r="F1240" s="6" t="str">
        <f>IF(E1240&lt;=10, "0–10%", IF(E1240&lt;=20, "11–20%", IF(E1240&lt;=30, "21–30%", IF(E1240&lt;=40, "31–40%", IF(E1240&lt;=50, "41–50%", IF(E1240&lt;=60, "51–60%", IF(E1240&lt;=70, "61–70%", IF(E1240&lt;=80, "71–80%", IF(E1240&lt;=90, "81–90%", "91–100%")))))))))</f>
        <v>41–50%</v>
      </c>
      <c r="G1240">
        <v>4.3</v>
      </c>
      <c r="H1240" s="4">
        <v>301</v>
      </c>
      <c r="I1240" s="28">
        <f>G1240 + (H1240 / 1000)</f>
        <v>4.601</v>
      </c>
      <c r="J1240" t="s">
        <v>13080</v>
      </c>
      <c r="K1240" s="3">
        <f>C1240 * H1240</f>
        <v>752199</v>
      </c>
      <c r="L1240" t="str">
        <f>IF(B1240&lt;200, "&lt;200", IF(B1240&lt;=500, "200–500", "&gt;500"))</f>
        <v>&gt;500</v>
      </c>
    </row>
    <row r="1241" spans="1:12">
      <c r="A1241" t="s">
        <v>13269</v>
      </c>
      <c r="B1241" s="6">
        <v>320</v>
      </c>
      <c r="C1241" s="3">
        <v>599</v>
      </c>
      <c r="D1241" s="3" t="str">
        <f>IF(Table1[[#This Row],[discount precentage]]&gt;=0.5, "Yes", "No")</f>
        <v>Yes</v>
      </c>
      <c r="E1241" s="6">
        <f>(IF(C1241=0,"",(C1241-B1241)/C1241*100))</f>
        <v>46.57762938230384</v>
      </c>
      <c r="F1241" s="6" t="str">
        <f>IF(E1241&lt;=10, "0–10%", IF(E1241&lt;=20, "11–20%", IF(E1241&lt;=30, "21–30%", IF(E1241&lt;=40, "31–40%", IF(E1241&lt;=50, "41–50%", IF(E1241&lt;=60, "51–60%", IF(E1241&lt;=70, "61–70%", IF(E1241&lt;=80, "71–80%", IF(E1241&lt;=90, "81–90%", "91–100%")))))))))</f>
        <v>41–50%</v>
      </c>
      <c r="G1241">
        <v>4.0999999999999996</v>
      </c>
      <c r="H1241" s="4">
        <v>491</v>
      </c>
      <c r="I1241" s="28">
        <f>G1241 + (H1241 / 1000)</f>
        <v>4.5909999999999993</v>
      </c>
      <c r="J1241" t="s">
        <v>13079</v>
      </c>
      <c r="K1241" s="3">
        <f>C1241 * H1241</f>
        <v>294109</v>
      </c>
      <c r="L1241" t="str">
        <f>IF(B1241&lt;200, "&lt;200", IF(B1241&lt;=500, "200–500", "&gt;500"))</f>
        <v>200–500</v>
      </c>
    </row>
    <row r="1242" spans="1:12">
      <c r="A1242" t="s">
        <v>14307</v>
      </c>
      <c r="B1242" s="6">
        <v>231</v>
      </c>
      <c r="C1242" s="3">
        <v>260</v>
      </c>
      <c r="D1242" s="3" t="str">
        <f>IF(Table1[[#This Row],[discount precentage]]&gt;=0.5, "Yes", "No")</f>
        <v>Yes</v>
      </c>
      <c r="E1242" s="6">
        <f>(IF(C1242=0,"",(C1242-B1242)/C1242*100))</f>
        <v>11.153846153846155</v>
      </c>
      <c r="F1242" s="6" t="str">
        <f>IF(E1242&lt;=10, "0–10%", IF(E1242&lt;=20, "11–20%", IF(E1242&lt;=30, "21–30%", IF(E1242&lt;=40, "31–40%", IF(E1242&lt;=50, "41–50%", IF(E1242&lt;=60, "51–60%", IF(E1242&lt;=70, "61–70%", IF(E1242&lt;=80, "71–80%", IF(E1242&lt;=90, "81–90%", "91–100%")))))))))</f>
        <v>11–20%</v>
      </c>
      <c r="G1242">
        <v>4.0999999999999996</v>
      </c>
      <c r="H1242" s="4">
        <v>490</v>
      </c>
      <c r="I1242" s="28">
        <f>G1242 + (H1242 / 1000)</f>
        <v>4.59</v>
      </c>
      <c r="J1242" t="s">
        <v>13083</v>
      </c>
      <c r="K1242" s="3">
        <f>C1242 * H1242</f>
        <v>127400</v>
      </c>
      <c r="L1242" t="str">
        <f>IF(B1242&lt;200, "&lt;200", IF(B1242&lt;=500, "200–500", "&gt;500"))</f>
        <v>200–500</v>
      </c>
    </row>
    <row r="1243" spans="1:12">
      <c r="A1243" t="s">
        <v>13225</v>
      </c>
      <c r="B1243" s="6">
        <v>368</v>
      </c>
      <c r="C1243" s="3">
        <v>699</v>
      </c>
      <c r="D1243" s="3" t="str">
        <f>IF(Table1[[#This Row],[discount precentage]]&gt;=0.5, "Yes", "No")</f>
        <v>Yes</v>
      </c>
      <c r="E1243" s="6">
        <f>(IF(C1243=0,"",(C1243-B1243)/C1243*100))</f>
        <v>47.353361945636621</v>
      </c>
      <c r="F1243" s="6" t="str">
        <f>IF(E1243&lt;=10, "0–10%", IF(E1243&lt;=20, "11–20%", IF(E1243&lt;=30, "21–30%", IF(E1243&lt;=40, "31–40%", IF(E1243&lt;=50, "41–50%", IF(E1243&lt;=60, "51–60%", IF(E1243&lt;=70, "61–70%", IF(E1243&lt;=80, "71–80%", IF(E1243&lt;=90, "81–90%", "91–100%")))))))))</f>
        <v>41–50%</v>
      </c>
      <c r="G1243">
        <v>4.2</v>
      </c>
      <c r="H1243" s="4">
        <v>387</v>
      </c>
      <c r="I1243" s="28">
        <f>G1243 + (H1243 / 1000)</f>
        <v>4.5869999999999997</v>
      </c>
      <c r="J1243" t="s">
        <v>13079</v>
      </c>
      <c r="K1243" s="3">
        <f>C1243 * H1243</f>
        <v>270513</v>
      </c>
      <c r="L1243" t="str">
        <f>IF(B1243&lt;200, "&lt;200", IF(B1243&lt;=500, "200–500", "&gt;500"))</f>
        <v>200–500</v>
      </c>
    </row>
    <row r="1244" spans="1:12">
      <c r="A1244" t="s">
        <v>14223</v>
      </c>
      <c r="B1244" s="6">
        <v>999</v>
      </c>
      <c r="C1244" s="3">
        <v>1500</v>
      </c>
      <c r="D1244" s="3" t="str">
        <f>IF(Table1[[#This Row],[discount precentage]]&gt;=0.5, "Yes", "No")</f>
        <v>Yes</v>
      </c>
      <c r="E1244" s="6">
        <f>(IF(C1244=0,"",(C1244-B1244)/C1244*100))</f>
        <v>33.4</v>
      </c>
      <c r="F1244" s="6" t="str">
        <f>IF(E1244&lt;=10, "0–10%", IF(E1244&lt;=20, "11–20%", IF(E1244&lt;=30, "21–30%", IF(E1244&lt;=40, "31–40%", IF(E1244&lt;=50, "41–50%", IF(E1244&lt;=60, "51–60%", IF(E1244&lt;=70, "61–70%", IF(E1244&lt;=80, "71–80%", IF(E1244&lt;=90, "81–90%", "91–100%")))))))))</f>
        <v>31–40%</v>
      </c>
      <c r="G1244">
        <v>4.2</v>
      </c>
      <c r="H1244" s="4">
        <v>386</v>
      </c>
      <c r="I1244" s="28">
        <f>G1244 + (H1244 / 1000)</f>
        <v>4.5860000000000003</v>
      </c>
      <c r="J1244" t="s">
        <v>13083</v>
      </c>
      <c r="K1244" s="3">
        <f>C1244 * H1244</f>
        <v>579000</v>
      </c>
      <c r="L1244" t="str">
        <f>IF(B1244&lt;200, "&lt;200", IF(B1244&lt;=500, "200–500", "&gt;500"))</f>
        <v>&gt;500</v>
      </c>
    </row>
    <row r="1245" spans="1:12">
      <c r="A1245" t="s">
        <v>13116</v>
      </c>
      <c r="B1245" s="6">
        <v>970</v>
      </c>
      <c r="C1245" s="3">
        <v>1999</v>
      </c>
      <c r="D1245" s="3" t="str">
        <f>IF(Table1[[#This Row],[discount precentage]]&gt;=0.5, "Yes", "No")</f>
        <v>Yes</v>
      </c>
      <c r="E1245" s="6">
        <f>(IF(C1245=0,"",(C1245-B1245)/C1245*100))</f>
        <v>51.475737868934466</v>
      </c>
      <c r="F1245" s="6" t="str">
        <f>IF(E1245&lt;=10, "0–10%", IF(E1245&lt;=20, "11–20%", IF(E1245&lt;=30, "21–30%", IF(E1245&lt;=40, "31–40%", IF(E1245&lt;=50, "41–50%", IF(E1245&lt;=60, "51–60%", IF(E1245&lt;=70, "61–70%", IF(E1245&lt;=80, "71–80%", IF(E1245&lt;=90, "81–90%", "91–100%")))))))))</f>
        <v>51–60%</v>
      </c>
      <c r="G1245">
        <v>4.4000000000000004</v>
      </c>
      <c r="H1245" s="4">
        <v>184</v>
      </c>
      <c r="I1245" s="28">
        <f>G1245 + (H1245 / 1000)</f>
        <v>4.5840000000000005</v>
      </c>
      <c r="J1245" t="s">
        <v>13079</v>
      </c>
      <c r="K1245" s="3">
        <f>C1245 * H1245</f>
        <v>367816</v>
      </c>
      <c r="L1245" t="str">
        <f>IF(B1245&lt;200, "&lt;200", IF(B1245&lt;=500, "200–500", "&gt;500"))</f>
        <v>&gt;500</v>
      </c>
    </row>
    <row r="1246" spans="1:12">
      <c r="A1246" t="s">
        <v>13116</v>
      </c>
      <c r="B1246" s="6">
        <v>970</v>
      </c>
      <c r="C1246" s="3">
        <v>1999</v>
      </c>
      <c r="D1246" s="3" t="str">
        <f>IF(Table1[[#This Row],[discount precentage]]&gt;=0.5, "Yes", "No")</f>
        <v>Yes</v>
      </c>
      <c r="E1246" s="6">
        <f>(IF(C1246=0,"",(C1246-B1246)/C1246*100))</f>
        <v>51.475737868934466</v>
      </c>
      <c r="F1246" s="6" t="str">
        <f>IF(E1246&lt;=10, "0–10%", IF(E1246&lt;=20, "11–20%", IF(E1246&lt;=30, "21–30%", IF(E1246&lt;=40, "31–40%", IF(E1246&lt;=50, "41–50%", IF(E1246&lt;=60, "51–60%", IF(E1246&lt;=70, "61–70%", IF(E1246&lt;=80, "71–80%", IF(E1246&lt;=90, "81–90%", "91–100%")))))))))</f>
        <v>51–60%</v>
      </c>
      <c r="G1246">
        <v>4.4000000000000004</v>
      </c>
      <c r="H1246" s="4">
        <v>184</v>
      </c>
      <c r="I1246" s="28">
        <f>G1246 + (H1246 / 1000)</f>
        <v>4.5840000000000005</v>
      </c>
      <c r="J1246" t="s">
        <v>13079</v>
      </c>
      <c r="K1246" s="3">
        <f>C1246 * H1246</f>
        <v>367816</v>
      </c>
      <c r="L1246" t="str">
        <f>IF(B1246&lt;200, "&lt;200", IF(B1246&lt;=500, "200–500", "&gt;500"))</f>
        <v>&gt;500</v>
      </c>
    </row>
    <row r="1247" spans="1:12">
      <c r="A1247" t="s">
        <v>13116</v>
      </c>
      <c r="B1247" s="6">
        <v>970</v>
      </c>
      <c r="C1247" s="3">
        <v>1999</v>
      </c>
      <c r="D1247" s="3" t="str">
        <f>IF(Table1[[#This Row],[discount precentage]]&gt;=0.5, "Yes", "No")</f>
        <v>Yes</v>
      </c>
      <c r="E1247" s="6">
        <f>(IF(C1247=0,"",(C1247-B1247)/C1247*100))</f>
        <v>51.475737868934466</v>
      </c>
      <c r="F1247" s="6" t="str">
        <f>IF(E1247&lt;=10, "0–10%", IF(E1247&lt;=20, "11–20%", IF(E1247&lt;=30, "21–30%", IF(E1247&lt;=40, "31–40%", IF(E1247&lt;=50, "41–50%", IF(E1247&lt;=60, "51–60%", IF(E1247&lt;=70, "61–70%", IF(E1247&lt;=80, "71–80%", IF(E1247&lt;=90, "81–90%", "91–100%")))))))))</f>
        <v>51–60%</v>
      </c>
      <c r="G1247">
        <v>4.4000000000000004</v>
      </c>
      <c r="H1247" s="4">
        <v>184</v>
      </c>
      <c r="I1247" s="28">
        <f>G1247 + (H1247 / 1000)</f>
        <v>4.5840000000000005</v>
      </c>
      <c r="J1247" t="s">
        <v>13079</v>
      </c>
      <c r="K1247" s="3">
        <f>C1247 * H1247</f>
        <v>367816</v>
      </c>
      <c r="L1247" t="str">
        <f>IF(B1247&lt;200, "&lt;200", IF(B1247&lt;=500, "200–500", "&gt;500"))</f>
        <v>&gt;500</v>
      </c>
    </row>
    <row r="1248" spans="1:12">
      <c r="A1248" t="s">
        <v>13124</v>
      </c>
      <c r="B1248" s="6">
        <v>199</v>
      </c>
      <c r="C1248" s="3">
        <v>999</v>
      </c>
      <c r="D1248" s="3" t="str">
        <f>IF(Table1[[#This Row],[discount precentage]]&gt;=0.5, "Yes", "No")</f>
        <v>Yes</v>
      </c>
      <c r="E1248" s="6">
        <f>(IF(C1248=0,"",(C1248-B1248)/C1248*100))</f>
        <v>80.08008008008008</v>
      </c>
      <c r="F1248" s="6" t="str">
        <f>IF(E1248&lt;=10, "0–10%", IF(E1248&lt;=20, "11–20%", IF(E1248&lt;=30, "21–30%", IF(E1248&lt;=40, "31–40%", IF(E1248&lt;=50, "41–50%", IF(E1248&lt;=60, "51–60%", IF(E1248&lt;=70, "61–70%", IF(E1248&lt;=80, "71–80%", IF(E1248&lt;=90, "81–90%", "91–100%")))))))))</f>
        <v>81–90%</v>
      </c>
      <c r="G1248">
        <v>4</v>
      </c>
      <c r="H1248" s="4">
        <v>576</v>
      </c>
      <c r="I1248" s="28">
        <f>G1248 + (H1248 / 1000)</f>
        <v>4.5759999999999996</v>
      </c>
      <c r="J1248" t="s">
        <v>13079</v>
      </c>
      <c r="K1248" s="3">
        <f>C1248 * H1248</f>
        <v>575424</v>
      </c>
      <c r="L1248" t="str">
        <f>IF(B1248&lt;200, "&lt;200", IF(B1248&lt;=500, "200–500", "&gt;500"))</f>
        <v>&lt;200</v>
      </c>
    </row>
    <row r="1249" spans="1:12">
      <c r="A1249" t="s">
        <v>13124</v>
      </c>
      <c r="B1249" s="6">
        <v>199</v>
      </c>
      <c r="C1249" s="3">
        <v>999</v>
      </c>
      <c r="D1249" s="3" t="str">
        <f>IF(Table1[[#This Row],[discount precentage]]&gt;=0.5, "Yes", "No")</f>
        <v>Yes</v>
      </c>
      <c r="E1249" s="6">
        <f>(IF(C1249=0,"",(C1249-B1249)/C1249*100))</f>
        <v>80.08008008008008</v>
      </c>
      <c r="F1249" s="6" t="str">
        <f>IF(E1249&lt;=10, "0–10%", IF(E1249&lt;=20, "11–20%", IF(E1249&lt;=30, "21–30%", IF(E1249&lt;=40, "31–40%", IF(E1249&lt;=50, "41–50%", IF(E1249&lt;=60, "51–60%", IF(E1249&lt;=70, "61–70%", IF(E1249&lt;=80, "71–80%", IF(E1249&lt;=90, "81–90%", "91–100%")))))))))</f>
        <v>81–90%</v>
      </c>
      <c r="G1249">
        <v>4</v>
      </c>
      <c r="H1249" s="4">
        <v>575</v>
      </c>
      <c r="I1249" s="28">
        <f>G1249 + (H1249 / 1000)</f>
        <v>4.5750000000000002</v>
      </c>
      <c r="J1249" t="s">
        <v>13079</v>
      </c>
      <c r="K1249" s="3">
        <f>C1249 * H1249</f>
        <v>574425</v>
      </c>
      <c r="L1249" t="str">
        <f>IF(B1249&lt;200, "&lt;200", IF(B1249&lt;=500, "200–500", "&gt;500"))</f>
        <v>&lt;200</v>
      </c>
    </row>
    <row r="1250" spans="1:12">
      <c r="A1250" t="s">
        <v>14161</v>
      </c>
      <c r="B1250" s="6">
        <v>799</v>
      </c>
      <c r="C1250" s="3">
        <v>2999</v>
      </c>
      <c r="D1250" s="3" t="str">
        <f>IF(Table1[[#This Row],[discount precentage]]&gt;=0.5, "Yes", "No")</f>
        <v>Yes</v>
      </c>
      <c r="E1250" s="6">
        <f>(IF(C1250=0,"",(C1250-B1250)/C1250*100))</f>
        <v>73.357785928642883</v>
      </c>
      <c r="F1250" s="6" t="str">
        <f>IF(E1250&lt;=10, "0–10%", IF(E1250&lt;=20, "11–20%", IF(E1250&lt;=30, "21–30%", IF(E1250&lt;=40, "31–40%", IF(E1250&lt;=50, "41–50%", IF(E1250&lt;=60, "51–60%", IF(E1250&lt;=70, "61–70%", IF(E1250&lt;=80, "71–80%", IF(E1250&lt;=90, "81–90%", "91–100%")))))))))</f>
        <v>71–80%</v>
      </c>
      <c r="G1250">
        <v>4.5</v>
      </c>
      <c r="H1250" s="4">
        <v>63</v>
      </c>
      <c r="I1250" s="28">
        <f>G1250 + (H1250 / 1000)</f>
        <v>4.5629999999999997</v>
      </c>
      <c r="J1250" t="s">
        <v>13083</v>
      </c>
      <c r="K1250" s="3">
        <f>C1250 * H1250</f>
        <v>188937</v>
      </c>
      <c r="L1250" t="str">
        <f>IF(B1250&lt;200, "&lt;200", IF(B1250&lt;=500, "200–500", "&gt;500"))</f>
        <v>&gt;500</v>
      </c>
    </row>
    <row r="1251" spans="1:12">
      <c r="A1251" t="s">
        <v>13820</v>
      </c>
      <c r="B1251" s="6">
        <v>199</v>
      </c>
      <c r="C1251" s="3">
        <v>999</v>
      </c>
      <c r="D1251" s="3" t="str">
        <f>IF(Table1[[#This Row],[discount precentage]]&gt;=0.5, "Yes", "No")</f>
        <v>Yes</v>
      </c>
      <c r="E1251" s="6">
        <f>(IF(C1251=0,"",(C1251-B1251)/C1251*100))</f>
        <v>80.08008008008008</v>
      </c>
      <c r="F1251" s="6" t="str">
        <f>IF(E1251&lt;=10, "0–10%", IF(E1251&lt;=20, "11–20%", IF(E1251&lt;=30, "21–30%", IF(E1251&lt;=40, "31–40%", IF(E1251&lt;=50, "41–50%", IF(E1251&lt;=60, "51–60%", IF(E1251&lt;=70, "61–70%", IF(E1251&lt;=80, "71–80%", IF(E1251&lt;=90, "81–90%", "91–100%")))))))))</f>
        <v>81–90%</v>
      </c>
      <c r="G1251">
        <v>4.2</v>
      </c>
      <c r="H1251" s="4">
        <v>362</v>
      </c>
      <c r="I1251" s="28">
        <f>G1251 + (H1251 / 1000)</f>
        <v>4.5620000000000003</v>
      </c>
      <c r="J1251" t="s">
        <v>13079</v>
      </c>
      <c r="K1251" s="3">
        <f>C1251 * H1251</f>
        <v>361638</v>
      </c>
      <c r="L1251" t="str">
        <f>IF(B1251&lt;200, "&lt;200", IF(B1251&lt;=500, "200–500", "&gt;500"))</f>
        <v>&lt;200</v>
      </c>
    </row>
    <row r="1252" spans="1:12">
      <c r="A1252" t="s">
        <v>13545</v>
      </c>
      <c r="B1252" s="6">
        <v>4999</v>
      </c>
      <c r="C1252" s="3">
        <v>6999</v>
      </c>
      <c r="D1252" s="3" t="str">
        <f>IF(Table1[[#This Row],[discount precentage]]&gt;=0.5, "Yes", "No")</f>
        <v>Yes</v>
      </c>
      <c r="E1252" s="6">
        <f>(IF(C1252=0,"",(C1252-B1252)/C1252*100))</f>
        <v>28.575510787255322</v>
      </c>
      <c r="F1252" s="6" t="str">
        <f>IF(E1252&lt;=10, "0–10%", IF(E1252&lt;=20, "11–20%", IF(E1252&lt;=30, "21–30%", IF(E1252&lt;=40, "31–40%", IF(E1252&lt;=50, "41–50%", IF(E1252&lt;=60, "51–60%", IF(E1252&lt;=70, "61–70%", IF(E1252&lt;=80, "71–80%", IF(E1252&lt;=90, "81–90%", "91–100%")))))))))</f>
        <v>21–30%</v>
      </c>
      <c r="G1252">
        <v>3.8</v>
      </c>
      <c r="H1252" s="4">
        <v>758</v>
      </c>
      <c r="I1252" s="28">
        <f>G1252 + (H1252 / 1000)</f>
        <v>4.5579999999999998</v>
      </c>
      <c r="J1252" t="s">
        <v>13080</v>
      </c>
      <c r="K1252" s="3">
        <f>C1252 * H1252</f>
        <v>5305242</v>
      </c>
      <c r="L1252" t="str">
        <f>IF(B1252&lt;200, "&lt;200", IF(B1252&lt;=500, "200–500", "&gt;500"))</f>
        <v>&gt;500</v>
      </c>
    </row>
    <row r="1253" spans="1:12">
      <c r="A1253" t="s">
        <v>13767</v>
      </c>
      <c r="B1253" s="6">
        <v>69</v>
      </c>
      <c r="C1253" s="3">
        <v>299</v>
      </c>
      <c r="D1253" s="3" t="str">
        <f>IF(Table1[[#This Row],[discount precentage]]&gt;=0.5, "Yes", "No")</f>
        <v>Yes</v>
      </c>
      <c r="E1253" s="6">
        <f>(IF(C1253=0,"",(C1253-B1253)/C1253*100))</f>
        <v>76.923076923076934</v>
      </c>
      <c r="F1253" s="6" t="str">
        <f>IF(E1253&lt;=10, "0–10%", IF(E1253&lt;=20, "11–20%", IF(E1253&lt;=30, "21–30%", IF(E1253&lt;=40, "31–40%", IF(E1253&lt;=50, "41–50%", IF(E1253&lt;=60, "51–60%", IF(E1253&lt;=70, "61–70%", IF(E1253&lt;=80, "71–80%", IF(E1253&lt;=90, "81–90%", "91–100%")))))))))</f>
        <v>71–80%</v>
      </c>
      <c r="G1253">
        <v>4.3</v>
      </c>
      <c r="H1253" s="4">
        <v>255</v>
      </c>
      <c r="I1253" s="28">
        <f>G1253 + (H1253 / 1000)</f>
        <v>4.5549999999999997</v>
      </c>
      <c r="J1253" t="s">
        <v>13079</v>
      </c>
      <c r="K1253" s="3">
        <f>C1253 * H1253</f>
        <v>76245</v>
      </c>
      <c r="L1253" t="str">
        <f>IF(B1253&lt;200, "&lt;200", IF(B1253&lt;=500, "200–500", "&gt;500"))</f>
        <v>&lt;200</v>
      </c>
    </row>
    <row r="1254" spans="1:12">
      <c r="A1254" t="s">
        <v>13150</v>
      </c>
      <c r="B1254" s="6">
        <v>263</v>
      </c>
      <c r="C1254" s="3">
        <v>699</v>
      </c>
      <c r="D1254" s="3" t="str">
        <f>IF(Table1[[#This Row],[discount precentage]]&gt;=0.5, "Yes", "No")</f>
        <v>Yes</v>
      </c>
      <c r="E1254" s="6">
        <f>(IF(C1254=0,"",(C1254-B1254)/C1254*100))</f>
        <v>62.374821173104436</v>
      </c>
      <c r="F1254" s="6" t="str">
        <f>IF(E1254&lt;=10, "0–10%", IF(E1254&lt;=20, "11–20%", IF(E1254&lt;=30, "21–30%", IF(E1254&lt;=40, "31–40%", IF(E1254&lt;=50, "41–50%", IF(E1254&lt;=60, "51–60%", IF(E1254&lt;=70, "61–70%", IF(E1254&lt;=80, "71–80%", IF(E1254&lt;=90, "81–90%", "91–100%")))))))))</f>
        <v>61–70%</v>
      </c>
      <c r="G1254">
        <v>4.0999999999999996</v>
      </c>
      <c r="H1254" s="4">
        <v>450</v>
      </c>
      <c r="I1254" s="28">
        <f>G1254 + (H1254 / 1000)</f>
        <v>4.55</v>
      </c>
      <c r="J1254" t="s">
        <v>13079</v>
      </c>
      <c r="K1254" s="3">
        <f>C1254 * H1254</f>
        <v>314550</v>
      </c>
      <c r="L1254" t="str">
        <f>IF(B1254&lt;200, "&lt;200", IF(B1254&lt;=500, "200–500", "&gt;500"))</f>
        <v>200–500</v>
      </c>
    </row>
    <row r="1255" spans="1:12">
      <c r="A1255" t="s">
        <v>13150</v>
      </c>
      <c r="B1255" s="6">
        <v>263</v>
      </c>
      <c r="C1255" s="3">
        <v>699</v>
      </c>
      <c r="D1255" s="3" t="str">
        <f>IF(Table1[[#This Row],[discount precentage]]&gt;=0.5, "Yes", "No")</f>
        <v>Yes</v>
      </c>
      <c r="E1255" s="6">
        <f>(IF(C1255=0,"",(C1255-B1255)/C1255*100))</f>
        <v>62.374821173104436</v>
      </c>
      <c r="F1255" s="6" t="str">
        <f>IF(E1255&lt;=10, "0–10%", IF(E1255&lt;=20, "11–20%", IF(E1255&lt;=30, "21–30%", IF(E1255&lt;=40, "31–40%", IF(E1255&lt;=50, "41–50%", IF(E1255&lt;=60, "51–60%", IF(E1255&lt;=70, "61–70%", IF(E1255&lt;=80, "71–80%", IF(E1255&lt;=90, "81–90%", "91–100%")))))))))</f>
        <v>61–70%</v>
      </c>
      <c r="G1255">
        <v>4.0999999999999996</v>
      </c>
      <c r="H1255" s="4">
        <v>450</v>
      </c>
      <c r="I1255" s="28">
        <f>G1255 + (H1255 / 1000)</f>
        <v>4.55</v>
      </c>
      <c r="J1255" t="s">
        <v>13079</v>
      </c>
      <c r="K1255" s="3">
        <f>C1255 * H1255</f>
        <v>314550</v>
      </c>
      <c r="L1255" t="str">
        <f>IF(B1255&lt;200, "&lt;200", IF(B1255&lt;=500, "200–500", "&gt;500"))</f>
        <v>200–500</v>
      </c>
    </row>
    <row r="1256" spans="1:12">
      <c r="A1256" t="s">
        <v>14053</v>
      </c>
      <c r="B1256" s="6">
        <v>2399</v>
      </c>
      <c r="C1256" s="3">
        <v>4590</v>
      </c>
      <c r="D1256" s="3" t="str">
        <f>IF(Table1[[#This Row],[discount precentage]]&gt;=0.5, "Yes", "No")</f>
        <v>Yes</v>
      </c>
      <c r="E1256" s="6">
        <f>(IF(C1256=0,"",(C1256-B1256)/C1256*100))</f>
        <v>47.734204793028326</v>
      </c>
      <c r="F1256" s="6" t="str">
        <f>IF(E1256&lt;=10, "0–10%", IF(E1256&lt;=20, "11–20%", IF(E1256&lt;=30, "21–30%", IF(E1256&lt;=40, "31–40%", IF(E1256&lt;=50, "41–50%", IF(E1256&lt;=60, "51–60%", IF(E1256&lt;=70, "61–70%", IF(E1256&lt;=80, "71–80%", IF(E1256&lt;=90, "81–90%", "91–100%")))))))))</f>
        <v>41–50%</v>
      </c>
      <c r="G1256">
        <v>4.0999999999999996</v>
      </c>
      <c r="H1256" s="4">
        <v>444</v>
      </c>
      <c r="I1256" s="28">
        <f>G1256 + (H1256 / 1000)</f>
        <v>4.5439999999999996</v>
      </c>
      <c r="J1256" t="s">
        <v>13083</v>
      </c>
      <c r="K1256" s="3">
        <f>C1256 * H1256</f>
        <v>2037960</v>
      </c>
      <c r="L1256" t="str">
        <f>IF(B1256&lt;200, "&lt;200", IF(B1256&lt;=500, "200–500", "&gt;500"))</f>
        <v>&gt;500</v>
      </c>
    </row>
    <row r="1257" spans="1:12">
      <c r="A1257" t="s">
        <v>13544</v>
      </c>
      <c r="B1257" s="6">
        <v>1999</v>
      </c>
      <c r="C1257" s="3">
        <v>8499</v>
      </c>
      <c r="D1257" s="3" t="str">
        <f>IF(Table1[[#This Row],[discount precentage]]&gt;=0.5, "Yes", "No")</f>
        <v>Yes</v>
      </c>
      <c r="E1257" s="6">
        <f>(IF(C1257=0,"",(C1257-B1257)/C1257*100))</f>
        <v>76.479585833627482</v>
      </c>
      <c r="F1257" s="6" t="str">
        <f>IF(E1257&lt;=10, "0–10%", IF(E1257&lt;=20, "11–20%", IF(E1257&lt;=30, "21–30%", IF(E1257&lt;=40, "31–40%", IF(E1257&lt;=50, "41–50%", IF(E1257&lt;=60, "51–60%", IF(E1257&lt;=70, "61–70%", IF(E1257&lt;=80, "71–80%", IF(E1257&lt;=90, "81–90%", "91–100%")))))))))</f>
        <v>71–80%</v>
      </c>
      <c r="G1257">
        <v>4.3</v>
      </c>
      <c r="H1257" s="4">
        <v>240</v>
      </c>
      <c r="I1257" s="28">
        <f>G1257 + (H1257 / 1000)</f>
        <v>4.54</v>
      </c>
      <c r="J1257" t="s">
        <v>13080</v>
      </c>
      <c r="K1257" s="3">
        <f>C1257 * H1257</f>
        <v>2039760</v>
      </c>
      <c r="L1257" t="str">
        <f>IF(B1257&lt;200, "&lt;200", IF(B1257&lt;=500, "200–500", "&gt;500"))</f>
        <v>&gt;500</v>
      </c>
    </row>
    <row r="1258" spans="1:12">
      <c r="A1258" t="s">
        <v>13575</v>
      </c>
      <c r="B1258" s="6">
        <v>249</v>
      </c>
      <c r="C1258" s="3">
        <v>999</v>
      </c>
      <c r="D1258" s="3" t="str">
        <f>IF(Table1[[#This Row],[discount precentage]]&gt;=0.5, "Yes", "No")</f>
        <v>Yes</v>
      </c>
      <c r="E1258" s="6">
        <f>(IF(C1258=0,"",(C1258-B1258)/C1258*100))</f>
        <v>75.075075075075077</v>
      </c>
      <c r="F1258" s="6" t="str">
        <f>IF(E1258&lt;=10, "0–10%", IF(E1258&lt;=20, "11–20%", IF(E1258&lt;=30, "21–30%", IF(E1258&lt;=40, "31–40%", IF(E1258&lt;=50, "41–50%", IF(E1258&lt;=60, "51–60%", IF(E1258&lt;=70, "61–70%", IF(E1258&lt;=80, "71–80%", IF(E1258&lt;=90, "81–90%", "91–100%")))))))))</f>
        <v>71–80%</v>
      </c>
      <c r="G1258">
        <v>4.5</v>
      </c>
      <c r="H1258" s="4">
        <v>38</v>
      </c>
      <c r="I1258" s="28">
        <f>G1258 + (H1258 / 1000)</f>
        <v>4.5380000000000003</v>
      </c>
      <c r="J1258" t="s">
        <v>13080</v>
      </c>
      <c r="K1258" s="3">
        <f>C1258 * H1258</f>
        <v>37962</v>
      </c>
      <c r="L1258" t="str">
        <f>IF(B1258&lt;200, "&lt;200", IF(B1258&lt;=500, "200–500", "&gt;500"))</f>
        <v>200–500</v>
      </c>
    </row>
    <row r="1259" spans="1:12">
      <c r="A1259" t="s">
        <v>14304</v>
      </c>
      <c r="B1259" s="6">
        <v>445</v>
      </c>
      <c r="C1259" s="3">
        <v>999</v>
      </c>
      <c r="D1259" s="3" t="str">
        <f>IF(Table1[[#This Row],[discount precentage]]&gt;=0.5, "Yes", "No")</f>
        <v>Yes</v>
      </c>
      <c r="E1259" s="6">
        <f>(IF(C1259=0,"",(C1259-B1259)/C1259*100))</f>
        <v>55.455455455455457</v>
      </c>
      <c r="F1259" s="6" t="str">
        <f>IF(E1259&lt;=10, "0–10%", IF(E1259&lt;=20, "11–20%", IF(E1259&lt;=30, "21–30%", IF(E1259&lt;=40, "31–40%", IF(E1259&lt;=50, "41–50%", IF(E1259&lt;=60, "51–60%", IF(E1259&lt;=70, "61–70%", IF(E1259&lt;=80, "71–80%", IF(E1259&lt;=90, "81–90%", "91–100%")))))))))</f>
        <v>51–60%</v>
      </c>
      <c r="G1259">
        <v>4.3</v>
      </c>
      <c r="H1259" s="4">
        <v>229</v>
      </c>
      <c r="I1259" s="28">
        <f>G1259 + (H1259 / 1000)</f>
        <v>4.5289999999999999</v>
      </c>
      <c r="J1259" t="s">
        <v>13083</v>
      </c>
      <c r="K1259" s="3">
        <f>C1259 * H1259</f>
        <v>228771</v>
      </c>
      <c r="L1259" t="str">
        <f>IF(B1259&lt;200, "&lt;200", IF(B1259&lt;=500, "200–500", "&gt;500"))</f>
        <v>200–500</v>
      </c>
    </row>
    <row r="1260" spans="1:12">
      <c r="A1260" t="s">
        <v>13546</v>
      </c>
      <c r="B1260" s="6">
        <v>2499</v>
      </c>
      <c r="C1260" s="3">
        <v>5999</v>
      </c>
      <c r="D1260" s="3" t="str">
        <f>IF(Table1[[#This Row],[discount precentage]]&gt;=0.5, "Yes", "No")</f>
        <v>Yes</v>
      </c>
      <c r="E1260" s="6">
        <f>(IF(C1260=0,"",(C1260-B1260)/C1260*100))</f>
        <v>58.343057176196034</v>
      </c>
      <c r="F1260" s="6" t="str">
        <f>IF(E1260&lt;=10, "0–10%", IF(E1260&lt;=20, "11–20%", IF(E1260&lt;=30, "21–30%", IF(E1260&lt;=40, "31–40%", IF(E1260&lt;=50, "41–50%", IF(E1260&lt;=60, "51–60%", IF(E1260&lt;=70, "61–70%", IF(E1260&lt;=80, "71–80%", IF(E1260&lt;=90, "81–90%", "91–100%")))))))))</f>
        <v>51–60%</v>
      </c>
      <c r="G1260">
        <v>3.7</v>
      </c>
      <c r="H1260" s="4">
        <v>828</v>
      </c>
      <c r="I1260" s="28">
        <f>G1260 + (H1260 / 1000)</f>
        <v>4.5280000000000005</v>
      </c>
      <c r="J1260" t="s">
        <v>13080</v>
      </c>
      <c r="K1260" s="3">
        <f>C1260 * H1260</f>
        <v>4967172</v>
      </c>
      <c r="L1260" t="str">
        <f>IF(B1260&lt;200, "&lt;200", IF(B1260&lt;=500, "200–500", "&gt;500"))</f>
        <v>&gt;500</v>
      </c>
    </row>
    <row r="1261" spans="1:12">
      <c r="A1261" t="s">
        <v>13172</v>
      </c>
      <c r="B1261" s="6">
        <v>199</v>
      </c>
      <c r="C1261" s="3">
        <v>999</v>
      </c>
      <c r="D1261" s="3" t="str">
        <f>IF(Table1[[#This Row],[discount precentage]]&gt;=0.5, "Yes", "No")</f>
        <v>Yes</v>
      </c>
      <c r="E1261" s="6">
        <f>(IF(C1261=0,"",(C1261-B1261)/C1261*100))</f>
        <v>80.08008008008008</v>
      </c>
      <c r="F1261" s="6" t="str">
        <f>IF(E1261&lt;=10, "0–10%", IF(E1261&lt;=20, "11–20%", IF(E1261&lt;=30, "21–30%", IF(E1261&lt;=40, "31–40%", IF(E1261&lt;=50, "41–50%", IF(E1261&lt;=60, "51–60%", IF(E1261&lt;=70, "61–70%", IF(E1261&lt;=80, "71–80%", IF(E1261&lt;=90, "81–90%", "91–100%")))))))))</f>
        <v>81–90%</v>
      </c>
      <c r="G1261">
        <v>4.0999999999999996</v>
      </c>
      <c r="H1261" s="4">
        <v>425</v>
      </c>
      <c r="I1261" s="28">
        <f>G1261 + (H1261 / 1000)</f>
        <v>4.5249999999999995</v>
      </c>
      <c r="J1261" t="s">
        <v>13079</v>
      </c>
      <c r="K1261" s="3">
        <f>C1261 * H1261</f>
        <v>424575</v>
      </c>
      <c r="L1261" t="str">
        <f>IF(B1261&lt;200, "&lt;200", IF(B1261&lt;=500, "200–500", "&gt;500"))</f>
        <v>&lt;200</v>
      </c>
    </row>
    <row r="1262" spans="1:12">
      <c r="A1262" t="s">
        <v>14068</v>
      </c>
      <c r="B1262" s="6">
        <v>1448</v>
      </c>
      <c r="C1262" s="3">
        <v>2999</v>
      </c>
      <c r="D1262" s="3" t="str">
        <f>IF(Table1[[#This Row],[discount precentage]]&gt;=0.5, "Yes", "No")</f>
        <v>Yes</v>
      </c>
      <c r="E1262" s="6">
        <f>(IF(C1262=0,"",(C1262-B1262)/C1262*100))</f>
        <v>51.717239079693236</v>
      </c>
      <c r="F1262" s="6" t="str">
        <f>IF(E1262&lt;=10, "0–10%", IF(E1262&lt;=20, "11–20%", IF(E1262&lt;=30, "21–30%", IF(E1262&lt;=40, "31–40%", IF(E1262&lt;=50, "41–50%", IF(E1262&lt;=60, "51–60%", IF(E1262&lt;=70, "61–70%", IF(E1262&lt;=80, "71–80%", IF(E1262&lt;=90, "81–90%", "91–100%")))))))))</f>
        <v>51–60%</v>
      </c>
      <c r="G1262">
        <v>4.5</v>
      </c>
      <c r="H1262" s="4">
        <v>19</v>
      </c>
      <c r="I1262" s="28">
        <f>G1262 + (H1262 / 1000)</f>
        <v>4.5190000000000001</v>
      </c>
      <c r="J1262" t="s">
        <v>13083</v>
      </c>
      <c r="K1262" s="3">
        <f>C1262 * H1262</f>
        <v>56981</v>
      </c>
      <c r="L1262" t="str">
        <f>IF(B1262&lt;200, "&lt;200", IF(B1262&lt;=500, "200–500", "&gt;500"))</f>
        <v>&gt;500</v>
      </c>
    </row>
    <row r="1263" spans="1:12">
      <c r="A1263" t="s">
        <v>13577</v>
      </c>
      <c r="B1263" s="6">
        <v>499</v>
      </c>
      <c r="C1263" s="3">
        <v>1899</v>
      </c>
      <c r="D1263" s="3" t="str">
        <f>IF(Table1[[#This Row],[discount precentage]]&gt;=0.5, "Yes", "No")</f>
        <v>Yes</v>
      </c>
      <c r="E1263" s="6">
        <f>(IF(C1263=0,"",(C1263-B1263)/C1263*100))</f>
        <v>73.723012111637715</v>
      </c>
      <c r="F1263" s="6" t="str">
        <f>IF(E1263&lt;=10, "0–10%", IF(E1263&lt;=20, "11–20%", IF(E1263&lt;=30, "21–30%", IF(E1263&lt;=40, "31–40%", IF(E1263&lt;=50, "41–50%", IF(E1263&lt;=60, "51–60%", IF(E1263&lt;=70, "61–70%", IF(E1263&lt;=80, "71–80%", IF(E1263&lt;=90, "81–90%", "91–100%")))))))))</f>
        <v>71–80%</v>
      </c>
      <c r="G1263">
        <v>4.0999999999999996</v>
      </c>
      <c r="H1263" s="4">
        <v>412</v>
      </c>
      <c r="I1263" s="28">
        <f>G1263 + (H1263 / 1000)</f>
        <v>4.5119999999999996</v>
      </c>
      <c r="J1263" t="s">
        <v>13080</v>
      </c>
      <c r="K1263" s="3">
        <f>C1263 * H1263</f>
        <v>782388</v>
      </c>
      <c r="L1263" t="str">
        <f>IF(B1263&lt;200, "&lt;200", IF(B1263&lt;=500, "200–500", "&gt;500"))</f>
        <v>200–500</v>
      </c>
    </row>
    <row r="1264" spans="1:12">
      <c r="A1264" t="s">
        <v>14063</v>
      </c>
      <c r="B1264" s="6">
        <v>784</v>
      </c>
      <c r="C1264" s="3">
        <v>1599</v>
      </c>
      <c r="D1264" s="3" t="str">
        <f>IF(Table1[[#This Row],[discount precentage]]&gt;=0.5, "Yes", "No")</f>
        <v>Yes</v>
      </c>
      <c r="E1264" s="6">
        <f>(IF(C1264=0,"",(C1264-B1264)/C1264*100))</f>
        <v>50.969355847404628</v>
      </c>
      <c r="F1264" s="6" t="str">
        <f>IF(E1264&lt;=10, "0–10%", IF(E1264&lt;=20, "11–20%", IF(E1264&lt;=30, "21–30%", IF(E1264&lt;=40, "31–40%", IF(E1264&lt;=50, "41–50%", IF(E1264&lt;=60, "51–60%", IF(E1264&lt;=70, "61–70%", IF(E1264&lt;=80, "71–80%", IF(E1264&lt;=90, "81–90%", "91–100%")))))))))</f>
        <v>51–60%</v>
      </c>
      <c r="G1264">
        <v>4.5</v>
      </c>
      <c r="H1264" s="4">
        <v>11</v>
      </c>
      <c r="I1264" s="28">
        <f>G1264 + (H1264 / 1000)</f>
        <v>4.5110000000000001</v>
      </c>
      <c r="J1264" t="s">
        <v>13083</v>
      </c>
      <c r="K1264" s="3">
        <f>C1264 * H1264</f>
        <v>17589</v>
      </c>
      <c r="L1264" t="str">
        <f>IF(B1264&lt;200, "&lt;200", IF(B1264&lt;=500, "200–500", "&gt;500"))</f>
        <v>&gt;500</v>
      </c>
    </row>
    <row r="1265" spans="1:12">
      <c r="A1265" t="s">
        <v>13368</v>
      </c>
      <c r="B1265" s="6">
        <v>13990</v>
      </c>
      <c r="C1265" s="3">
        <v>28900</v>
      </c>
      <c r="D1265" s="3" t="str">
        <f>IF(Table1[[#This Row],[discount precentage]]&gt;=0.5, "Yes", "No")</f>
        <v>Yes</v>
      </c>
      <c r="E1265" s="6">
        <f>(IF(C1265=0,"",(C1265-B1265)/C1265*100))</f>
        <v>51.591695501730108</v>
      </c>
      <c r="F1265" s="6" t="str">
        <f>IF(E1265&lt;=10, "0–10%", IF(E1265&lt;=20, "11–20%", IF(E1265&lt;=30, "21–30%", IF(E1265&lt;=40, "31–40%", IF(E1265&lt;=50, "41–50%", IF(E1265&lt;=60, "51–60%", IF(E1265&lt;=70, "61–70%", IF(E1265&lt;=80, "71–80%", IF(E1265&lt;=90, "81–90%", "91–100%")))))))))</f>
        <v>51–60%</v>
      </c>
      <c r="G1265">
        <v>4.5</v>
      </c>
      <c r="H1265" s="4">
        <v>7</v>
      </c>
      <c r="I1265" s="28">
        <f>G1265 + (H1265 / 1000)</f>
        <v>4.5069999999999997</v>
      </c>
      <c r="J1265" t="s">
        <v>13080</v>
      </c>
      <c r="K1265" s="3">
        <f>C1265 * H1265</f>
        <v>202300</v>
      </c>
      <c r="L1265" t="str">
        <f>IF(B1265&lt;200, "&lt;200", IF(B1265&lt;=500, "200–500", "&gt;500"))</f>
        <v>&gt;500</v>
      </c>
    </row>
    <row r="1266" spans="1:12">
      <c r="A1266" t="s">
        <v>13718</v>
      </c>
      <c r="B1266" s="6">
        <v>289</v>
      </c>
      <c r="C1266" s="3">
        <v>999</v>
      </c>
      <c r="D1266" s="3" t="str">
        <f>IF(Table1[[#This Row],[discount precentage]]&gt;=0.5, "Yes", "No")</f>
        <v>Yes</v>
      </c>
      <c r="E1266" s="6">
        <f>(IF(C1266=0,"",(C1266-B1266)/C1266*100))</f>
        <v>71.071071071071074</v>
      </c>
      <c r="F1266" s="6" t="str">
        <f>IF(E1266&lt;=10, "0–10%", IF(E1266&lt;=20, "11–20%", IF(E1266&lt;=30, "21–30%", IF(E1266&lt;=40, "31–40%", IF(E1266&lt;=50, "41–50%", IF(E1266&lt;=60, "51–60%", IF(E1266&lt;=70, "61–70%", IF(E1266&lt;=80, "71–80%", IF(E1266&lt;=90, "81–90%", "91–100%")))))))))</f>
        <v>71–80%</v>
      </c>
      <c r="G1266">
        <v>4.0999999999999996</v>
      </c>
      <c r="H1266" s="4">
        <v>401</v>
      </c>
      <c r="I1266" s="28">
        <f>G1266 + (H1266 / 1000)</f>
        <v>4.5009999999999994</v>
      </c>
      <c r="J1266" t="s">
        <v>13079</v>
      </c>
      <c r="K1266" s="3">
        <f>C1266 * H1266</f>
        <v>400599</v>
      </c>
      <c r="L1266" t="str">
        <f>IF(B1266&lt;200, "&lt;200", IF(B1266&lt;=500, "200–500", "&gt;500"))</f>
        <v>200–500</v>
      </c>
    </row>
    <row r="1267" spans="1:12">
      <c r="A1267" t="s">
        <v>13161</v>
      </c>
      <c r="B1267" s="6">
        <v>10901</v>
      </c>
      <c r="C1267" s="3">
        <v>30990</v>
      </c>
      <c r="D1267" s="3" t="str">
        <f>IF(Table1[[#This Row],[discount precentage]]&gt;=0.5, "Yes", "No")</f>
        <v>Yes</v>
      </c>
      <c r="E1267" s="6">
        <f>(IF(C1267=0,"",(C1267-B1267)/C1267*100))</f>
        <v>64.824136818328498</v>
      </c>
      <c r="F1267" s="6" t="str">
        <f>IF(E1267&lt;=10, "0–10%", IF(E1267&lt;=20, "11–20%", IF(E1267&lt;=30, "21–30%", IF(E1267&lt;=40, "31–40%", IF(E1267&lt;=50, "41–50%", IF(E1267&lt;=60, "51–60%", IF(E1267&lt;=70, "61–70%", IF(E1267&lt;=80, "71–80%", IF(E1267&lt;=90, "81–90%", "91–100%")))))))))</f>
        <v>61–70%</v>
      </c>
      <c r="G1267">
        <v>4.0999999999999996</v>
      </c>
      <c r="H1267" s="4">
        <v>398</v>
      </c>
      <c r="I1267" s="28">
        <f>G1267 + (H1267 / 1000)</f>
        <v>4.4979999999999993</v>
      </c>
      <c r="J1267" t="s">
        <v>13080</v>
      </c>
      <c r="K1267" s="3">
        <f>C1267 * H1267</f>
        <v>12334020</v>
      </c>
      <c r="L1267" t="str">
        <f>IF(B1267&lt;200, "&lt;200", IF(B1267&lt;=500, "200–500", "&gt;500"))</f>
        <v>&gt;500</v>
      </c>
    </row>
    <row r="1268" spans="1:12">
      <c r="A1268" t="s">
        <v>14236</v>
      </c>
      <c r="B1268" s="6">
        <v>2790</v>
      </c>
      <c r="C1268" s="3">
        <v>4890</v>
      </c>
      <c r="D1268" s="3" t="str">
        <f>IF(Table1[[#This Row],[discount precentage]]&gt;=0.5, "Yes", "No")</f>
        <v>Yes</v>
      </c>
      <c r="E1268" s="6">
        <f>(IF(C1268=0,"",(C1268-B1268)/C1268*100))</f>
        <v>42.944785276073624</v>
      </c>
      <c r="F1268" s="6" t="str">
        <f>IF(E1268&lt;=10, "0–10%", IF(E1268&lt;=20, "11–20%", IF(E1268&lt;=30, "21–30%", IF(E1268&lt;=40, "31–40%", IF(E1268&lt;=50, "41–50%", IF(E1268&lt;=60, "51–60%", IF(E1268&lt;=70, "61–70%", IF(E1268&lt;=80, "71–80%", IF(E1268&lt;=90, "81–90%", "91–100%")))))))))</f>
        <v>41–50%</v>
      </c>
      <c r="G1268">
        <v>3.9</v>
      </c>
      <c r="H1268" s="4">
        <v>588</v>
      </c>
      <c r="I1268" s="28">
        <f>G1268 + (H1268 / 1000)</f>
        <v>4.4879999999999995</v>
      </c>
      <c r="J1268" t="s">
        <v>13083</v>
      </c>
      <c r="K1268" s="3">
        <f>C1268 * H1268</f>
        <v>2875320</v>
      </c>
      <c r="L1268" t="str">
        <f>IF(B1268&lt;200, "&lt;200", IF(B1268&lt;=500, "200–500", "&gt;500"))</f>
        <v>&gt;500</v>
      </c>
    </row>
    <row r="1269" spans="1:12">
      <c r="A1269" t="s">
        <v>14015</v>
      </c>
      <c r="B1269" s="6">
        <v>1409</v>
      </c>
      <c r="C1269" s="3">
        <v>1639</v>
      </c>
      <c r="D1269" s="3" t="str">
        <f>IF(Table1[[#This Row],[discount precentage]]&gt;=0.5, "Yes", "No")</f>
        <v>Yes</v>
      </c>
      <c r="E1269" s="6">
        <f>(IF(C1269=0,"",(C1269-B1269)/C1269*100))</f>
        <v>14.032946918852959</v>
      </c>
      <c r="F1269" s="6" t="str">
        <f>IF(E1269&lt;=10, "0–10%", IF(E1269&lt;=20, "11–20%", IF(E1269&lt;=30, "21–30%", IF(E1269&lt;=40, "31–40%", IF(E1269&lt;=50, "41–50%", IF(E1269&lt;=60, "51–60%", IF(E1269&lt;=70, "61–70%", IF(E1269&lt;=80, "71–80%", IF(E1269&lt;=90, "81–90%", "91–100%")))))))))</f>
        <v>11–20%</v>
      </c>
      <c r="G1269">
        <v>3.7</v>
      </c>
      <c r="H1269" s="4">
        <v>787</v>
      </c>
      <c r="I1269" s="28">
        <f>G1269 + (H1269 / 1000)</f>
        <v>4.4870000000000001</v>
      </c>
      <c r="J1269" t="s">
        <v>13083</v>
      </c>
      <c r="K1269" s="3">
        <f>C1269 * H1269</f>
        <v>1289893</v>
      </c>
      <c r="L1269" t="str">
        <f>IF(B1269&lt;200, "&lt;200", IF(B1269&lt;=500, "200–500", "&gt;500"))</f>
        <v>&gt;500</v>
      </c>
    </row>
    <row r="1270" spans="1:12">
      <c r="A1270" t="s">
        <v>14212</v>
      </c>
      <c r="B1270" s="6">
        <v>1799</v>
      </c>
      <c r="C1270" s="3">
        <v>3295</v>
      </c>
      <c r="D1270" s="3" t="str">
        <f>IF(Table1[[#This Row],[discount precentage]]&gt;=0.5, "Yes", "No")</f>
        <v>Yes</v>
      </c>
      <c r="E1270" s="6">
        <f>(IF(C1270=0,"",(C1270-B1270)/C1270*100))</f>
        <v>45.402124430955993</v>
      </c>
      <c r="F1270" s="6" t="str">
        <f>IF(E1270&lt;=10, "0–10%", IF(E1270&lt;=20, "11–20%", IF(E1270&lt;=30, "21–30%", IF(E1270&lt;=40, "31–40%", IF(E1270&lt;=50, "41–50%", IF(E1270&lt;=60, "51–60%", IF(E1270&lt;=70, "61–70%", IF(E1270&lt;=80, "71–80%", IF(E1270&lt;=90, "81–90%", "91–100%")))))))))</f>
        <v>41–50%</v>
      </c>
      <c r="G1270">
        <v>3.8</v>
      </c>
      <c r="H1270" s="4">
        <v>687</v>
      </c>
      <c r="I1270" s="28">
        <f>G1270 + (H1270 / 1000)</f>
        <v>4.4870000000000001</v>
      </c>
      <c r="J1270" t="s">
        <v>13083</v>
      </c>
      <c r="K1270" s="3">
        <f>C1270 * H1270</f>
        <v>2263665</v>
      </c>
      <c r="L1270" t="str">
        <f>IF(B1270&lt;200, "&lt;200", IF(B1270&lt;=500, "200–500", "&gt;500"))</f>
        <v>&gt;500</v>
      </c>
    </row>
    <row r="1271" spans="1:12">
      <c r="A1271" t="s">
        <v>13205</v>
      </c>
      <c r="B1271" s="6">
        <v>349</v>
      </c>
      <c r="C1271" s="3">
        <v>599</v>
      </c>
      <c r="D1271" s="3" t="str">
        <f>IF(Table1[[#This Row],[discount precentage]]&gt;=0.5, "Yes", "No")</f>
        <v>Yes</v>
      </c>
      <c r="E1271" s="6">
        <f>(IF(C1271=0,"",(C1271-B1271)/C1271*100))</f>
        <v>41.736227045075125</v>
      </c>
      <c r="F1271" s="6" t="str">
        <f>IF(E1271&lt;=10, "0–10%", IF(E1271&lt;=20, "11–20%", IF(E1271&lt;=30, "21–30%", IF(E1271&lt;=40, "31–40%", IF(E1271&lt;=50, "41–50%", IF(E1271&lt;=60, "51–60%", IF(E1271&lt;=70, "61–70%", IF(E1271&lt;=80, "71–80%", IF(E1271&lt;=90, "81–90%", "91–100%")))))))))</f>
        <v>41–50%</v>
      </c>
      <c r="G1271">
        <v>4.2</v>
      </c>
      <c r="H1271" s="4">
        <v>284</v>
      </c>
      <c r="I1271" s="28">
        <f>G1271 + (H1271 / 1000)</f>
        <v>4.484</v>
      </c>
      <c r="J1271" t="s">
        <v>13080</v>
      </c>
      <c r="K1271" s="3">
        <f>C1271 * H1271</f>
        <v>170116</v>
      </c>
      <c r="L1271" t="str">
        <f>IF(B1271&lt;200, "&lt;200", IF(B1271&lt;=500, "200–500", "&gt;500"))</f>
        <v>200–500</v>
      </c>
    </row>
    <row r="1272" spans="1:12">
      <c r="A1272" t="s">
        <v>13510</v>
      </c>
      <c r="B1272" s="6">
        <v>10499</v>
      </c>
      <c r="C1272" s="3">
        <v>13499</v>
      </c>
      <c r="D1272" s="3" t="str">
        <f>IF(Table1[[#This Row],[discount precentage]]&gt;=0.5, "Yes", "No")</f>
        <v>Yes</v>
      </c>
      <c r="E1272" s="6">
        <f>(IF(C1272=0,"",(C1272-B1272)/C1272*100))</f>
        <v>22.223868434698868</v>
      </c>
      <c r="F1272" s="6" t="str">
        <f>IF(E1272&lt;=10, "0–10%", IF(E1272&lt;=20, "11–20%", IF(E1272&lt;=30, "21–30%", IF(E1272&lt;=40, "31–40%", IF(E1272&lt;=50, "41–50%", IF(E1272&lt;=60, "51–60%", IF(E1272&lt;=70, "61–70%", IF(E1272&lt;=80, "71–80%", IF(E1272&lt;=90, "81–90%", "91–100%")))))))))</f>
        <v>21–30%</v>
      </c>
      <c r="G1272">
        <v>4.2</v>
      </c>
      <c r="H1272" s="4">
        <v>284</v>
      </c>
      <c r="I1272" s="28">
        <f>G1272 + (H1272 / 1000)</f>
        <v>4.484</v>
      </c>
      <c r="J1272" t="s">
        <v>13080</v>
      </c>
      <c r="K1272" s="3">
        <f>C1272 * H1272</f>
        <v>3833716</v>
      </c>
      <c r="L1272" t="str">
        <f>IF(B1272&lt;200, "&lt;200", IF(B1272&lt;=500, "200–500", "&gt;500"))</f>
        <v>&gt;500</v>
      </c>
    </row>
    <row r="1273" spans="1:12">
      <c r="A1273" t="s">
        <v>13414</v>
      </c>
      <c r="B1273" s="6">
        <v>9499</v>
      </c>
      <c r="C1273" s="3">
        <v>11999</v>
      </c>
      <c r="D1273" s="3" t="str">
        <f>IF(Table1[[#This Row],[discount precentage]]&gt;=0.5, "Yes", "No")</f>
        <v>Yes</v>
      </c>
      <c r="E1273" s="6">
        <f>(IF(C1273=0,"",(C1273-B1273)/C1273*100))</f>
        <v>20.835069589132427</v>
      </c>
      <c r="F1273" s="6" t="str">
        <f>IF(E1273&lt;=10, "0–10%", IF(E1273&lt;=20, "11–20%", IF(E1273&lt;=30, "21–30%", IF(E1273&lt;=40, "31–40%", IF(E1273&lt;=50, "41–50%", IF(E1273&lt;=60, "51–60%", IF(E1273&lt;=70, "61–70%", IF(E1273&lt;=80, "71–80%", IF(E1273&lt;=90, "81–90%", "91–100%")))))))))</f>
        <v>21–30%</v>
      </c>
      <c r="G1273">
        <v>4.2</v>
      </c>
      <c r="H1273" s="4">
        <v>284</v>
      </c>
      <c r="I1273" s="28">
        <f>G1273 + (H1273 / 1000)</f>
        <v>4.484</v>
      </c>
      <c r="J1273" t="s">
        <v>13080</v>
      </c>
      <c r="K1273" s="3">
        <f>C1273 * H1273</f>
        <v>3407716</v>
      </c>
      <c r="L1273" t="str">
        <f>IF(B1273&lt;200, "&lt;200", IF(B1273&lt;=500, "200–500", "&gt;500"))</f>
        <v>&gt;500</v>
      </c>
    </row>
    <row r="1274" spans="1:12">
      <c r="A1274" t="s">
        <v>13420</v>
      </c>
      <c r="B1274" s="6">
        <v>9499</v>
      </c>
      <c r="C1274" s="3">
        <v>11999</v>
      </c>
      <c r="D1274" s="3" t="str">
        <f>IF(Table1[[#This Row],[discount precentage]]&gt;=0.5, "Yes", "No")</f>
        <v>Yes</v>
      </c>
      <c r="E1274" s="6">
        <f>(IF(C1274=0,"",(C1274-B1274)/C1274*100))</f>
        <v>20.835069589132427</v>
      </c>
      <c r="F1274" s="6" t="str">
        <f>IF(E1274&lt;=10, "0–10%", IF(E1274&lt;=20, "11–20%", IF(E1274&lt;=30, "21–30%", IF(E1274&lt;=40, "31–40%", IF(E1274&lt;=50, "41–50%", IF(E1274&lt;=60, "51–60%", IF(E1274&lt;=70, "61–70%", IF(E1274&lt;=80, "71–80%", IF(E1274&lt;=90, "81–90%", "91–100%")))))))))</f>
        <v>21–30%</v>
      </c>
      <c r="G1274">
        <v>4.2</v>
      </c>
      <c r="H1274" s="4">
        <v>284</v>
      </c>
      <c r="I1274" s="28">
        <f>G1274 + (H1274 / 1000)</f>
        <v>4.484</v>
      </c>
      <c r="J1274" t="s">
        <v>13080</v>
      </c>
      <c r="K1274" s="3">
        <f>C1274 * H1274</f>
        <v>3407716</v>
      </c>
      <c r="L1274" t="str">
        <f>IF(B1274&lt;200, "&lt;200", IF(B1274&lt;=500, "200–500", "&gt;500"))</f>
        <v>&gt;500</v>
      </c>
    </row>
    <row r="1275" spans="1:12">
      <c r="A1275" t="s">
        <v>13300</v>
      </c>
      <c r="B1275" s="6">
        <v>209</v>
      </c>
      <c r="C1275" s="3">
        <v>499</v>
      </c>
      <c r="D1275" s="3" t="str">
        <f>IF(Table1[[#This Row],[discount precentage]]&gt;=0.5, "Yes", "No")</f>
        <v>Yes</v>
      </c>
      <c r="E1275" s="6">
        <f>(IF(C1275=0,"",(C1275-B1275)/C1275*100))</f>
        <v>58.116232464929865</v>
      </c>
      <c r="F1275" s="6" t="str">
        <f>IF(E1275&lt;=10, "0–10%", IF(E1275&lt;=20, "11–20%", IF(E1275&lt;=30, "21–30%", IF(E1275&lt;=40, "31–40%", IF(E1275&lt;=50, "41–50%", IF(E1275&lt;=60, "51–60%", IF(E1275&lt;=70, "61–70%", IF(E1275&lt;=80, "71–80%", IF(E1275&lt;=90, "81–90%", "91–100%")))))))))</f>
        <v>51–60%</v>
      </c>
      <c r="G1275">
        <v>4</v>
      </c>
      <c r="H1275" s="4">
        <v>479</v>
      </c>
      <c r="I1275" s="28">
        <f>G1275 + (H1275 / 1000)</f>
        <v>4.4790000000000001</v>
      </c>
      <c r="J1275" t="s">
        <v>13080</v>
      </c>
      <c r="K1275" s="3">
        <f>C1275 * H1275</f>
        <v>239021</v>
      </c>
      <c r="L1275" t="str">
        <f>IF(B1275&lt;200, "&lt;200", IF(B1275&lt;=500, "200–500", "&gt;500"))</f>
        <v>200–500</v>
      </c>
    </row>
    <row r="1276" spans="1:12">
      <c r="A1276" t="s">
        <v>14083</v>
      </c>
      <c r="B1276" s="6">
        <v>599</v>
      </c>
      <c r="C1276" s="3">
        <v>2799</v>
      </c>
      <c r="D1276" s="3" t="str">
        <f>IF(Table1[[#This Row],[discount precentage]]&gt;=0.5, "Yes", "No")</f>
        <v>Yes</v>
      </c>
      <c r="E1276" s="6">
        <f>(IF(C1276=0,"",(C1276-B1276)/C1276*100))</f>
        <v>78.599499821364773</v>
      </c>
      <c r="F1276" s="6" t="str">
        <f>IF(E1276&lt;=10, "0–10%", IF(E1276&lt;=20, "11–20%", IF(E1276&lt;=30, "21–30%", IF(E1276&lt;=40, "31–40%", IF(E1276&lt;=50, "41–50%", IF(E1276&lt;=60, "51–60%", IF(E1276&lt;=70, "61–70%", IF(E1276&lt;=80, "71–80%", IF(E1276&lt;=90, "81–90%", "91–100%")))))))))</f>
        <v>71–80%</v>
      </c>
      <c r="G1276">
        <v>3.9</v>
      </c>
      <c r="H1276" s="4">
        <v>578</v>
      </c>
      <c r="I1276" s="28">
        <f>G1276 + (H1276 / 1000)</f>
        <v>4.4779999999999998</v>
      </c>
      <c r="J1276" t="s">
        <v>13083</v>
      </c>
      <c r="K1276" s="3">
        <f>C1276 * H1276</f>
        <v>1617822</v>
      </c>
      <c r="L1276" t="str">
        <f>IF(B1276&lt;200, "&lt;200", IF(B1276&lt;=500, "200–500", "&gt;500"))</f>
        <v>&gt;500</v>
      </c>
    </row>
    <row r="1277" spans="1:12">
      <c r="A1277" t="s">
        <v>13458</v>
      </c>
      <c r="B1277" s="6">
        <v>3999</v>
      </c>
      <c r="C1277" s="3">
        <v>9999</v>
      </c>
      <c r="D1277" s="3" t="str">
        <f>IF(Table1[[#This Row],[discount precentage]]&gt;=0.5, "Yes", "No")</f>
        <v>Yes</v>
      </c>
      <c r="E1277" s="6">
        <f>(IF(C1277=0,"",(C1277-B1277)/C1277*100))</f>
        <v>60.006000600060005</v>
      </c>
      <c r="F1277" s="6" t="str">
        <f>IF(E1277&lt;=10, "0–10%", IF(E1277&lt;=20, "11–20%", IF(E1277&lt;=30, "21–30%", IF(E1277&lt;=40, "31–40%", IF(E1277&lt;=50, "41–50%", IF(E1277&lt;=60, "51–60%", IF(E1277&lt;=70, "61–70%", IF(E1277&lt;=80, "71–80%", IF(E1277&lt;=90, "81–90%", "91–100%")))))))))</f>
        <v>61–70%</v>
      </c>
      <c r="G1277">
        <v>4.4000000000000004</v>
      </c>
      <c r="H1277" s="4">
        <v>73</v>
      </c>
      <c r="I1277" s="28">
        <f>G1277 + (H1277 / 1000)</f>
        <v>4.4730000000000008</v>
      </c>
      <c r="J1277" t="s">
        <v>13080</v>
      </c>
      <c r="K1277" s="3">
        <f>C1277 * H1277</f>
        <v>729927</v>
      </c>
      <c r="L1277" t="str">
        <f>IF(B1277&lt;200, "&lt;200", IF(B1277&lt;=500, "200–500", "&gt;500"))</f>
        <v>&gt;500</v>
      </c>
    </row>
    <row r="1278" spans="1:12">
      <c r="A1278" t="s">
        <v>14291</v>
      </c>
      <c r="B1278" s="6">
        <v>3290</v>
      </c>
      <c r="C1278" s="3">
        <v>5799</v>
      </c>
      <c r="D1278" s="3" t="str">
        <f>IF(Table1[[#This Row],[discount precentage]]&gt;=0.5, "Yes", "No")</f>
        <v>Yes</v>
      </c>
      <c r="E1278" s="6">
        <f>(IF(C1278=0,"",(C1278-B1278)/C1278*100))</f>
        <v>43.26608035868253</v>
      </c>
      <c r="F1278" s="6" t="str">
        <f>IF(E1278&lt;=10, "0–10%", IF(E1278&lt;=20, "11–20%", IF(E1278&lt;=30, "21–30%", IF(E1278&lt;=40, "31–40%", IF(E1278&lt;=50, "41–50%", IF(E1278&lt;=60, "51–60%", IF(E1278&lt;=70, "61–70%", IF(E1278&lt;=80, "71–80%", IF(E1278&lt;=90, "81–90%", "91–100%")))))))))</f>
        <v>41–50%</v>
      </c>
      <c r="G1278">
        <v>4.3</v>
      </c>
      <c r="H1278" s="4">
        <v>168</v>
      </c>
      <c r="I1278" s="28">
        <f>G1278 + (H1278 / 1000)</f>
        <v>4.468</v>
      </c>
      <c r="J1278" t="s">
        <v>13083</v>
      </c>
      <c r="K1278" s="3">
        <f>C1278 * H1278</f>
        <v>974232</v>
      </c>
      <c r="L1278" t="str">
        <f>IF(B1278&lt;200, "&lt;200", IF(B1278&lt;=500, "200–500", "&gt;500"))</f>
        <v>&gt;500</v>
      </c>
    </row>
    <row r="1279" spans="1:12">
      <c r="A1279" t="s">
        <v>14250</v>
      </c>
      <c r="B1279" s="6">
        <v>479</v>
      </c>
      <c r="C1279" s="3">
        <v>1999</v>
      </c>
      <c r="D1279" s="3" t="str">
        <f>IF(Table1[[#This Row],[discount precentage]]&gt;=0.5, "Yes", "No")</f>
        <v>Yes</v>
      </c>
      <c r="E1279" s="6">
        <f>(IF(C1279=0,"",(C1279-B1279)/C1279*100))</f>
        <v>76.038019009504751</v>
      </c>
      <c r="F1279" s="6" t="str">
        <f>IF(E1279&lt;=10, "0–10%", IF(E1279&lt;=20, "11–20%", IF(E1279&lt;=30, "21–30%", IF(E1279&lt;=40, "31–40%", IF(E1279&lt;=50, "41–50%", IF(E1279&lt;=60, "51–60%", IF(E1279&lt;=70, "61–70%", IF(E1279&lt;=80, "71–80%", IF(E1279&lt;=90, "81–90%", "91–100%")))))))))</f>
        <v>71–80%</v>
      </c>
      <c r="G1279">
        <v>3.4</v>
      </c>
      <c r="H1279" s="4">
        <v>1066</v>
      </c>
      <c r="I1279" s="28">
        <f>G1279 + (H1279 / 1000)</f>
        <v>4.4660000000000002</v>
      </c>
      <c r="J1279" t="s">
        <v>13083</v>
      </c>
      <c r="K1279" s="3">
        <f>C1279 * H1279</f>
        <v>2130934</v>
      </c>
      <c r="L1279" t="str">
        <f>IF(B1279&lt;200, "&lt;200", IF(B1279&lt;=500, "200–500", "&gt;500"))</f>
        <v>200–500</v>
      </c>
    </row>
    <row r="1280" spans="1:12">
      <c r="A1280" t="s">
        <v>13803</v>
      </c>
      <c r="B1280" s="6">
        <v>469</v>
      </c>
      <c r="C1280" s="3">
        <v>1499</v>
      </c>
      <c r="D1280" s="3" t="str">
        <f>IF(Table1[[#This Row],[discount precentage]]&gt;=0.5, "Yes", "No")</f>
        <v>Yes</v>
      </c>
      <c r="E1280" s="6">
        <f>(IF(C1280=0,"",(C1280-B1280)/C1280*100))</f>
        <v>68.71247498332221</v>
      </c>
      <c r="F1280" s="6" t="str">
        <f>IF(E1280&lt;=10, "0–10%", IF(E1280&lt;=20, "11–20%", IF(E1280&lt;=30, "21–30%", IF(E1280&lt;=40, "31–40%", IF(E1280&lt;=50, "41–50%", IF(E1280&lt;=60, "51–60%", IF(E1280&lt;=70, "61–70%", IF(E1280&lt;=80, "71–80%", IF(E1280&lt;=90, "81–90%", "91–100%")))))))))</f>
        <v>61–70%</v>
      </c>
      <c r="G1280">
        <v>4.0999999999999996</v>
      </c>
      <c r="H1280" s="4">
        <v>352</v>
      </c>
      <c r="I1280" s="28">
        <f>G1280 + (H1280 / 1000)</f>
        <v>4.452</v>
      </c>
      <c r="J1280" t="s">
        <v>13079</v>
      </c>
      <c r="K1280" s="3">
        <f>C1280 * H1280</f>
        <v>527648</v>
      </c>
      <c r="L1280" t="str">
        <f>IF(B1280&lt;200, "&lt;200", IF(B1280&lt;=500, "200–500", "&gt;500"))</f>
        <v>200–500</v>
      </c>
    </row>
    <row r="1281" spans="1:12">
      <c r="A1281" t="s">
        <v>13753</v>
      </c>
      <c r="B1281" s="6">
        <v>89</v>
      </c>
      <c r="C1281" s="3">
        <v>99</v>
      </c>
      <c r="D1281" s="3" t="str">
        <f>IF(Table1[[#This Row],[discount precentage]]&gt;=0.5, "Yes", "No")</f>
        <v>Yes</v>
      </c>
      <c r="E1281" s="6">
        <f>(IF(C1281=0,"",(C1281-B1281)/C1281*100))</f>
        <v>10.1010101010101</v>
      </c>
      <c r="F1281" s="6" t="str">
        <f>IF(E1281&lt;=10, "0–10%", IF(E1281&lt;=20, "11–20%", IF(E1281&lt;=30, "21–30%", IF(E1281&lt;=40, "31–40%", IF(E1281&lt;=50, "41–50%", IF(E1281&lt;=60, "51–60%", IF(E1281&lt;=70, "61–70%", IF(E1281&lt;=80, "71–80%", IF(E1281&lt;=90, "81–90%", "91–100%")))))))))</f>
        <v>11–20%</v>
      </c>
      <c r="G1281">
        <v>4.2</v>
      </c>
      <c r="H1281" s="4">
        <v>241</v>
      </c>
      <c r="I1281" s="28">
        <f>G1281 + (H1281 / 1000)</f>
        <v>4.4409999999999998</v>
      </c>
      <c r="J1281" t="s">
        <v>13079</v>
      </c>
      <c r="K1281" s="3">
        <f>C1281 * H1281</f>
        <v>23859</v>
      </c>
      <c r="L1281" t="str">
        <f>IF(B1281&lt;200, "&lt;200", IF(B1281&lt;=500, "200–500", "&gt;500"))</f>
        <v>&lt;200</v>
      </c>
    </row>
    <row r="1282" spans="1:12">
      <c r="A1282" t="s">
        <v>13162</v>
      </c>
      <c r="B1282" s="6">
        <v>209</v>
      </c>
      <c r="C1282" s="3">
        <v>499</v>
      </c>
      <c r="D1282" s="3" t="str">
        <f>IF(Table1[[#This Row],[discount precentage]]&gt;=0.5, "Yes", "No")</f>
        <v>Yes</v>
      </c>
      <c r="E1282" s="6">
        <f>(IF(C1282=0,"",(C1282-B1282)/C1282*100))</f>
        <v>58.116232464929865</v>
      </c>
      <c r="F1282" s="6" t="str">
        <f>IF(E1282&lt;=10, "0–10%", IF(E1282&lt;=20, "11–20%", IF(E1282&lt;=30, "21–30%", IF(E1282&lt;=40, "31–40%", IF(E1282&lt;=50, "41–50%", IF(E1282&lt;=60, "51–60%", IF(E1282&lt;=70, "61–70%", IF(E1282&lt;=80, "71–80%", IF(E1282&lt;=90, "81–90%", "91–100%")))))))))</f>
        <v>51–60%</v>
      </c>
      <c r="G1282">
        <v>3.9</v>
      </c>
      <c r="H1282" s="4">
        <v>536</v>
      </c>
      <c r="I1282" s="28">
        <f>G1282 + (H1282 / 1000)</f>
        <v>4.4359999999999999</v>
      </c>
      <c r="J1282" t="s">
        <v>13079</v>
      </c>
      <c r="K1282" s="3">
        <f>C1282 * H1282</f>
        <v>267464</v>
      </c>
      <c r="L1282" t="str">
        <f>IF(B1282&lt;200, "&lt;200", IF(B1282&lt;=500, "200–500", "&gt;500"))</f>
        <v>200–500</v>
      </c>
    </row>
    <row r="1283" spans="1:12">
      <c r="A1283" t="s">
        <v>13162</v>
      </c>
      <c r="B1283" s="6">
        <v>209</v>
      </c>
      <c r="C1283" s="3">
        <v>499</v>
      </c>
      <c r="D1283" s="3" t="str">
        <f>IF(Table1[[#This Row],[discount precentage]]&gt;=0.5, "Yes", "No")</f>
        <v>Yes</v>
      </c>
      <c r="E1283" s="6">
        <f>(IF(C1283=0,"",(C1283-B1283)/C1283*100))</f>
        <v>58.116232464929865</v>
      </c>
      <c r="F1283" s="6" t="str">
        <f>IF(E1283&lt;=10, "0–10%", IF(E1283&lt;=20, "11–20%", IF(E1283&lt;=30, "21–30%", IF(E1283&lt;=40, "31–40%", IF(E1283&lt;=50, "41–50%", IF(E1283&lt;=60, "51–60%", IF(E1283&lt;=70, "61–70%", IF(E1283&lt;=80, "71–80%", IF(E1283&lt;=90, "81–90%", "91–100%")))))))))</f>
        <v>51–60%</v>
      </c>
      <c r="G1283">
        <v>3.9</v>
      </c>
      <c r="H1283" s="4">
        <v>536</v>
      </c>
      <c r="I1283" s="28">
        <f>G1283 + (H1283 / 1000)</f>
        <v>4.4359999999999999</v>
      </c>
      <c r="J1283" t="s">
        <v>13079</v>
      </c>
      <c r="K1283" s="3">
        <f>C1283 * H1283</f>
        <v>267464</v>
      </c>
      <c r="L1283" t="str">
        <f>IF(B1283&lt;200, "&lt;200", IF(B1283&lt;=500, "200–500", "&gt;500"))</f>
        <v>200–500</v>
      </c>
    </row>
    <row r="1284" spans="1:12">
      <c r="A1284" t="s">
        <v>13352</v>
      </c>
      <c r="B1284" s="6">
        <v>417.44</v>
      </c>
      <c r="C1284" s="3">
        <v>670</v>
      </c>
      <c r="D1284" s="3" t="str">
        <f>IF(Table1[[#This Row],[discount precentage]]&gt;=0.5, "Yes", "No")</f>
        <v>Yes</v>
      </c>
      <c r="E1284" s="6">
        <f>(IF(C1284=0,"",(C1284-B1284)/C1284*100))</f>
        <v>37.695522388059707</v>
      </c>
      <c r="F1284" s="6" t="str">
        <f>IF(E1284&lt;=10, "0–10%", IF(E1284&lt;=20, "11–20%", IF(E1284&lt;=30, "21–30%", IF(E1284&lt;=40, "31–40%", IF(E1284&lt;=50, "41–50%", IF(E1284&lt;=60, "51–60%", IF(E1284&lt;=70, "61–70%", IF(E1284&lt;=80, "71–80%", IF(E1284&lt;=90, "81–90%", "91–100%")))))))))</f>
        <v>31–40%</v>
      </c>
      <c r="G1284">
        <v>3.9</v>
      </c>
      <c r="H1284" s="4">
        <v>523</v>
      </c>
      <c r="I1284" s="28">
        <f>G1284 + (H1284 / 1000)</f>
        <v>4.423</v>
      </c>
      <c r="J1284" t="s">
        <v>13079</v>
      </c>
      <c r="K1284" s="3">
        <f>C1284 * H1284</f>
        <v>350410</v>
      </c>
      <c r="L1284" t="str">
        <f>IF(B1284&lt;200, "&lt;200", IF(B1284&lt;=500, "200–500", "&gt;500"))</f>
        <v>200–500</v>
      </c>
    </row>
    <row r="1285" spans="1:12">
      <c r="A1285" t="s">
        <v>14110</v>
      </c>
      <c r="B1285" s="6">
        <v>12499</v>
      </c>
      <c r="C1285" s="3">
        <v>19825</v>
      </c>
      <c r="D1285" s="3" t="str">
        <f>IF(Table1[[#This Row],[discount precentage]]&gt;=0.5, "Yes", "No")</f>
        <v>Yes</v>
      </c>
      <c r="E1285" s="6">
        <f>(IF(C1285=0,"",(C1285-B1285)/C1285*100))</f>
        <v>36.953341740226989</v>
      </c>
      <c r="F1285" s="6" t="str">
        <f>IF(E1285&lt;=10, "0–10%", IF(E1285&lt;=20, "11–20%", IF(E1285&lt;=30, "21–30%", IF(E1285&lt;=40, "31–40%", IF(E1285&lt;=50, "41–50%", IF(E1285&lt;=60, "51–60%", IF(E1285&lt;=70, "61–70%", IF(E1285&lt;=80, "71–80%", IF(E1285&lt;=90, "81–90%", "91–100%")))))))))</f>
        <v>31–40%</v>
      </c>
      <c r="G1285">
        <v>4.0999999999999996</v>
      </c>
      <c r="H1285" s="4">
        <v>322</v>
      </c>
      <c r="I1285" s="28">
        <f>G1285 + (H1285 / 1000)</f>
        <v>4.4219999999999997</v>
      </c>
      <c r="J1285" t="s">
        <v>13083</v>
      </c>
      <c r="K1285" s="3">
        <f>C1285 * H1285</f>
        <v>6383650</v>
      </c>
      <c r="L1285" t="str">
        <f>IF(B1285&lt;200, "&lt;200", IF(B1285&lt;=500, "200–500", "&gt;500"))</f>
        <v>&gt;500</v>
      </c>
    </row>
    <row r="1286" spans="1:12">
      <c r="A1286" t="s">
        <v>14318</v>
      </c>
      <c r="B1286" s="6">
        <v>799</v>
      </c>
      <c r="C1286" s="3">
        <v>1199</v>
      </c>
      <c r="D1286" s="3" t="str">
        <f>IF(Table1[[#This Row],[discount precentage]]&gt;=0.5, "Yes", "No")</f>
        <v>Yes</v>
      </c>
      <c r="E1286" s="6">
        <f>(IF(C1286=0,"",(C1286-B1286)/C1286*100))</f>
        <v>33.361134278565466</v>
      </c>
      <c r="F1286" s="6" t="str">
        <f>IF(E1286&lt;=10, "0–10%", IF(E1286&lt;=20, "11–20%", IF(E1286&lt;=30, "21–30%", IF(E1286&lt;=40, "31–40%", IF(E1286&lt;=50, "41–50%", IF(E1286&lt;=60, "51–60%", IF(E1286&lt;=70, "61–70%", IF(E1286&lt;=80, "71–80%", IF(E1286&lt;=90, "81–90%", "91–100%")))))))))</f>
        <v>31–40%</v>
      </c>
      <c r="G1286">
        <v>4.4000000000000004</v>
      </c>
      <c r="H1286" s="4">
        <v>17</v>
      </c>
      <c r="I1286" s="28">
        <f>G1286 + (H1286 / 1000)</f>
        <v>4.4170000000000007</v>
      </c>
      <c r="J1286" t="s">
        <v>13083</v>
      </c>
      <c r="K1286" s="3">
        <f>C1286 * H1286</f>
        <v>20383</v>
      </c>
      <c r="L1286" t="str">
        <f>IF(B1286&lt;200, "&lt;200", IF(B1286&lt;=500, "200–500", "&gt;500"))</f>
        <v>&gt;500</v>
      </c>
    </row>
    <row r="1287" spans="1:12">
      <c r="A1287" t="s">
        <v>13597</v>
      </c>
      <c r="B1287" s="6">
        <v>219</v>
      </c>
      <c r="C1287" s="3">
        <v>499</v>
      </c>
      <c r="D1287" s="3" t="str">
        <f>IF(Table1[[#This Row],[discount precentage]]&gt;=0.5, "Yes", "No")</f>
        <v>Yes</v>
      </c>
      <c r="E1287" s="6">
        <f>(IF(C1287=0,"",(C1287-B1287)/C1287*100))</f>
        <v>56.112224448897798</v>
      </c>
      <c r="F1287" s="6" t="str">
        <f>IF(E1287&lt;=10, "0–10%", IF(E1287&lt;=20, "11–20%", IF(E1287&lt;=30, "21–30%", IF(E1287&lt;=40, "31–40%", IF(E1287&lt;=50, "41–50%", IF(E1287&lt;=60, "51–60%", IF(E1287&lt;=70, "61–70%", IF(E1287&lt;=80, "71–80%", IF(E1287&lt;=90, "81–90%", "91–100%")))))))))</f>
        <v>51–60%</v>
      </c>
      <c r="G1287">
        <v>4.4000000000000004</v>
      </c>
      <c r="H1287" s="4">
        <v>14</v>
      </c>
      <c r="I1287" s="28">
        <f>G1287 + (H1287 / 1000)</f>
        <v>4.4140000000000006</v>
      </c>
      <c r="J1287" t="s">
        <v>13080</v>
      </c>
      <c r="K1287" s="3">
        <f>C1287 * H1287</f>
        <v>6986</v>
      </c>
      <c r="L1287" t="str">
        <f>IF(B1287&lt;200, "&lt;200", IF(B1287&lt;=500, "200–500", "&gt;500"))</f>
        <v>200–500</v>
      </c>
    </row>
    <row r="1288" spans="1:12">
      <c r="A1288" t="s">
        <v>13139</v>
      </c>
      <c r="B1288" s="6">
        <v>199</v>
      </c>
      <c r="C1288" s="3">
        <v>349</v>
      </c>
      <c r="D1288" s="3" t="str">
        <f>IF(Table1[[#This Row],[discount precentage]]&gt;=0.5, "Yes", "No")</f>
        <v>Yes</v>
      </c>
      <c r="E1288" s="6">
        <f>(IF(C1288=0,"",(C1288-B1288)/C1288*100))</f>
        <v>42.97994269340974</v>
      </c>
      <c r="F1288" s="6" t="str">
        <f>IF(E1288&lt;=10, "0–10%", IF(E1288&lt;=20, "11–20%", IF(E1288&lt;=30, "21–30%", IF(E1288&lt;=40, "31–40%", IF(E1288&lt;=50, "41–50%", IF(E1288&lt;=60, "51–60%", IF(E1288&lt;=70, "61–70%", IF(E1288&lt;=80, "71–80%", IF(E1288&lt;=90, "81–90%", "91–100%")))))))))</f>
        <v>41–50%</v>
      </c>
      <c r="G1288">
        <v>4.0999999999999996</v>
      </c>
      <c r="H1288" s="4">
        <v>314</v>
      </c>
      <c r="I1288" s="28">
        <f>G1288 + (H1288 / 1000)</f>
        <v>4.4139999999999997</v>
      </c>
      <c r="J1288" t="s">
        <v>13079</v>
      </c>
      <c r="K1288" s="3">
        <f>C1288 * H1288</f>
        <v>109586</v>
      </c>
      <c r="L1288" t="str">
        <f>IF(B1288&lt;200, "&lt;200", IF(B1288&lt;=500, "200–500", "&gt;500"))</f>
        <v>&lt;200</v>
      </c>
    </row>
    <row r="1289" spans="1:12">
      <c r="A1289" t="s">
        <v>13139</v>
      </c>
      <c r="B1289" s="6">
        <v>199</v>
      </c>
      <c r="C1289" s="3">
        <v>349</v>
      </c>
      <c r="D1289" s="3" t="str">
        <f>IF(Table1[[#This Row],[discount precentage]]&gt;=0.5, "Yes", "No")</f>
        <v>Yes</v>
      </c>
      <c r="E1289" s="6">
        <f>(IF(C1289=0,"",(C1289-B1289)/C1289*100))</f>
        <v>42.97994269340974</v>
      </c>
      <c r="F1289" s="6" t="str">
        <f>IF(E1289&lt;=10, "0–10%", IF(E1289&lt;=20, "11–20%", IF(E1289&lt;=30, "21–30%", IF(E1289&lt;=40, "31–40%", IF(E1289&lt;=50, "41–50%", IF(E1289&lt;=60, "51–60%", IF(E1289&lt;=70, "61–70%", IF(E1289&lt;=80, "71–80%", IF(E1289&lt;=90, "81–90%", "91–100%")))))))))</f>
        <v>41–50%</v>
      </c>
      <c r="G1289">
        <v>4.0999999999999996</v>
      </c>
      <c r="H1289" s="4">
        <v>314</v>
      </c>
      <c r="I1289" s="28">
        <f>G1289 + (H1289 / 1000)</f>
        <v>4.4139999999999997</v>
      </c>
      <c r="J1289" t="s">
        <v>13079</v>
      </c>
      <c r="K1289" s="3">
        <f>C1289 * H1289</f>
        <v>109586</v>
      </c>
      <c r="L1289" t="str">
        <f>IF(B1289&lt;200, "&lt;200", IF(B1289&lt;=500, "200–500", "&gt;500"))</f>
        <v>&lt;200</v>
      </c>
    </row>
    <row r="1290" spans="1:12">
      <c r="A1290" t="s">
        <v>13358</v>
      </c>
      <c r="B1290" s="6">
        <v>249</v>
      </c>
      <c r="C1290" s="3">
        <v>999</v>
      </c>
      <c r="D1290" s="3" t="str">
        <f>IF(Table1[[#This Row],[discount precentage]]&gt;=0.5, "Yes", "No")</f>
        <v>Yes</v>
      </c>
      <c r="E1290" s="6">
        <f>(IF(C1290=0,"",(C1290-B1290)/C1290*100))</f>
        <v>75.075075075075077</v>
      </c>
      <c r="F1290" s="6" t="str">
        <f>IF(E1290&lt;=10, "0–10%", IF(E1290&lt;=20, "11–20%", IF(E1290&lt;=30, "21–30%", IF(E1290&lt;=40, "31–40%", IF(E1290&lt;=50, "41–50%", IF(E1290&lt;=60, "51–60%", IF(E1290&lt;=70, "61–70%", IF(E1290&lt;=80, "71–80%", IF(E1290&lt;=90, "81–90%", "91–100%")))))))))</f>
        <v>71–80%</v>
      </c>
      <c r="G1290">
        <v>4.3</v>
      </c>
      <c r="H1290" s="4">
        <v>112</v>
      </c>
      <c r="I1290" s="28">
        <f>G1290 + (H1290 / 1000)</f>
        <v>4.4119999999999999</v>
      </c>
      <c r="J1290" t="s">
        <v>13079</v>
      </c>
      <c r="K1290" s="3">
        <f>C1290 * H1290</f>
        <v>111888</v>
      </c>
      <c r="L1290" t="str">
        <f>IF(B1290&lt;200, "&lt;200", IF(B1290&lt;=500, "200–500", "&gt;500"))</f>
        <v>200–500</v>
      </c>
    </row>
    <row r="1291" spans="1:12">
      <c r="A1291" t="s">
        <v>13350</v>
      </c>
      <c r="B1291" s="6">
        <v>299</v>
      </c>
      <c r="C1291" s="3">
        <v>599</v>
      </c>
      <c r="D1291" s="3" t="str">
        <f>IF(Table1[[#This Row],[discount precentage]]&gt;=0.5, "Yes", "No")</f>
        <v>Yes</v>
      </c>
      <c r="E1291" s="6">
        <f>(IF(C1291=0,"",(C1291-B1291)/C1291*100))</f>
        <v>50.083472454090149</v>
      </c>
      <c r="F1291" s="6" t="str">
        <f>IF(E1291&lt;=10, "0–10%", IF(E1291&lt;=20, "11–20%", IF(E1291&lt;=30, "21–30%", IF(E1291&lt;=40, "31–40%", IF(E1291&lt;=50, "41–50%", IF(E1291&lt;=60, "51–60%", IF(E1291&lt;=70, "61–70%", IF(E1291&lt;=80, "71–80%", IF(E1291&lt;=90, "81–90%", "91–100%")))))))))</f>
        <v>51–60%</v>
      </c>
      <c r="G1291">
        <v>3.7</v>
      </c>
      <c r="H1291" s="4">
        <v>708</v>
      </c>
      <c r="I1291" s="28">
        <f>G1291 + (H1291 / 1000)</f>
        <v>4.4080000000000004</v>
      </c>
      <c r="J1291" t="s">
        <v>13080</v>
      </c>
      <c r="K1291" s="3">
        <f>C1291 * H1291</f>
        <v>424092</v>
      </c>
      <c r="L1291" t="str">
        <f>IF(B1291&lt;200, "&lt;200", IF(B1291&lt;=500, "200–500", "&gt;500"))</f>
        <v>200–500</v>
      </c>
    </row>
    <row r="1292" spans="1:12">
      <c r="A1292" t="s">
        <v>13630</v>
      </c>
      <c r="B1292" s="6">
        <v>399</v>
      </c>
      <c r="C1292" s="3">
        <v>1290</v>
      </c>
      <c r="D1292" s="3" t="str">
        <f>IF(Table1[[#This Row],[discount precentage]]&gt;=0.5, "Yes", "No")</f>
        <v>Yes</v>
      </c>
      <c r="E1292" s="6">
        <f>(IF(C1292=0,"",(C1292-B1292)/C1292*100))</f>
        <v>69.069767441860463</v>
      </c>
      <c r="F1292" s="6" t="str">
        <f>IF(E1292&lt;=10, "0–10%", IF(E1292&lt;=20, "11–20%", IF(E1292&lt;=30, "21–30%", IF(E1292&lt;=40, "31–40%", IF(E1292&lt;=50, "41–50%", IF(E1292&lt;=60, "51–60%", IF(E1292&lt;=70, "61–70%", IF(E1292&lt;=80, "71–80%", IF(E1292&lt;=90, "81–90%", "91–100%")))))))))</f>
        <v>61–70%</v>
      </c>
      <c r="G1292">
        <v>4.2</v>
      </c>
      <c r="H1292" s="4">
        <v>206</v>
      </c>
      <c r="I1292" s="28">
        <f>G1292 + (H1292 / 1000)</f>
        <v>4.4060000000000006</v>
      </c>
      <c r="J1292" t="s">
        <v>13080</v>
      </c>
      <c r="K1292" s="3">
        <f>C1292 * H1292</f>
        <v>265740</v>
      </c>
      <c r="L1292" t="str">
        <f>IF(B1292&lt;200, "&lt;200", IF(B1292&lt;=500, "200–500", "&gt;500"))</f>
        <v>200–500</v>
      </c>
    </row>
    <row r="1293" spans="1:12">
      <c r="A1293" t="s">
        <v>13375</v>
      </c>
      <c r="B1293" s="6">
        <v>893</v>
      </c>
      <c r="C1293" s="3">
        <v>1052</v>
      </c>
      <c r="D1293" s="3" t="str">
        <f>IF(Table1[[#This Row],[discount precentage]]&gt;=0.5, "Yes", "No")</f>
        <v>Yes</v>
      </c>
      <c r="E1293" s="6">
        <f>(IF(C1293=0,"",(C1293-B1293)/C1293*100))</f>
        <v>15.114068441064637</v>
      </c>
      <c r="F1293" s="6" t="str">
        <f>IF(E1293&lt;=10, "0–10%", IF(E1293&lt;=20, "11–20%", IF(E1293&lt;=30, "21–30%", IF(E1293&lt;=40, "31–40%", IF(E1293&lt;=50, "41–50%", IF(E1293&lt;=60, "51–60%", IF(E1293&lt;=70, "61–70%", IF(E1293&lt;=80, "71–80%", IF(E1293&lt;=90, "81–90%", "91–100%")))))))))</f>
        <v>11–20%</v>
      </c>
      <c r="G1293">
        <v>4.3</v>
      </c>
      <c r="H1293" s="4">
        <v>106</v>
      </c>
      <c r="I1293" s="28">
        <f>G1293 + (H1293 / 1000)</f>
        <v>4.4059999999999997</v>
      </c>
      <c r="J1293" t="s">
        <v>13080</v>
      </c>
      <c r="K1293" s="3">
        <f>C1293 * H1293</f>
        <v>111512</v>
      </c>
      <c r="L1293" t="str">
        <f>IF(B1293&lt;200, "&lt;200", IF(B1293&lt;=500, "200–500", "&gt;500"))</f>
        <v>&gt;500</v>
      </c>
    </row>
    <row r="1294" spans="1:12">
      <c r="A1294" t="s">
        <v>11196</v>
      </c>
      <c r="B1294" s="6">
        <v>1499</v>
      </c>
      <c r="C1294" s="3">
        <v>3500</v>
      </c>
      <c r="D1294" s="3" t="str">
        <f>IF(Table1[[#This Row],[discount precentage]]&gt;=0.5, "Yes", "No")</f>
        <v>Yes</v>
      </c>
      <c r="E1294" s="6">
        <f>(IF(C1294=0,"",(C1294-B1294)/C1294*100))</f>
        <v>57.171428571428571</v>
      </c>
      <c r="F1294" s="6" t="str">
        <f>IF(E1294&lt;=10, "0–10%", IF(E1294&lt;=20, "11–20%", IF(E1294&lt;=30, "21–30%", IF(E1294&lt;=40, "31–40%", IF(E1294&lt;=50, "41–50%", IF(E1294&lt;=60, "51–60%", IF(E1294&lt;=70, "61–70%", IF(E1294&lt;=80, "71–80%", IF(E1294&lt;=90, "81–90%", "91–100%")))))))))</f>
        <v>51–60%</v>
      </c>
      <c r="G1294">
        <v>4.0999999999999996</v>
      </c>
      <c r="H1294" s="4">
        <v>303</v>
      </c>
      <c r="I1294" s="28">
        <f>G1294 + (H1294 / 1000)</f>
        <v>4.4029999999999996</v>
      </c>
      <c r="J1294" t="s">
        <v>13083</v>
      </c>
      <c r="K1294" s="3">
        <f>C1294 * H1294</f>
        <v>1060500</v>
      </c>
      <c r="L1294" t="str">
        <f>IF(B1294&lt;200, "&lt;200", IF(B1294&lt;=500, "200–500", "&gt;500"))</f>
        <v>&gt;500</v>
      </c>
    </row>
    <row r="1295" spans="1:12">
      <c r="A1295" t="s">
        <v>14193</v>
      </c>
      <c r="B1295" s="6">
        <v>8499</v>
      </c>
      <c r="C1295" s="3">
        <v>16490</v>
      </c>
      <c r="D1295" s="3" t="str">
        <f>IF(Table1[[#This Row],[discount precentage]]&gt;=0.5, "Yes", "No")</f>
        <v>Yes</v>
      </c>
      <c r="E1295" s="6">
        <f>(IF(C1295=0,"",(C1295-B1295)/C1295*100))</f>
        <v>48.459672528805335</v>
      </c>
      <c r="F1295" s="6" t="str">
        <f>IF(E1295&lt;=10, "0–10%", IF(E1295&lt;=20, "11–20%", IF(E1295&lt;=30, "21–30%", IF(E1295&lt;=40, "31–40%", IF(E1295&lt;=50, "41–50%", IF(E1295&lt;=60, "51–60%", IF(E1295&lt;=70, "61–70%", IF(E1295&lt;=80, "71–80%", IF(E1295&lt;=90, "81–90%", "91–100%")))))))))</f>
        <v>41–50%</v>
      </c>
      <c r="G1295">
        <v>4.3</v>
      </c>
      <c r="H1295" s="4">
        <v>97</v>
      </c>
      <c r="I1295" s="28">
        <f>G1295 + (H1295 / 1000)</f>
        <v>4.3970000000000002</v>
      </c>
      <c r="J1295" t="s">
        <v>13083</v>
      </c>
      <c r="K1295" s="3">
        <f>C1295 * H1295</f>
        <v>1599530</v>
      </c>
      <c r="L1295" t="str">
        <f>IF(B1295&lt;200, "&lt;200", IF(B1295&lt;=500, "200–500", "&gt;500"))</f>
        <v>&gt;500</v>
      </c>
    </row>
    <row r="1296" spans="1:12">
      <c r="A1296" t="s">
        <v>14289</v>
      </c>
      <c r="B1296" s="6">
        <v>4899</v>
      </c>
      <c r="C1296" s="3">
        <v>8999</v>
      </c>
      <c r="D1296" s="3" t="str">
        <f>IF(Table1[[#This Row],[discount precentage]]&gt;=0.5, "Yes", "No")</f>
        <v>Yes</v>
      </c>
      <c r="E1296" s="6">
        <f>(IF(C1296=0,"",(C1296-B1296)/C1296*100))</f>
        <v>45.560617846427384</v>
      </c>
      <c r="F1296" s="6" t="str">
        <f>IF(E1296&lt;=10, "0–10%", IF(E1296&lt;=20, "11–20%", IF(E1296&lt;=30, "21–30%", IF(E1296&lt;=40, "31–40%", IF(E1296&lt;=50, "41–50%", IF(E1296&lt;=60, "51–60%", IF(E1296&lt;=70, "61–70%", IF(E1296&lt;=80, "71–80%", IF(E1296&lt;=90, "81–90%", "91–100%")))))))))</f>
        <v>41–50%</v>
      </c>
      <c r="G1296">
        <v>4.0999999999999996</v>
      </c>
      <c r="H1296" s="4">
        <v>297</v>
      </c>
      <c r="I1296" s="28">
        <f>G1296 + (H1296 / 1000)</f>
        <v>4.3969999999999994</v>
      </c>
      <c r="J1296" t="s">
        <v>13083</v>
      </c>
      <c r="K1296" s="3">
        <f>C1296 * H1296</f>
        <v>2672703</v>
      </c>
      <c r="L1296" t="str">
        <f>IF(B1296&lt;200, "&lt;200", IF(B1296&lt;=500, "200–500", "&gt;500"))</f>
        <v>&gt;500</v>
      </c>
    </row>
    <row r="1297" spans="1:12">
      <c r="A1297" t="s">
        <v>13865</v>
      </c>
      <c r="B1297" s="6">
        <v>99</v>
      </c>
      <c r="C1297" s="3">
        <v>999</v>
      </c>
      <c r="D1297" s="3" t="str">
        <f>IF(Table1[[#This Row],[discount precentage]]&gt;=0.5, "Yes", "No")</f>
        <v>Yes</v>
      </c>
      <c r="E1297" s="6">
        <f>(IF(C1297=0,"",(C1297-B1297)/C1297*100))</f>
        <v>90.090090090090087</v>
      </c>
      <c r="F1297" s="6" t="str">
        <f>IF(E1297&lt;=10, "0–10%", IF(E1297&lt;=20, "11–20%", IF(E1297&lt;=30, "21–30%", IF(E1297&lt;=40, "31–40%", IF(E1297&lt;=50, "41–50%", IF(E1297&lt;=60, "51–60%", IF(E1297&lt;=70, "61–70%", IF(E1297&lt;=80, "71–80%", IF(E1297&lt;=90, "81–90%", "91–100%")))))))))</f>
        <v>91–100%</v>
      </c>
      <c r="G1297">
        <v>3.8</v>
      </c>
      <c r="H1297" s="4">
        <v>594</v>
      </c>
      <c r="I1297" s="28">
        <f>G1297 + (H1297 / 1000)</f>
        <v>4.3940000000000001</v>
      </c>
      <c r="J1297" t="s">
        <v>13080</v>
      </c>
      <c r="K1297" s="3">
        <f>C1297 * H1297</f>
        <v>593406</v>
      </c>
      <c r="L1297" t="str">
        <f>IF(B1297&lt;200, "&lt;200", IF(B1297&lt;=500, "200–500", "&gt;500"))</f>
        <v>&lt;200</v>
      </c>
    </row>
    <row r="1298" spans="1:12">
      <c r="A1298" t="s">
        <v>14269</v>
      </c>
      <c r="B1298" s="6">
        <v>3685</v>
      </c>
      <c r="C1298" s="3">
        <v>5495</v>
      </c>
      <c r="D1298" s="3" t="str">
        <f>IF(Table1[[#This Row],[discount precentage]]&gt;=0.5, "Yes", "No")</f>
        <v>Yes</v>
      </c>
      <c r="E1298" s="6">
        <f>(IF(C1298=0,"",(C1298-B1298)/C1298*100))</f>
        <v>32.939035486806191</v>
      </c>
      <c r="F1298" s="6" t="str">
        <f>IF(E1298&lt;=10, "0–10%", IF(E1298&lt;=20, "11–20%", IF(E1298&lt;=30, "21–30%", IF(E1298&lt;=40, "31–40%", IF(E1298&lt;=50, "41–50%", IF(E1298&lt;=60, "51–60%", IF(E1298&lt;=70, "61–70%", IF(E1298&lt;=80, "71–80%", IF(E1298&lt;=90, "81–90%", "91–100%")))))))))</f>
        <v>31–40%</v>
      </c>
      <c r="G1298">
        <v>4.0999999999999996</v>
      </c>
      <c r="H1298" s="4">
        <v>290</v>
      </c>
      <c r="I1298" s="28">
        <f>G1298 + (H1298 / 1000)</f>
        <v>4.3899999999999997</v>
      </c>
      <c r="J1298" t="s">
        <v>13083</v>
      </c>
      <c r="K1298" s="3">
        <f>C1298 * H1298</f>
        <v>1593550</v>
      </c>
      <c r="L1298" t="str">
        <f>IF(B1298&lt;200, "&lt;200", IF(B1298&lt;=500, "200–500", "&gt;500"))</f>
        <v>&gt;500</v>
      </c>
    </row>
    <row r="1299" spans="1:12">
      <c r="A1299" t="s">
        <v>13372</v>
      </c>
      <c r="B1299" s="6">
        <v>199</v>
      </c>
      <c r="C1299" s="3">
        <v>999</v>
      </c>
      <c r="D1299" s="3" t="str">
        <f>IF(Table1[[#This Row],[discount precentage]]&gt;=0.5, "Yes", "No")</f>
        <v>Yes</v>
      </c>
      <c r="E1299" s="6">
        <f>(IF(C1299=0,"",(C1299-B1299)/C1299*100))</f>
        <v>80.08008008008008</v>
      </c>
      <c r="F1299" s="6" t="str">
        <f>IF(E1299&lt;=10, "0–10%", IF(E1299&lt;=20, "11–20%", IF(E1299&lt;=30, "21–30%", IF(E1299&lt;=40, "31–40%", IF(E1299&lt;=50, "41–50%", IF(E1299&lt;=60, "51–60%", IF(E1299&lt;=70, "61–70%", IF(E1299&lt;=80, "71–80%", IF(E1299&lt;=90, "81–90%", "91–100%")))))))))</f>
        <v>81–90%</v>
      </c>
      <c r="G1299">
        <v>4.3</v>
      </c>
      <c r="H1299" s="4">
        <v>87</v>
      </c>
      <c r="I1299" s="28">
        <f>G1299 + (H1299 / 1000)</f>
        <v>4.3869999999999996</v>
      </c>
      <c r="J1299" t="s">
        <v>13079</v>
      </c>
      <c r="K1299" s="3">
        <f>C1299 * H1299</f>
        <v>86913</v>
      </c>
      <c r="L1299" t="str">
        <f>IF(B1299&lt;200, "&lt;200", IF(B1299&lt;=500, "200–500", "&gt;500"))</f>
        <v>&lt;200</v>
      </c>
    </row>
    <row r="1300" spans="1:12">
      <c r="A1300" t="s">
        <v>14150</v>
      </c>
      <c r="B1300" s="6">
        <v>2079</v>
      </c>
      <c r="C1300" s="3">
        <v>3099</v>
      </c>
      <c r="D1300" s="3" t="str">
        <f>IF(Table1[[#This Row],[discount precentage]]&gt;=0.5, "Yes", "No")</f>
        <v>Yes</v>
      </c>
      <c r="E1300" s="6">
        <f>(IF(C1300=0,"",(C1300-B1300)/C1300*100))</f>
        <v>32.913843175217814</v>
      </c>
      <c r="F1300" s="6" t="str">
        <f>IF(E1300&lt;=10, "0–10%", IF(E1300&lt;=20, "11–20%", IF(E1300&lt;=30, "21–30%", IF(E1300&lt;=40, "31–40%", IF(E1300&lt;=50, "41–50%", IF(E1300&lt;=60, "51–60%", IF(E1300&lt;=70, "61–70%", IF(E1300&lt;=80, "71–80%", IF(E1300&lt;=90, "81–90%", "91–100%")))))))))</f>
        <v>31–40%</v>
      </c>
      <c r="G1300">
        <v>4.0999999999999996</v>
      </c>
      <c r="H1300" s="4">
        <v>282</v>
      </c>
      <c r="I1300" s="28">
        <f>G1300 + (H1300 / 1000)</f>
        <v>4.3819999999999997</v>
      </c>
      <c r="J1300" t="s">
        <v>13083</v>
      </c>
      <c r="K1300" s="3">
        <f>C1300 * H1300</f>
        <v>873918</v>
      </c>
      <c r="L1300" t="str">
        <f>IF(B1300&lt;200, "&lt;200", IF(B1300&lt;=500, "200–500", "&gt;500"))</f>
        <v>&gt;500</v>
      </c>
    </row>
    <row r="1301" spans="1:12">
      <c r="A1301" t="s">
        <v>13816</v>
      </c>
      <c r="B1301" s="6">
        <v>1599</v>
      </c>
      <c r="C1301" s="3">
        <v>3490</v>
      </c>
      <c r="D1301" s="3" t="str">
        <f>IF(Table1[[#This Row],[discount precentage]]&gt;=0.5, "Yes", "No")</f>
        <v>Yes</v>
      </c>
      <c r="E1301" s="6">
        <f>(IF(C1301=0,"",(C1301-B1301)/C1301*100))</f>
        <v>54.183381088825215</v>
      </c>
      <c r="F1301" s="6" t="str">
        <f>IF(E1301&lt;=10, "0–10%", IF(E1301&lt;=20, "11–20%", IF(E1301&lt;=30, "21–30%", IF(E1301&lt;=40, "31–40%", IF(E1301&lt;=50, "41–50%", IF(E1301&lt;=60, "51–60%", IF(E1301&lt;=70, "61–70%", IF(E1301&lt;=80, "71–80%", IF(E1301&lt;=90, "81–90%", "91–100%")))))))))</f>
        <v>51–60%</v>
      </c>
      <c r="G1301">
        <v>3.7</v>
      </c>
      <c r="H1301" s="4">
        <v>676</v>
      </c>
      <c r="I1301" s="28">
        <f>G1301 + (H1301 / 1000)</f>
        <v>4.3760000000000003</v>
      </c>
      <c r="J1301" t="s">
        <v>13080</v>
      </c>
      <c r="K1301" s="3">
        <f>C1301 * H1301</f>
        <v>2359240</v>
      </c>
      <c r="L1301" t="str">
        <f>IF(B1301&lt;200, "&lt;200", IF(B1301&lt;=500, "200–500", "&gt;500"))</f>
        <v>&gt;500</v>
      </c>
    </row>
    <row r="1302" spans="1:12">
      <c r="A1302" t="s">
        <v>13877</v>
      </c>
      <c r="B1302" s="6">
        <v>499</v>
      </c>
      <c r="C1302" s="3">
        <v>775</v>
      </c>
      <c r="D1302" s="3" t="str">
        <f>IF(Table1[[#This Row],[discount precentage]]&gt;=0.5, "Yes", "No")</f>
        <v>Yes</v>
      </c>
      <c r="E1302" s="6">
        <f>(IF(C1302=0,"",(C1302-B1302)/C1302*100))</f>
        <v>35.612903225806456</v>
      </c>
      <c r="F1302" s="6" t="str">
        <f>IF(E1302&lt;=10, "0–10%", IF(E1302&lt;=20, "11–20%", IF(E1302&lt;=30, "21–30%", IF(E1302&lt;=40, "31–40%", IF(E1302&lt;=50, "41–50%", IF(E1302&lt;=60, "51–60%", IF(E1302&lt;=70, "61–70%", IF(E1302&lt;=80, "71–80%", IF(E1302&lt;=90, "81–90%", "91–100%")))))))))</f>
        <v>31–40%</v>
      </c>
      <c r="G1302">
        <v>4.3</v>
      </c>
      <c r="H1302" s="4">
        <v>74</v>
      </c>
      <c r="I1302" s="28">
        <f>G1302 + (H1302 / 1000)</f>
        <v>4.3739999999999997</v>
      </c>
      <c r="J1302" t="s">
        <v>13079</v>
      </c>
      <c r="K1302" s="3">
        <f>C1302 * H1302</f>
        <v>57350</v>
      </c>
      <c r="L1302" t="str">
        <f>IF(B1302&lt;200, "&lt;200", IF(B1302&lt;=500, "200–500", "&gt;500"))</f>
        <v>200–500</v>
      </c>
    </row>
    <row r="1303" spans="1:12">
      <c r="A1303" t="s">
        <v>14311</v>
      </c>
      <c r="B1303" s="6">
        <v>1799</v>
      </c>
      <c r="C1303" s="3">
        <v>2599</v>
      </c>
      <c r="D1303" s="3" t="str">
        <f>IF(Table1[[#This Row],[discount precentage]]&gt;=0.5, "Yes", "No")</f>
        <v>Yes</v>
      </c>
      <c r="E1303" s="6">
        <f>(IF(C1303=0,"",(C1303-B1303)/C1303*100))</f>
        <v>30.781069642170067</v>
      </c>
      <c r="F1303" s="6" t="str">
        <f>IF(E1303&lt;=10, "0–10%", IF(E1303&lt;=20, "11–20%", IF(E1303&lt;=30, "21–30%", IF(E1303&lt;=40, "31–40%", IF(E1303&lt;=50, "41–50%", IF(E1303&lt;=60, "51–60%", IF(E1303&lt;=70, "61–70%", IF(E1303&lt;=80, "71–80%", IF(E1303&lt;=90, "81–90%", "91–100%")))))))))</f>
        <v>31–40%</v>
      </c>
      <c r="G1303">
        <v>3.6</v>
      </c>
      <c r="H1303" s="4">
        <v>771</v>
      </c>
      <c r="I1303" s="28">
        <f>G1303 + (H1303 / 1000)</f>
        <v>4.3710000000000004</v>
      </c>
      <c r="J1303" t="s">
        <v>13083</v>
      </c>
      <c r="K1303" s="3">
        <f>C1303 * H1303</f>
        <v>2003829</v>
      </c>
      <c r="L1303" t="str">
        <f>IF(B1303&lt;200, "&lt;200", IF(B1303&lt;=500, "200–500", "&gt;500"))</f>
        <v>&gt;500</v>
      </c>
    </row>
    <row r="1304" spans="1:12">
      <c r="A1304" t="s">
        <v>14188</v>
      </c>
      <c r="B1304" s="6">
        <v>5999</v>
      </c>
      <c r="C1304" s="3">
        <v>9999</v>
      </c>
      <c r="D1304" s="3" t="str">
        <f>IF(Table1[[#This Row],[discount precentage]]&gt;=0.5, "Yes", "No")</f>
        <v>Yes</v>
      </c>
      <c r="E1304" s="6">
        <f>(IF(C1304=0,"",(C1304-B1304)/C1304*100))</f>
        <v>40.004000400039999</v>
      </c>
      <c r="F1304" s="6" t="str">
        <f>IF(E1304&lt;=10, "0–10%", IF(E1304&lt;=20, "11–20%", IF(E1304&lt;=30, "21–30%", IF(E1304&lt;=40, "31–40%", IF(E1304&lt;=50, "41–50%", IF(E1304&lt;=60, "51–60%", IF(E1304&lt;=70, "61–70%", IF(E1304&lt;=80, "71–80%", IF(E1304&lt;=90, "81–90%", "91–100%")))))))))</f>
        <v>41–50%</v>
      </c>
      <c r="G1304">
        <v>4.2</v>
      </c>
      <c r="H1304" s="4">
        <v>170</v>
      </c>
      <c r="I1304" s="28">
        <f>G1304 + (H1304 / 1000)</f>
        <v>4.37</v>
      </c>
      <c r="J1304" t="s">
        <v>13083</v>
      </c>
      <c r="K1304" s="3">
        <f>C1304 * H1304</f>
        <v>1699830</v>
      </c>
      <c r="L1304" t="str">
        <f>IF(B1304&lt;200, "&lt;200", IF(B1304&lt;=500, "200–500", "&gt;500"))</f>
        <v>&gt;500</v>
      </c>
    </row>
    <row r="1305" spans="1:12">
      <c r="A1305" t="s">
        <v>13992</v>
      </c>
      <c r="B1305" s="6">
        <v>799</v>
      </c>
      <c r="C1305" s="3">
        <v>1989</v>
      </c>
      <c r="D1305" s="3" t="str">
        <f>IF(Table1[[#This Row],[discount precentage]]&gt;=0.5, "Yes", "No")</f>
        <v>Yes</v>
      </c>
      <c r="E1305" s="6">
        <f>(IF(C1305=0,"",(C1305-B1305)/C1305*100))</f>
        <v>59.82905982905983</v>
      </c>
      <c r="F1305" s="6" t="str">
        <f>IF(E1305&lt;=10, "0–10%", IF(E1305&lt;=20, "11–20%", IF(E1305&lt;=30, "21–30%", IF(E1305&lt;=40, "31–40%", IF(E1305&lt;=50, "41–50%", IF(E1305&lt;=60, "51–60%", IF(E1305&lt;=70, "61–70%", IF(E1305&lt;=80, "71–80%", IF(E1305&lt;=90, "81–90%", "91–100%")))))))))</f>
        <v>51–60%</v>
      </c>
      <c r="G1305">
        <v>4.3</v>
      </c>
      <c r="H1305" s="4">
        <v>70</v>
      </c>
      <c r="I1305" s="28">
        <f>G1305 + (H1305 / 1000)</f>
        <v>4.37</v>
      </c>
      <c r="J1305" t="s">
        <v>13083</v>
      </c>
      <c r="K1305" s="3">
        <f>C1305 * H1305</f>
        <v>139230</v>
      </c>
      <c r="L1305" t="str">
        <f>IF(B1305&lt;200, "&lt;200", IF(B1305&lt;=500, "200–500", "&gt;500"))</f>
        <v>&gt;500</v>
      </c>
    </row>
    <row r="1306" spans="1:12">
      <c r="A1306" t="s">
        <v>2753</v>
      </c>
      <c r="B1306" s="6">
        <v>129</v>
      </c>
      <c r="C1306" s="3">
        <v>599</v>
      </c>
      <c r="D1306" s="3" t="str">
        <f>IF(Table1[[#This Row],[discount precentage]]&gt;=0.5, "Yes", "No")</f>
        <v>Yes</v>
      </c>
      <c r="E1306" s="6">
        <f>(IF(C1306=0,"",(C1306-B1306)/C1306*100))</f>
        <v>78.464106844741238</v>
      </c>
      <c r="F1306" s="6" t="str">
        <f>IF(E1306&lt;=10, "0–10%", IF(E1306&lt;=20, "11–20%", IF(E1306&lt;=30, "21–30%", IF(E1306&lt;=40, "31–40%", IF(E1306&lt;=50, "41–50%", IF(E1306&lt;=60, "51–60%", IF(E1306&lt;=70, "61–70%", IF(E1306&lt;=80, "71–80%", IF(E1306&lt;=90, "81–90%", "91–100%")))))))))</f>
        <v>71–80%</v>
      </c>
      <c r="G1306">
        <v>4.0999999999999996</v>
      </c>
      <c r="H1306" s="4">
        <v>265</v>
      </c>
      <c r="I1306" s="28">
        <f>G1306 + (H1306 / 1000)</f>
        <v>4.3649999999999993</v>
      </c>
      <c r="J1306" t="s">
        <v>13079</v>
      </c>
      <c r="K1306" s="3">
        <f>C1306 * H1306</f>
        <v>158735</v>
      </c>
      <c r="L1306" t="str">
        <f>IF(B1306&lt;200, "&lt;200", IF(B1306&lt;=500, "200–500", "&gt;500"))</f>
        <v>&lt;200</v>
      </c>
    </row>
    <row r="1307" spans="1:12">
      <c r="A1307" t="s">
        <v>13371</v>
      </c>
      <c r="B1307" s="6">
        <v>218</v>
      </c>
      <c r="C1307" s="3">
        <v>999</v>
      </c>
      <c r="D1307" s="3" t="str">
        <f>IF(Table1[[#This Row],[discount precentage]]&gt;=0.5, "Yes", "No")</f>
        <v>Yes</v>
      </c>
      <c r="E1307" s="6">
        <f>(IF(C1307=0,"",(C1307-B1307)/C1307*100))</f>
        <v>78.178178178178186</v>
      </c>
      <c r="F1307" s="6" t="str">
        <f>IF(E1307&lt;=10, "0–10%", IF(E1307&lt;=20, "11–20%", IF(E1307&lt;=30, "21–30%", IF(E1307&lt;=40, "31–40%", IF(E1307&lt;=50, "41–50%", IF(E1307&lt;=60, "51–60%", IF(E1307&lt;=70, "61–70%", IF(E1307&lt;=80, "71–80%", IF(E1307&lt;=90, "81–90%", "91–100%")))))))))</f>
        <v>71–80%</v>
      </c>
      <c r="G1307">
        <v>4.2</v>
      </c>
      <c r="H1307" s="4">
        <v>163</v>
      </c>
      <c r="I1307" s="28">
        <f>G1307 + (H1307 / 1000)</f>
        <v>4.3630000000000004</v>
      </c>
      <c r="J1307" t="s">
        <v>13079</v>
      </c>
      <c r="K1307" s="3">
        <f>C1307 * H1307</f>
        <v>162837</v>
      </c>
      <c r="L1307" t="str">
        <f>IF(B1307&lt;200, "&lt;200", IF(B1307&lt;=500, "200–500", "&gt;500"))</f>
        <v>200–500</v>
      </c>
    </row>
    <row r="1308" spans="1:12">
      <c r="A1308" t="s">
        <v>14125</v>
      </c>
      <c r="B1308" s="6">
        <v>1547</v>
      </c>
      <c r="C1308" s="3">
        <v>2890</v>
      </c>
      <c r="D1308" s="3" t="str">
        <f>IF(Table1[[#This Row],[discount precentage]]&gt;=0.5, "Yes", "No")</f>
        <v>Yes</v>
      </c>
      <c r="E1308" s="6">
        <f>(IF(C1308=0,"",(C1308-B1308)/C1308*100))</f>
        <v>46.470588235294116</v>
      </c>
      <c r="F1308" s="6" t="str">
        <f>IF(E1308&lt;=10, "0–10%", IF(E1308&lt;=20, "11–20%", IF(E1308&lt;=30, "21–30%", IF(E1308&lt;=40, "31–40%", IF(E1308&lt;=50, "41–50%", IF(E1308&lt;=60, "51–60%", IF(E1308&lt;=70, "61–70%", IF(E1308&lt;=80, "71–80%", IF(E1308&lt;=90, "81–90%", "91–100%")))))))))</f>
        <v>41–50%</v>
      </c>
      <c r="G1308">
        <v>3.9</v>
      </c>
      <c r="H1308" s="4">
        <v>463</v>
      </c>
      <c r="I1308" s="28">
        <f>G1308 + (H1308 / 1000)</f>
        <v>4.3629999999999995</v>
      </c>
      <c r="J1308" t="s">
        <v>13083</v>
      </c>
      <c r="K1308" s="3">
        <f>C1308 * H1308</f>
        <v>1338070</v>
      </c>
      <c r="L1308" t="str">
        <f>IF(B1308&lt;200, "&lt;200", IF(B1308&lt;=500, "200–500", "&gt;500"))</f>
        <v>&gt;500</v>
      </c>
    </row>
    <row r="1309" spans="1:12">
      <c r="A1309" t="s">
        <v>13966</v>
      </c>
      <c r="B1309" s="6">
        <v>398</v>
      </c>
      <c r="C1309" s="3">
        <v>1999</v>
      </c>
      <c r="D1309" s="3" t="str">
        <f>IF(Table1[[#This Row],[discount precentage]]&gt;=0.5, "Yes", "No")</f>
        <v>Yes</v>
      </c>
      <c r="E1309" s="6">
        <f>(IF(C1309=0,"",(C1309-B1309)/C1309*100))</f>
        <v>80.090045022511262</v>
      </c>
      <c r="F1309" s="6" t="str">
        <f>IF(E1309&lt;=10, "0–10%", IF(E1309&lt;=20, "11–20%", IF(E1309&lt;=30, "21–30%", IF(E1309&lt;=40, "31–40%", IF(E1309&lt;=50, "41–50%", IF(E1309&lt;=60, "51–60%", IF(E1309&lt;=70, "61–70%", IF(E1309&lt;=80, "71–80%", IF(E1309&lt;=90, "81–90%", "91–100%")))))))))</f>
        <v>81–90%</v>
      </c>
      <c r="G1309">
        <v>4.0999999999999996</v>
      </c>
      <c r="H1309" s="4">
        <v>257</v>
      </c>
      <c r="I1309" s="28">
        <f>G1309 + (H1309 / 1000)</f>
        <v>4.3569999999999993</v>
      </c>
      <c r="J1309" t="s">
        <v>13083</v>
      </c>
      <c r="K1309" s="3">
        <f>C1309 * H1309</f>
        <v>513743</v>
      </c>
      <c r="L1309" t="str">
        <f>IF(B1309&lt;200, "&lt;200", IF(B1309&lt;=500, "200–500", "&gt;500"))</f>
        <v>200–500</v>
      </c>
    </row>
    <row r="1310" spans="1:12">
      <c r="A1310" t="s">
        <v>14306</v>
      </c>
      <c r="B1310" s="6">
        <v>1601</v>
      </c>
      <c r="C1310" s="3">
        <v>3890</v>
      </c>
      <c r="D1310" s="3" t="str">
        <f>IF(Table1[[#This Row],[discount precentage]]&gt;=0.5, "Yes", "No")</f>
        <v>Yes</v>
      </c>
      <c r="E1310" s="6">
        <f>(IF(C1310=0,"",(C1310-B1310)/C1310*100))</f>
        <v>58.843187660668384</v>
      </c>
      <c r="F1310" s="6" t="str">
        <f>IF(E1310&lt;=10, "0–10%", IF(E1310&lt;=20, "11–20%", IF(E1310&lt;=30, "21–30%", IF(E1310&lt;=40, "31–40%", IF(E1310&lt;=50, "41–50%", IF(E1310&lt;=60, "51–60%", IF(E1310&lt;=70, "61–70%", IF(E1310&lt;=80, "71–80%", IF(E1310&lt;=90, "81–90%", "91–100%")))))))))</f>
        <v>51–60%</v>
      </c>
      <c r="G1310">
        <v>4.2</v>
      </c>
      <c r="H1310" s="4">
        <v>156</v>
      </c>
      <c r="I1310" s="28">
        <f>G1310 + (H1310 / 1000)</f>
        <v>4.3559999999999999</v>
      </c>
      <c r="J1310" t="s">
        <v>13083</v>
      </c>
      <c r="K1310" s="3">
        <f>C1310 * H1310</f>
        <v>606840</v>
      </c>
      <c r="L1310" t="str">
        <f>IF(B1310&lt;200, "&lt;200", IF(B1310&lt;=500, "200–500", "&gt;500"))</f>
        <v>&gt;500</v>
      </c>
    </row>
    <row r="1311" spans="1:12">
      <c r="A1311" t="s">
        <v>14283</v>
      </c>
      <c r="B1311" s="6">
        <v>1260</v>
      </c>
      <c r="C1311" s="3">
        <v>2299</v>
      </c>
      <c r="D1311" s="3" t="str">
        <f>IF(Table1[[#This Row],[discount precentage]]&gt;=0.5, "Yes", "No")</f>
        <v>Yes</v>
      </c>
      <c r="E1311" s="6">
        <f>(IF(C1311=0,"",(C1311-B1311)/C1311*100))</f>
        <v>45.193562418442802</v>
      </c>
      <c r="F1311" s="6" t="str">
        <f>IF(E1311&lt;=10, "0–10%", IF(E1311&lt;=20, "11–20%", IF(E1311&lt;=30, "21–30%", IF(E1311&lt;=40, "31–40%", IF(E1311&lt;=50, "41–50%", IF(E1311&lt;=60, "51–60%", IF(E1311&lt;=70, "61–70%", IF(E1311&lt;=80, "71–80%", IF(E1311&lt;=90, "81–90%", "91–100%")))))))))</f>
        <v>41–50%</v>
      </c>
      <c r="G1311">
        <v>4.3</v>
      </c>
      <c r="H1311" s="4">
        <v>55</v>
      </c>
      <c r="I1311" s="28">
        <f>G1311 + (H1311 / 1000)</f>
        <v>4.3549999999999995</v>
      </c>
      <c r="J1311" t="s">
        <v>13083</v>
      </c>
      <c r="K1311" s="3">
        <f>C1311 * H1311</f>
        <v>126445</v>
      </c>
      <c r="L1311" t="str">
        <f>IF(B1311&lt;200, "&lt;200", IF(B1311&lt;=500, "200–500", "&gt;500"))</f>
        <v>&gt;500</v>
      </c>
    </row>
    <row r="1312" spans="1:12">
      <c r="A1312" t="s">
        <v>13243</v>
      </c>
      <c r="B1312" s="6">
        <v>339</v>
      </c>
      <c r="C1312" s="3">
        <v>1999</v>
      </c>
      <c r="D1312" s="3" t="str">
        <f>IF(Table1[[#This Row],[discount precentage]]&gt;=0.5, "Yes", "No")</f>
        <v>Yes</v>
      </c>
      <c r="E1312" s="6">
        <f>(IF(C1312=0,"",(C1312-B1312)/C1312*100))</f>
        <v>83.041520760380195</v>
      </c>
      <c r="F1312" s="6" t="str">
        <f>IF(E1312&lt;=10, "0–10%", IF(E1312&lt;=20, "11–20%", IF(E1312&lt;=30, "21–30%", IF(E1312&lt;=40, "31–40%", IF(E1312&lt;=50, "41–50%", IF(E1312&lt;=60, "51–60%", IF(E1312&lt;=70, "61–70%", IF(E1312&lt;=80, "71–80%", IF(E1312&lt;=90, "81–90%", "91–100%")))))))))</f>
        <v>81–90%</v>
      </c>
      <c r="G1312">
        <v>4</v>
      </c>
      <c r="H1312" s="4">
        <v>343</v>
      </c>
      <c r="I1312" s="28">
        <f>G1312 + (H1312 / 1000)</f>
        <v>4.343</v>
      </c>
      <c r="J1312" t="s">
        <v>13080</v>
      </c>
      <c r="K1312" s="3">
        <f>C1312 * H1312</f>
        <v>685657</v>
      </c>
      <c r="L1312" t="str">
        <f>IF(B1312&lt;200, "&lt;200", IF(B1312&lt;=500, "200–500", "&gt;500"))</f>
        <v>200–500</v>
      </c>
    </row>
    <row r="1313" spans="1:12">
      <c r="A1313" t="s">
        <v>13381</v>
      </c>
      <c r="B1313" s="6">
        <v>246</v>
      </c>
      <c r="C1313" s="3">
        <v>600</v>
      </c>
      <c r="D1313" s="3" t="str">
        <f>IF(Table1[[#This Row],[discount precentage]]&gt;=0.5, "Yes", "No")</f>
        <v>Yes</v>
      </c>
      <c r="E1313" s="6">
        <f>(IF(C1313=0,"",(C1313-B1313)/C1313*100))</f>
        <v>59</v>
      </c>
      <c r="F1313" s="6" t="str">
        <f>IF(E1313&lt;=10, "0–10%", IF(E1313&lt;=20, "11–20%", IF(E1313&lt;=30, "21–30%", IF(E1313&lt;=40, "31–40%", IF(E1313&lt;=50, "41–50%", IF(E1313&lt;=60, "51–60%", IF(E1313&lt;=70, "61–70%", IF(E1313&lt;=80, "71–80%", IF(E1313&lt;=90, "81–90%", "91–100%")))))))))</f>
        <v>51–60%</v>
      </c>
      <c r="G1313">
        <v>4.2</v>
      </c>
      <c r="H1313" s="4">
        <v>143</v>
      </c>
      <c r="I1313" s="28">
        <f>G1313 + (H1313 / 1000)</f>
        <v>4.343</v>
      </c>
      <c r="J1313" t="s">
        <v>13080</v>
      </c>
      <c r="K1313" s="3">
        <f>C1313 * H1313</f>
        <v>85800</v>
      </c>
      <c r="L1313" t="str">
        <f>IF(B1313&lt;200, "&lt;200", IF(B1313&lt;=500, "200–500", "&gt;500"))</f>
        <v>200–500</v>
      </c>
    </row>
    <row r="1314" spans="1:12">
      <c r="A1314" t="s">
        <v>14202</v>
      </c>
      <c r="B1314" s="6">
        <v>1049</v>
      </c>
      <c r="C1314" s="3">
        <v>2499</v>
      </c>
      <c r="D1314" s="3" t="str">
        <f>IF(Table1[[#This Row],[discount precentage]]&gt;=0.5, "Yes", "No")</f>
        <v>Yes</v>
      </c>
      <c r="E1314" s="6">
        <f>(IF(C1314=0,"",(C1314-B1314)/C1314*100))</f>
        <v>58.023209283713484</v>
      </c>
      <c r="F1314" s="6" t="str">
        <f>IF(E1314&lt;=10, "0–10%", IF(E1314&lt;=20, "11–20%", IF(E1314&lt;=30, "21–30%", IF(E1314&lt;=40, "31–40%", IF(E1314&lt;=50, "41–50%", IF(E1314&lt;=60, "51–60%", IF(E1314&lt;=70, "61–70%", IF(E1314&lt;=80, "71–80%", IF(E1314&lt;=90, "81–90%", "91–100%")))))))))</f>
        <v>51–60%</v>
      </c>
      <c r="G1314">
        <v>3.7</v>
      </c>
      <c r="H1314" s="4">
        <v>638</v>
      </c>
      <c r="I1314" s="28">
        <f>G1314 + (H1314 / 1000)</f>
        <v>4.3380000000000001</v>
      </c>
      <c r="J1314" t="s">
        <v>13083</v>
      </c>
      <c r="K1314" s="3">
        <f>C1314 * H1314</f>
        <v>1594362</v>
      </c>
      <c r="L1314" t="str">
        <f>IF(B1314&lt;200, "&lt;200", IF(B1314&lt;=500, "200–500", "&gt;500"))</f>
        <v>&gt;500</v>
      </c>
    </row>
    <row r="1315" spans="1:12">
      <c r="A1315" t="s">
        <v>13385</v>
      </c>
      <c r="B1315" s="6">
        <v>199</v>
      </c>
      <c r="C1315" s="3">
        <v>499</v>
      </c>
      <c r="D1315" s="3" t="str">
        <f>IF(Table1[[#This Row],[discount precentage]]&gt;=0.5, "Yes", "No")</f>
        <v>Yes</v>
      </c>
      <c r="E1315" s="6">
        <f>(IF(C1315=0,"",(C1315-B1315)/C1315*100))</f>
        <v>60.120240480961925</v>
      </c>
      <c r="F1315" s="6" t="str">
        <f>IF(E1315&lt;=10, "0–10%", IF(E1315&lt;=20, "11–20%", IF(E1315&lt;=30, "21–30%", IF(E1315&lt;=40, "31–40%", IF(E1315&lt;=50, "41–50%", IF(E1315&lt;=60, "51–60%", IF(E1315&lt;=70, "61–70%", IF(E1315&lt;=80, "71–80%", IF(E1315&lt;=90, "81–90%", "91–100%")))))))))</f>
        <v>61–70%</v>
      </c>
      <c r="G1315">
        <v>3.8</v>
      </c>
      <c r="H1315" s="4">
        <v>538</v>
      </c>
      <c r="I1315" s="28">
        <f>G1315 + (H1315 / 1000)</f>
        <v>4.3380000000000001</v>
      </c>
      <c r="J1315" t="s">
        <v>13080</v>
      </c>
      <c r="K1315" s="3">
        <f>C1315 * H1315</f>
        <v>268462</v>
      </c>
      <c r="L1315" t="str">
        <f>IF(B1315&lt;200, "&lt;200", IF(B1315&lt;=500, "200–500", "&gt;500"))</f>
        <v>&lt;200</v>
      </c>
    </row>
    <row r="1316" spans="1:12">
      <c r="A1316" t="s">
        <v>13969</v>
      </c>
      <c r="B1316" s="6">
        <v>3599</v>
      </c>
      <c r="C1316" s="3">
        <v>7950</v>
      </c>
      <c r="D1316" s="3" t="str">
        <f>IF(Table1[[#This Row],[discount precentage]]&gt;=0.5, "Yes", "No")</f>
        <v>Yes</v>
      </c>
      <c r="E1316" s="6">
        <f>(IF(C1316=0,"",(C1316-B1316)/C1316*100))</f>
        <v>54.729559748427668</v>
      </c>
      <c r="F1316" s="6" t="str">
        <f>IF(E1316&lt;=10, "0–10%", IF(E1316&lt;=20, "11–20%", IF(E1316&lt;=30, "21–30%", IF(E1316&lt;=40, "31–40%", IF(E1316&lt;=50, "41–50%", IF(E1316&lt;=60, "51–60%", IF(E1316&lt;=70, "61–70%", IF(E1316&lt;=80, "71–80%", IF(E1316&lt;=90, "81–90%", "91–100%")))))))))</f>
        <v>51–60%</v>
      </c>
      <c r="G1316">
        <v>4.2</v>
      </c>
      <c r="H1316" s="4">
        <v>136</v>
      </c>
      <c r="I1316" s="28">
        <f>G1316 + (H1316 / 1000)</f>
        <v>4.3360000000000003</v>
      </c>
      <c r="J1316" t="s">
        <v>13083</v>
      </c>
      <c r="K1316" s="3">
        <f>C1316 * H1316</f>
        <v>1081200</v>
      </c>
      <c r="L1316" t="str">
        <f>IF(B1316&lt;200, "&lt;200", IF(B1316&lt;=500, "200–500", "&gt;500"))</f>
        <v>&gt;500</v>
      </c>
    </row>
    <row r="1317" spans="1:12">
      <c r="A1317" t="s">
        <v>14195</v>
      </c>
      <c r="B1317" s="6">
        <v>395</v>
      </c>
      <c r="C1317" s="3">
        <v>499</v>
      </c>
      <c r="D1317" s="3" t="str">
        <f>IF(Table1[[#This Row],[discount precentage]]&gt;=0.5, "Yes", "No")</f>
        <v>Yes</v>
      </c>
      <c r="E1317" s="6">
        <f>(IF(C1317=0,"",(C1317-B1317)/C1317*100))</f>
        <v>20.841683366733466</v>
      </c>
      <c r="F1317" s="6" t="str">
        <f>IF(E1317&lt;=10, "0–10%", IF(E1317&lt;=20, "11–20%", IF(E1317&lt;=30, "21–30%", IF(E1317&lt;=40, "31–40%", IF(E1317&lt;=50, "41–50%", IF(E1317&lt;=60, "51–60%", IF(E1317&lt;=70, "61–70%", IF(E1317&lt;=80, "71–80%", IF(E1317&lt;=90, "81–90%", "91–100%")))))))))</f>
        <v>21–30%</v>
      </c>
      <c r="G1317">
        <v>4</v>
      </c>
      <c r="H1317" s="4">
        <v>330</v>
      </c>
      <c r="I1317" s="28">
        <f>G1317 + (H1317 / 1000)</f>
        <v>4.33</v>
      </c>
      <c r="J1317" t="s">
        <v>13083</v>
      </c>
      <c r="K1317" s="3">
        <f>C1317 * H1317</f>
        <v>164670</v>
      </c>
      <c r="L1317" t="str">
        <f>IF(B1317&lt;200, "&lt;200", IF(B1317&lt;=500, "200–500", "&gt;500"))</f>
        <v>200–500</v>
      </c>
    </row>
    <row r="1318" spans="1:12">
      <c r="A1318" t="s">
        <v>13882</v>
      </c>
      <c r="B1318" s="6">
        <v>1409</v>
      </c>
      <c r="C1318" s="3">
        <v>2199</v>
      </c>
      <c r="D1318" s="3" t="str">
        <f>IF(Table1[[#This Row],[discount precentage]]&gt;=0.5, "Yes", "No")</f>
        <v>Yes</v>
      </c>
      <c r="E1318" s="6">
        <f>(IF(C1318=0,"",(C1318-B1318)/C1318*100))</f>
        <v>35.925420645748069</v>
      </c>
      <c r="F1318" s="6" t="str">
        <f>IF(E1318&lt;=10, "0–10%", IF(E1318&lt;=20, "11–20%", IF(E1318&lt;=30, "21–30%", IF(E1318&lt;=40, "31–40%", IF(E1318&lt;=50, "41–50%", IF(E1318&lt;=60, "51–60%", IF(E1318&lt;=70, "61–70%", IF(E1318&lt;=80, "71–80%", IF(E1318&lt;=90, "81–90%", "91–100%")))))))))</f>
        <v>31–40%</v>
      </c>
      <c r="G1318">
        <v>3.9</v>
      </c>
      <c r="H1318" s="4">
        <v>427</v>
      </c>
      <c r="I1318" s="28">
        <f>G1318 + (H1318 / 1000)</f>
        <v>4.327</v>
      </c>
      <c r="J1318" t="s">
        <v>13079</v>
      </c>
      <c r="K1318" s="3">
        <f>C1318 * H1318</f>
        <v>938973</v>
      </c>
      <c r="L1318" t="str">
        <f>IF(B1318&lt;200, "&lt;200", IF(B1318&lt;=500, "200–500", "&gt;500"))</f>
        <v>&gt;500</v>
      </c>
    </row>
    <row r="1319" spans="1:12">
      <c r="A1319" t="s">
        <v>13934</v>
      </c>
      <c r="B1319" s="6">
        <v>37247</v>
      </c>
      <c r="C1319" s="3">
        <v>59890</v>
      </c>
      <c r="D1319" s="3" t="str">
        <f>IF(Table1[[#This Row],[discount precentage]]&gt;=0.5, "Yes", "No")</f>
        <v>Yes</v>
      </c>
      <c r="E1319" s="6">
        <f>(IF(C1319=0,"",(C1319-B1319)/C1319*100))</f>
        <v>37.807647353481386</v>
      </c>
      <c r="F1319" s="6" t="str">
        <f>IF(E1319&lt;=10, "0–10%", IF(E1319&lt;=20, "11–20%", IF(E1319&lt;=30, "21–30%", IF(E1319&lt;=40, "31–40%", IF(E1319&lt;=50, "41–50%", IF(E1319&lt;=60, "51–60%", IF(E1319&lt;=70, "61–70%", IF(E1319&lt;=80, "71–80%", IF(E1319&lt;=90, "81–90%", "91–100%")))))))))</f>
        <v>31–40%</v>
      </c>
      <c r="G1319">
        <v>4</v>
      </c>
      <c r="H1319" s="4">
        <v>323</v>
      </c>
      <c r="I1319" s="28">
        <f>G1319 + (H1319 / 1000)</f>
        <v>4.3230000000000004</v>
      </c>
      <c r="J1319" t="s">
        <v>13079</v>
      </c>
      <c r="K1319" s="3">
        <f>C1319 * H1319</f>
        <v>19344470</v>
      </c>
      <c r="L1319" t="str">
        <f>IF(B1319&lt;200, "&lt;200", IF(B1319&lt;=500, "200–500", "&gt;500"))</f>
        <v>&gt;500</v>
      </c>
    </row>
    <row r="1320" spans="1:12">
      <c r="A1320" t="s">
        <v>14333</v>
      </c>
      <c r="B1320" s="6">
        <v>426</v>
      </c>
      <c r="C1320" s="3">
        <v>999</v>
      </c>
      <c r="D1320" s="3" t="str">
        <f>IF(Table1[[#This Row],[discount precentage]]&gt;=0.5, "Yes", "No")</f>
        <v>Yes</v>
      </c>
      <c r="E1320" s="6">
        <f>(IF(C1320=0,"",(C1320-B1320)/C1320*100))</f>
        <v>57.357357357357351</v>
      </c>
      <c r="F1320" s="6" t="str">
        <f>IF(E1320&lt;=10, "0–10%", IF(E1320&lt;=20, "11–20%", IF(E1320&lt;=30, "21–30%", IF(E1320&lt;=40, "31–40%", IF(E1320&lt;=50, "41–50%", IF(E1320&lt;=60, "51–60%", IF(E1320&lt;=70, "61–70%", IF(E1320&lt;=80, "71–80%", IF(E1320&lt;=90, "81–90%", "91–100%")))))))))</f>
        <v>51–60%</v>
      </c>
      <c r="G1320">
        <v>4.0999999999999996</v>
      </c>
      <c r="H1320" s="4">
        <v>222</v>
      </c>
      <c r="I1320" s="28">
        <f>G1320 + (H1320 / 1000)</f>
        <v>4.3220000000000001</v>
      </c>
      <c r="J1320" t="s">
        <v>13083</v>
      </c>
      <c r="K1320" s="3">
        <f>C1320 * H1320</f>
        <v>221778</v>
      </c>
      <c r="L1320" t="str">
        <f>IF(B1320&lt;200, "&lt;200", IF(B1320&lt;=500, "200–500", "&gt;500"))</f>
        <v>200–500</v>
      </c>
    </row>
    <row r="1321" spans="1:12">
      <c r="A1321" t="s">
        <v>11527</v>
      </c>
      <c r="B1321" s="6">
        <v>299</v>
      </c>
      <c r="C1321" s="3">
        <v>595</v>
      </c>
      <c r="D1321" s="3" t="str">
        <f>IF(Table1[[#This Row],[discount precentage]]&gt;=0.5, "Yes", "No")</f>
        <v>Yes</v>
      </c>
      <c r="E1321" s="6">
        <f>(IF(C1321=0,"",(C1321-B1321)/C1321*100))</f>
        <v>49.747899159663866</v>
      </c>
      <c r="F1321" s="6" t="str">
        <f>IF(E1321&lt;=10, "0–10%", IF(E1321&lt;=20, "11–20%", IF(E1321&lt;=30, "21–30%", IF(E1321&lt;=40, "31–40%", IF(E1321&lt;=50, "41–50%", IF(E1321&lt;=60, "51–60%", IF(E1321&lt;=70, "61–70%", IF(E1321&lt;=80, "71–80%", IF(E1321&lt;=90, "81–90%", "91–100%")))))))))</f>
        <v>41–50%</v>
      </c>
      <c r="G1321">
        <v>4</v>
      </c>
      <c r="H1321" s="4">
        <v>314</v>
      </c>
      <c r="I1321" s="28">
        <f>G1321 + (H1321 / 1000)</f>
        <v>4.3140000000000001</v>
      </c>
      <c r="J1321" t="s">
        <v>13083</v>
      </c>
      <c r="K1321" s="3">
        <f>C1321 * H1321</f>
        <v>186830</v>
      </c>
      <c r="L1321" t="str">
        <f>IF(B1321&lt;200, "&lt;200", IF(B1321&lt;=500, "200–500", "&gt;500"))</f>
        <v>200–500</v>
      </c>
    </row>
    <row r="1322" spans="1:12">
      <c r="A1322" t="s">
        <v>13251</v>
      </c>
      <c r="B1322" s="6">
        <v>199</v>
      </c>
      <c r="C1322" s="3">
        <v>499</v>
      </c>
      <c r="D1322" s="3" t="str">
        <f>IF(Table1[[#This Row],[discount precentage]]&gt;=0.5, "Yes", "No")</f>
        <v>Yes</v>
      </c>
      <c r="E1322" s="6">
        <f>(IF(C1322=0,"",(C1322-B1322)/C1322*100))</f>
        <v>60.120240480961925</v>
      </c>
      <c r="F1322" s="6" t="str">
        <f>IF(E1322&lt;=10, "0–10%", IF(E1322&lt;=20, "11–20%", IF(E1322&lt;=30, "21–30%", IF(E1322&lt;=40, "31–40%", IF(E1322&lt;=50, "41–50%", IF(E1322&lt;=60, "51–60%", IF(E1322&lt;=70, "61–70%", IF(E1322&lt;=80, "71–80%", IF(E1322&lt;=90, "81–90%", "91–100%")))))))))</f>
        <v>61–70%</v>
      </c>
      <c r="G1322">
        <v>3.7</v>
      </c>
      <c r="H1322" s="4">
        <v>612</v>
      </c>
      <c r="I1322" s="28">
        <f>G1322 + (H1322 / 1000)</f>
        <v>4.3120000000000003</v>
      </c>
      <c r="J1322" t="s">
        <v>13079</v>
      </c>
      <c r="K1322" s="3">
        <f>C1322 * H1322</f>
        <v>305388</v>
      </c>
      <c r="L1322" t="str">
        <f>IF(B1322&lt;200, "&lt;200", IF(B1322&lt;=500, "200–500", "&gt;500"))</f>
        <v>&lt;200</v>
      </c>
    </row>
    <row r="1323" spans="1:12">
      <c r="A1323" t="s">
        <v>14280</v>
      </c>
      <c r="B1323" s="6">
        <v>85</v>
      </c>
      <c r="C1323" s="3">
        <v>199</v>
      </c>
      <c r="D1323" s="3" t="str">
        <f>IF(Table1[[#This Row],[discount precentage]]&gt;=0.5, "Yes", "No")</f>
        <v>Yes</v>
      </c>
      <c r="E1323" s="6">
        <f>(IF(C1323=0,"",(C1323-B1323)/C1323*100))</f>
        <v>57.286432160804026</v>
      </c>
      <c r="F1323" s="6" t="str">
        <f>IF(E1323&lt;=10, "0–10%", IF(E1323&lt;=20, "11–20%", IF(E1323&lt;=30, "21–30%", IF(E1323&lt;=40, "31–40%", IF(E1323&lt;=50, "41–50%", IF(E1323&lt;=60, "51–60%", IF(E1323&lt;=70, "61–70%", IF(E1323&lt;=80, "71–80%", IF(E1323&lt;=90, "81–90%", "91–100%")))))))))</f>
        <v>51–60%</v>
      </c>
      <c r="G1323">
        <v>4.0999999999999996</v>
      </c>
      <c r="H1323" s="4">
        <v>212</v>
      </c>
      <c r="I1323" s="28">
        <f>G1323 + (H1323 / 1000)</f>
        <v>4.3119999999999994</v>
      </c>
      <c r="J1323" t="s">
        <v>13083</v>
      </c>
      <c r="K1323" s="3">
        <f>C1323 * H1323</f>
        <v>42188</v>
      </c>
      <c r="L1323" t="str">
        <f>IF(B1323&lt;200, "&lt;200", IF(B1323&lt;=500, "200–500", "&gt;500"))</f>
        <v>&lt;200</v>
      </c>
    </row>
    <row r="1324" spans="1:12">
      <c r="A1324" t="s">
        <v>13231</v>
      </c>
      <c r="B1324" s="6">
        <v>399</v>
      </c>
      <c r="C1324" s="3">
        <v>799</v>
      </c>
      <c r="D1324" s="3" t="str">
        <f>IF(Table1[[#This Row],[discount precentage]]&gt;=0.5, "Yes", "No")</f>
        <v>Yes</v>
      </c>
      <c r="E1324" s="6">
        <f>(IF(C1324=0,"",(C1324-B1324)/C1324*100))</f>
        <v>50.062578222778477</v>
      </c>
      <c r="F1324" s="6" t="str">
        <f>IF(E1324&lt;=10, "0–10%", IF(E1324&lt;=20, "11–20%", IF(E1324&lt;=30, "21–30%", IF(E1324&lt;=40, "31–40%", IF(E1324&lt;=50, "41–50%", IF(E1324&lt;=60, "51–60%", IF(E1324&lt;=70, "61–70%", IF(E1324&lt;=80, "71–80%", IF(E1324&lt;=90, "81–90%", "91–100%")))))))))</f>
        <v>51–60%</v>
      </c>
      <c r="G1324">
        <v>4.3</v>
      </c>
      <c r="H1324" s="4">
        <v>12</v>
      </c>
      <c r="I1324" s="28">
        <f>G1324 + (H1324 / 1000)</f>
        <v>4.3119999999999994</v>
      </c>
      <c r="J1324" t="s">
        <v>13080</v>
      </c>
      <c r="K1324" s="3">
        <f>C1324 * H1324</f>
        <v>9588</v>
      </c>
      <c r="L1324" t="str">
        <f>IF(B1324&lt;200, "&lt;200", IF(B1324&lt;=500, "200–500", "&gt;500"))</f>
        <v>200–500</v>
      </c>
    </row>
    <row r="1325" spans="1:12">
      <c r="A1325" t="s">
        <v>13226</v>
      </c>
      <c r="B1325" s="6">
        <v>29990</v>
      </c>
      <c r="C1325" s="3">
        <v>65000</v>
      </c>
      <c r="D1325" s="3" t="str">
        <f>IF(Table1[[#This Row],[discount precentage]]&gt;=0.5, "Yes", "No")</f>
        <v>Yes</v>
      </c>
      <c r="E1325" s="6">
        <f>(IF(C1325=0,"",(C1325-B1325)/C1325*100))</f>
        <v>53.861538461538458</v>
      </c>
      <c r="F1325" s="6" t="str">
        <f>IF(E1325&lt;=10, "0–10%", IF(E1325&lt;=20, "11–20%", IF(E1325&lt;=30, "21–30%", IF(E1325&lt;=40, "31–40%", IF(E1325&lt;=50, "41–50%", IF(E1325&lt;=60, "51–60%", IF(E1325&lt;=70, "61–70%", IF(E1325&lt;=80, "71–80%", IF(E1325&lt;=90, "81–90%", "91–100%")))))))))</f>
        <v>51–60%</v>
      </c>
      <c r="G1325">
        <v>4.0999999999999996</v>
      </c>
      <c r="H1325" s="4">
        <v>211</v>
      </c>
      <c r="I1325" s="28">
        <f>G1325 + (H1325 / 1000)</f>
        <v>4.3109999999999999</v>
      </c>
      <c r="J1325" t="s">
        <v>13080</v>
      </c>
      <c r="K1325" s="3">
        <f>C1325 * H1325</f>
        <v>13715000</v>
      </c>
      <c r="L1325" t="str">
        <f>IF(B1325&lt;200, "&lt;200", IF(B1325&lt;=500, "200–500", "&gt;500"))</f>
        <v>&gt;500</v>
      </c>
    </row>
    <row r="1326" spans="1:12">
      <c r="A1326" t="s">
        <v>13155</v>
      </c>
      <c r="B1326" s="6">
        <v>349</v>
      </c>
      <c r="C1326" s="3">
        <v>599</v>
      </c>
      <c r="D1326" s="3" t="str">
        <f>IF(Table1[[#This Row],[discount precentage]]&gt;=0.5, "Yes", "No")</f>
        <v>Yes</v>
      </c>
      <c r="E1326" s="6">
        <f>(IF(C1326=0,"",(C1326-B1326)/C1326*100))</f>
        <v>41.736227045075125</v>
      </c>
      <c r="F1326" s="6" t="str">
        <f>IF(E1326&lt;=10, "0–10%", IF(E1326&lt;=20, "11–20%", IF(E1326&lt;=30, "21–30%", IF(E1326&lt;=40, "31–40%", IF(E1326&lt;=50, "41–50%", IF(E1326&lt;=60, "51–60%", IF(E1326&lt;=70, "61–70%", IF(E1326&lt;=80, "71–80%", IF(E1326&lt;=90, "81–90%", "91–100%")))))))))</f>
        <v>41–50%</v>
      </c>
      <c r="G1326">
        <v>4.0999999999999996</v>
      </c>
      <c r="H1326" s="4">
        <v>210</v>
      </c>
      <c r="I1326" s="28">
        <f>G1326 + (H1326 / 1000)</f>
        <v>4.3099999999999996</v>
      </c>
      <c r="J1326" t="s">
        <v>13079</v>
      </c>
      <c r="K1326" s="3">
        <f>C1326 * H1326</f>
        <v>125790</v>
      </c>
      <c r="L1326" t="str">
        <f>IF(B1326&lt;200, "&lt;200", IF(B1326&lt;=500, "200–500", "&gt;500"))</f>
        <v>200–500</v>
      </c>
    </row>
    <row r="1327" spans="1:12">
      <c r="A1327" t="s">
        <v>13155</v>
      </c>
      <c r="B1327" s="6">
        <v>349</v>
      </c>
      <c r="C1327" s="3">
        <v>599</v>
      </c>
      <c r="D1327" s="3" t="str">
        <f>IF(Table1[[#This Row],[discount precentage]]&gt;=0.5, "Yes", "No")</f>
        <v>Yes</v>
      </c>
      <c r="E1327" s="6">
        <f>(IF(C1327=0,"",(C1327-B1327)/C1327*100))</f>
        <v>41.736227045075125</v>
      </c>
      <c r="F1327" s="6" t="str">
        <f>IF(E1327&lt;=10, "0–10%", IF(E1327&lt;=20, "11–20%", IF(E1327&lt;=30, "21–30%", IF(E1327&lt;=40, "31–40%", IF(E1327&lt;=50, "41–50%", IF(E1327&lt;=60, "51–60%", IF(E1327&lt;=70, "61–70%", IF(E1327&lt;=80, "71–80%", IF(E1327&lt;=90, "81–90%", "91–100%")))))))))</f>
        <v>41–50%</v>
      </c>
      <c r="G1327">
        <v>4.0999999999999996</v>
      </c>
      <c r="H1327" s="4">
        <v>210</v>
      </c>
      <c r="I1327" s="28">
        <f>G1327 + (H1327 / 1000)</f>
        <v>4.3099999999999996</v>
      </c>
      <c r="J1327" t="s">
        <v>13079</v>
      </c>
      <c r="K1327" s="3">
        <f>C1327 * H1327</f>
        <v>125790</v>
      </c>
      <c r="L1327" t="str">
        <f>IF(B1327&lt;200, "&lt;200", IF(B1327&lt;=500, "200–500", "&gt;500"))</f>
        <v>200–500</v>
      </c>
    </row>
    <row r="1328" spans="1:12">
      <c r="A1328" t="s">
        <v>10581</v>
      </c>
      <c r="B1328" s="6">
        <v>239</v>
      </c>
      <c r="C1328" s="3">
        <v>239</v>
      </c>
      <c r="D1328" s="3" t="str">
        <f>IF(Table1[[#This Row],[discount precentage]]&gt;=0.5, "Yes", "No")</f>
        <v>No</v>
      </c>
      <c r="E1328" s="6">
        <f>(IF(C1328=0,"",(C1328-B1328)/C1328*100))</f>
        <v>0</v>
      </c>
      <c r="F1328" s="6" t="str">
        <f>IF(E1328&lt;=10, "0–10%", IF(E1328&lt;=20, "11–20%", IF(E1328&lt;=30, "21–30%", IF(E1328&lt;=40, "31–40%", IF(E1328&lt;=50, "41–50%", IF(E1328&lt;=60, "51–60%", IF(E1328&lt;=70, "61–70%", IF(E1328&lt;=80, "71–80%", IF(E1328&lt;=90, "81–90%", "91–100%")))))))))</f>
        <v>0–10%</v>
      </c>
      <c r="G1328">
        <v>4.3</v>
      </c>
      <c r="H1328" s="4">
        <v>7</v>
      </c>
      <c r="I1328" s="28">
        <f>G1328 + (H1328 / 1000)</f>
        <v>4.3069999999999995</v>
      </c>
      <c r="J1328" t="s">
        <v>13083</v>
      </c>
      <c r="K1328" s="3">
        <f>C1328 * H1328</f>
        <v>1673</v>
      </c>
      <c r="L1328" t="str">
        <f>IF(B1328&lt;200, "&lt;200", IF(B1328&lt;=500, "200–500", "&gt;500"))</f>
        <v>200–500</v>
      </c>
    </row>
    <row r="1329" spans="1:12">
      <c r="A1329" t="s">
        <v>11125</v>
      </c>
      <c r="B1329" s="6">
        <v>1235</v>
      </c>
      <c r="C1329" s="3">
        <v>1499</v>
      </c>
      <c r="D1329" s="3" t="str">
        <f>IF(Table1[[#This Row],[discount precentage]]&gt;=0.5, "Yes", "No")</f>
        <v>Yes</v>
      </c>
      <c r="E1329" s="6">
        <f>(IF(C1329=0,"",(C1329-B1329)/C1329*100))</f>
        <v>17.61174116077385</v>
      </c>
      <c r="F1329" s="6" t="str">
        <f>IF(E1329&lt;=10, "0–10%", IF(E1329&lt;=20, "11–20%", IF(E1329&lt;=30, "21–30%", IF(E1329&lt;=40, "31–40%", IF(E1329&lt;=50, "41–50%", IF(E1329&lt;=60, "51–60%", IF(E1329&lt;=70, "61–70%", IF(E1329&lt;=80, "71–80%", IF(E1329&lt;=90, "81–90%", "91–100%")))))))))</f>
        <v>11–20%</v>
      </c>
      <c r="G1329">
        <v>4.0999999999999996</v>
      </c>
      <c r="H1329" s="4">
        <v>203</v>
      </c>
      <c r="I1329" s="28">
        <f>G1329 + (H1329 / 1000)</f>
        <v>4.3029999999999999</v>
      </c>
      <c r="J1329" t="s">
        <v>13083</v>
      </c>
      <c r="K1329" s="3">
        <f>C1329 * H1329</f>
        <v>304297</v>
      </c>
      <c r="L1329" t="str">
        <f>IF(B1329&lt;200, "&lt;200", IF(B1329&lt;=500, "200–500", "&gt;500"))</f>
        <v>&gt;500</v>
      </c>
    </row>
    <row r="1330" spans="1:12">
      <c r="A1330" t="s">
        <v>13163</v>
      </c>
      <c r="B1330" s="6">
        <v>7299</v>
      </c>
      <c r="C1330" s="3">
        <v>19125</v>
      </c>
      <c r="D1330" s="3" t="str">
        <f>IF(Table1[[#This Row],[discount precentage]]&gt;=0.5, "Yes", "No")</f>
        <v>Yes</v>
      </c>
      <c r="E1330" s="6">
        <f>(IF(C1330=0,"",(C1330-B1330)/C1330*100))</f>
        <v>61.835294117647052</v>
      </c>
      <c r="F1330" s="6" t="str">
        <f>IF(E1330&lt;=10, "0–10%", IF(E1330&lt;=20, "11–20%", IF(E1330&lt;=30, "21–30%", IF(E1330&lt;=40, "31–40%", IF(E1330&lt;=50, "41–50%", IF(E1330&lt;=60, "51–60%", IF(E1330&lt;=70, "61–70%", IF(E1330&lt;=80, "71–80%", IF(E1330&lt;=90, "81–90%", "91–100%")))))))))</f>
        <v>61–70%</v>
      </c>
      <c r="G1330">
        <v>3.4</v>
      </c>
      <c r="H1330" s="4">
        <v>902</v>
      </c>
      <c r="I1330" s="28">
        <f>G1330 + (H1330 / 1000)</f>
        <v>4.3019999999999996</v>
      </c>
      <c r="J1330" t="s">
        <v>13080</v>
      </c>
      <c r="K1330" s="3">
        <f>C1330 * H1330</f>
        <v>17250750</v>
      </c>
      <c r="L1330" t="str">
        <f>IF(B1330&lt;200, "&lt;200", IF(B1330&lt;=500, "200–500", "&gt;500"))</f>
        <v>&gt;500</v>
      </c>
    </row>
    <row r="1331" spans="1:12">
      <c r="A1331" t="s">
        <v>13337</v>
      </c>
      <c r="B1331" s="6">
        <v>199</v>
      </c>
      <c r="C1331" s="3">
        <v>999</v>
      </c>
      <c r="D1331" s="3" t="str">
        <f>IF(Table1[[#This Row],[discount precentage]]&gt;=0.5, "Yes", "No")</f>
        <v>Yes</v>
      </c>
      <c r="E1331" s="6">
        <f>(IF(C1331=0,"",(C1331-B1331)/C1331*100))</f>
        <v>80.08008008008008</v>
      </c>
      <c r="F1331" s="6" t="str">
        <f>IF(E1331&lt;=10, "0–10%", IF(E1331&lt;=20, "11–20%", IF(E1331&lt;=30, "21–30%", IF(E1331&lt;=40, "31–40%", IF(E1331&lt;=50, "41–50%", IF(E1331&lt;=60, "51–60%", IF(E1331&lt;=70, "61–70%", IF(E1331&lt;=80, "71–80%", IF(E1331&lt;=90, "81–90%", "91–100%")))))))))</f>
        <v>81–90%</v>
      </c>
      <c r="G1331">
        <v>4.2</v>
      </c>
      <c r="H1331" s="4">
        <v>85</v>
      </c>
      <c r="I1331" s="28">
        <f>G1331 + (H1331 / 1000)</f>
        <v>4.2850000000000001</v>
      </c>
      <c r="J1331" t="s">
        <v>13079</v>
      </c>
      <c r="K1331" s="3">
        <f>C1331 * H1331</f>
        <v>84915</v>
      </c>
      <c r="L1331" t="str">
        <f>IF(B1331&lt;200, "&lt;200", IF(B1331&lt;=500, "200–500", "&gt;500"))</f>
        <v>&lt;200</v>
      </c>
    </row>
    <row r="1332" spans="1:12">
      <c r="A1332" t="s">
        <v>14065</v>
      </c>
      <c r="B1332" s="6">
        <v>899</v>
      </c>
      <c r="C1332" s="3">
        <v>1990</v>
      </c>
      <c r="D1332" s="3" t="str">
        <f>IF(Table1[[#This Row],[discount precentage]]&gt;=0.5, "Yes", "No")</f>
        <v>Yes</v>
      </c>
      <c r="E1332" s="6">
        <f>(IF(C1332=0,"",(C1332-B1332)/C1332*100))</f>
        <v>54.824120603015082</v>
      </c>
      <c r="F1332" s="6" t="str">
        <f>IF(E1332&lt;=10, "0–10%", IF(E1332&lt;=20, "11–20%", IF(E1332&lt;=30, "21–30%", IF(E1332&lt;=40, "31–40%", IF(E1332&lt;=50, "41–50%", IF(E1332&lt;=60, "51–60%", IF(E1332&lt;=70, "61–70%", IF(E1332&lt;=80, "71–80%", IF(E1332&lt;=90, "81–90%", "91–100%")))))))))</f>
        <v>51–60%</v>
      </c>
      <c r="G1332">
        <v>4.0999999999999996</v>
      </c>
      <c r="H1332" s="4">
        <v>185</v>
      </c>
      <c r="I1332" s="28">
        <f>G1332 + (H1332 / 1000)</f>
        <v>4.2849999999999993</v>
      </c>
      <c r="J1332" t="s">
        <v>13083</v>
      </c>
      <c r="K1332" s="3">
        <f>C1332 * H1332</f>
        <v>368150</v>
      </c>
      <c r="L1332" t="str">
        <f>IF(B1332&lt;200, "&lt;200", IF(B1332&lt;=500, "200–500", "&gt;500"))</f>
        <v>&gt;500</v>
      </c>
    </row>
    <row r="1333" spans="1:12">
      <c r="A1333" t="s">
        <v>11837</v>
      </c>
      <c r="B1333" s="6">
        <v>9495</v>
      </c>
      <c r="C1333" s="3">
        <v>18990</v>
      </c>
      <c r="D1333" s="3" t="str">
        <f>IF(Table1[[#This Row],[discount precentage]]&gt;=0.5, "Yes", "No")</f>
        <v>Yes</v>
      </c>
      <c r="E1333" s="6">
        <f>(IF(C1333=0,"",(C1333-B1333)/C1333*100))</f>
        <v>50</v>
      </c>
      <c r="F1333" s="6" t="str">
        <f>IF(E1333&lt;=10, "0–10%", IF(E1333&lt;=20, "11–20%", IF(E1333&lt;=30, "21–30%", IF(E1333&lt;=40, "31–40%", IF(E1333&lt;=50, "41–50%", IF(E1333&lt;=60, "51–60%", IF(E1333&lt;=70, "61–70%", IF(E1333&lt;=80, "71–80%", IF(E1333&lt;=90, "81–90%", "91–100%")))))))))</f>
        <v>41–50%</v>
      </c>
      <c r="G1333">
        <v>4.2</v>
      </c>
      <c r="H1333" s="4">
        <v>79</v>
      </c>
      <c r="I1333" s="28">
        <f>G1333 + (H1333 / 1000)</f>
        <v>4.2789999999999999</v>
      </c>
      <c r="J1333" t="s">
        <v>13083</v>
      </c>
      <c r="K1333" s="3">
        <f>C1333 * H1333</f>
        <v>1500210</v>
      </c>
      <c r="L1333" t="str">
        <f>IF(B1333&lt;200, "&lt;200", IF(B1333&lt;=500, "200–500", "&gt;500"))</f>
        <v>&gt;500</v>
      </c>
    </row>
    <row r="1334" spans="1:12">
      <c r="A1334" t="s">
        <v>13281</v>
      </c>
      <c r="B1334" s="6">
        <v>11990</v>
      </c>
      <c r="C1334" s="3">
        <v>31990</v>
      </c>
      <c r="D1334" s="3" t="str">
        <f>IF(Table1[[#This Row],[discount precentage]]&gt;=0.5, "Yes", "No")</f>
        <v>Yes</v>
      </c>
      <c r="E1334" s="6">
        <f>(IF(C1334=0,"",(C1334-B1334)/C1334*100))</f>
        <v>62.519537355423573</v>
      </c>
      <c r="F1334" s="6" t="str">
        <f>IF(E1334&lt;=10, "0–10%", IF(E1334&lt;=20, "11–20%", IF(E1334&lt;=30, "21–30%", IF(E1334&lt;=40, "31–40%", IF(E1334&lt;=50, "41–50%", IF(E1334&lt;=60, "51–60%", IF(E1334&lt;=70, "61–70%", IF(E1334&lt;=80, "71–80%", IF(E1334&lt;=90, "81–90%", "91–100%")))))))))</f>
        <v>61–70%</v>
      </c>
      <c r="G1334">
        <v>4.2</v>
      </c>
      <c r="H1334" s="4">
        <v>64</v>
      </c>
      <c r="I1334" s="28">
        <f>G1334 + (H1334 / 1000)</f>
        <v>4.2640000000000002</v>
      </c>
      <c r="J1334" t="s">
        <v>13080</v>
      </c>
      <c r="K1334" s="3">
        <f>C1334 * H1334</f>
        <v>2047360</v>
      </c>
      <c r="L1334" t="str">
        <f>IF(B1334&lt;200, "&lt;200", IF(B1334&lt;=500, "200–500", "&gt;500"))</f>
        <v>&gt;500</v>
      </c>
    </row>
    <row r="1335" spans="1:12">
      <c r="A1335" t="s">
        <v>13294</v>
      </c>
      <c r="B1335" s="6">
        <v>848.99</v>
      </c>
      <c r="C1335" s="3">
        <v>1490</v>
      </c>
      <c r="D1335" s="3" t="str">
        <f>IF(Table1[[#This Row],[discount precentage]]&gt;=0.5, "Yes", "No")</f>
        <v>Yes</v>
      </c>
      <c r="E1335" s="6">
        <f>(IF(C1335=0,"",(C1335-B1335)/C1335*100))</f>
        <v>43.020805369127515</v>
      </c>
      <c r="F1335" s="6" t="str">
        <f>IF(E1335&lt;=10, "0–10%", IF(E1335&lt;=20, "11–20%", IF(E1335&lt;=30, "21–30%", IF(E1335&lt;=40, "31–40%", IF(E1335&lt;=50, "41–50%", IF(E1335&lt;=60, "51–60%", IF(E1335&lt;=70, "61–70%", IF(E1335&lt;=80, "71–80%", IF(E1335&lt;=90, "81–90%", "91–100%")))))))))</f>
        <v>41–50%</v>
      </c>
      <c r="G1335">
        <v>3.9</v>
      </c>
      <c r="H1335" s="4">
        <v>356</v>
      </c>
      <c r="I1335" s="28">
        <f>G1335 + (H1335 / 1000)</f>
        <v>4.2560000000000002</v>
      </c>
      <c r="J1335" t="s">
        <v>13079</v>
      </c>
      <c r="K1335" s="3">
        <f>C1335 * H1335</f>
        <v>530440</v>
      </c>
      <c r="L1335" t="str">
        <f>IF(B1335&lt;200, "&lt;200", IF(B1335&lt;=500, "200–500", "&gt;500"))</f>
        <v>&gt;500</v>
      </c>
    </row>
    <row r="1336" spans="1:12">
      <c r="A1336" t="s">
        <v>13555</v>
      </c>
      <c r="B1336" s="6">
        <v>2499</v>
      </c>
      <c r="C1336" s="3">
        <v>7990</v>
      </c>
      <c r="D1336" s="3" t="str">
        <f>IF(Table1[[#This Row],[discount precentage]]&gt;=0.5, "Yes", "No")</f>
        <v>Yes</v>
      </c>
      <c r="E1336" s="6">
        <f>(IF(C1336=0,"",(C1336-B1336)/C1336*100))</f>
        <v>68.723404255319153</v>
      </c>
      <c r="F1336" s="6" t="str">
        <f>IF(E1336&lt;=10, "0–10%", IF(E1336&lt;=20, "11–20%", IF(E1336&lt;=30, "21–30%", IF(E1336&lt;=40, "31–40%", IF(E1336&lt;=50, "41–50%", IF(E1336&lt;=60, "51–60%", IF(E1336&lt;=70, "61–70%", IF(E1336&lt;=80, "71–80%", IF(E1336&lt;=90, "81–90%", "91–100%")))))))))</f>
        <v>61–70%</v>
      </c>
      <c r="G1336">
        <v>4.0999999999999996</v>
      </c>
      <c r="H1336" s="4">
        <v>154</v>
      </c>
      <c r="I1336" s="28">
        <f>G1336 + (H1336 / 1000)</f>
        <v>4.2539999999999996</v>
      </c>
      <c r="J1336" t="s">
        <v>13080</v>
      </c>
      <c r="K1336" s="3">
        <f>C1336 * H1336</f>
        <v>1230460</v>
      </c>
      <c r="L1336" t="str">
        <f>IF(B1336&lt;200, "&lt;200", IF(B1336&lt;=500, "200–500", "&gt;500"))</f>
        <v>&gt;500</v>
      </c>
    </row>
    <row r="1337" spans="1:12">
      <c r="A1337" t="s">
        <v>13506</v>
      </c>
      <c r="B1337" s="6">
        <v>2999</v>
      </c>
      <c r="C1337" s="3">
        <v>7990</v>
      </c>
      <c r="D1337" s="3" t="str">
        <f>IF(Table1[[#This Row],[discount precentage]]&gt;=0.5, "Yes", "No")</f>
        <v>Yes</v>
      </c>
      <c r="E1337" s="6">
        <f>(IF(C1337=0,"",(C1337-B1337)/C1337*100))</f>
        <v>62.465581977471842</v>
      </c>
      <c r="F1337" s="6" t="str">
        <f>IF(E1337&lt;=10, "0–10%", IF(E1337&lt;=20, "11–20%", IF(E1337&lt;=30, "21–30%", IF(E1337&lt;=40, "31–40%", IF(E1337&lt;=50, "41–50%", IF(E1337&lt;=60, "51–60%", IF(E1337&lt;=70, "61–70%", IF(E1337&lt;=80, "71–80%", IF(E1337&lt;=90, "81–90%", "91–100%")))))))))</f>
        <v>61–70%</v>
      </c>
      <c r="G1337">
        <v>4.0999999999999996</v>
      </c>
      <c r="H1337" s="4">
        <v>154</v>
      </c>
      <c r="I1337" s="28">
        <f>G1337 + (H1337 / 1000)</f>
        <v>4.2539999999999996</v>
      </c>
      <c r="J1337" t="s">
        <v>13080</v>
      </c>
      <c r="K1337" s="3">
        <f>C1337 * H1337</f>
        <v>1230460</v>
      </c>
      <c r="L1337" t="str">
        <f>IF(B1337&lt;200, "&lt;200", IF(B1337&lt;=500, "200–500", "&gt;500"))</f>
        <v>&gt;500</v>
      </c>
    </row>
    <row r="1338" spans="1:12">
      <c r="A1338" t="s">
        <v>13263</v>
      </c>
      <c r="B1338" s="6">
        <v>8990</v>
      </c>
      <c r="C1338" s="3">
        <v>18990</v>
      </c>
      <c r="D1338" s="3" t="str">
        <f>IF(Table1[[#This Row],[discount precentage]]&gt;=0.5, "Yes", "No")</f>
        <v>Yes</v>
      </c>
      <c r="E1338" s="6">
        <f>(IF(C1338=0,"",(C1338-B1338)/C1338*100))</f>
        <v>52.659294365455501</v>
      </c>
      <c r="F1338" s="6" t="str">
        <f>IF(E1338&lt;=10, "0–10%", IF(E1338&lt;=20, "11–20%", IF(E1338&lt;=30, "21–30%", IF(E1338&lt;=40, "31–40%", IF(E1338&lt;=50, "41–50%", IF(E1338&lt;=60, "51–60%", IF(E1338&lt;=70, "61–70%", IF(E1338&lt;=80, "71–80%", IF(E1338&lt;=90, "81–90%", "91–100%")))))))))</f>
        <v>51–60%</v>
      </c>
      <c r="G1338">
        <v>3.9</v>
      </c>
      <c r="H1338" s="4">
        <v>350</v>
      </c>
      <c r="I1338" s="28">
        <f>G1338 + (H1338 / 1000)</f>
        <v>4.25</v>
      </c>
      <c r="J1338" t="s">
        <v>13080</v>
      </c>
      <c r="K1338" s="3">
        <f>C1338 * H1338</f>
        <v>6646500</v>
      </c>
      <c r="L1338" t="str">
        <f>IF(B1338&lt;200, "&lt;200", IF(B1338&lt;=500, "200–500", "&gt;500"))</f>
        <v>&gt;500</v>
      </c>
    </row>
    <row r="1339" spans="1:12">
      <c r="A1339" t="s">
        <v>13363</v>
      </c>
      <c r="B1339" s="6">
        <v>599</v>
      </c>
      <c r="C1339" s="3">
        <v>1999</v>
      </c>
      <c r="D1339" s="3" t="str">
        <f>IF(Table1[[#This Row],[discount precentage]]&gt;=0.5, "Yes", "No")</f>
        <v>Yes</v>
      </c>
      <c r="E1339" s="6">
        <f>(IF(C1339=0,"",(C1339-B1339)/C1339*100))</f>
        <v>70.035017508754379</v>
      </c>
      <c r="F1339" s="6" t="str">
        <f>IF(E1339&lt;=10, "0–10%", IF(E1339&lt;=20, "11–20%", IF(E1339&lt;=30, "21–30%", IF(E1339&lt;=40, "31–40%", IF(E1339&lt;=50, "41–50%", IF(E1339&lt;=60, "51–60%", IF(E1339&lt;=70, "61–70%", IF(E1339&lt;=80, "71–80%", IF(E1339&lt;=90, "81–90%", "91–100%")))))))))</f>
        <v>71–80%</v>
      </c>
      <c r="G1339">
        <v>4.2</v>
      </c>
      <c r="H1339" s="4">
        <v>47</v>
      </c>
      <c r="I1339" s="28">
        <f>G1339 + (H1339 / 1000)</f>
        <v>4.2469999999999999</v>
      </c>
      <c r="J1339" t="s">
        <v>13080</v>
      </c>
      <c r="K1339" s="3">
        <f>C1339 * H1339</f>
        <v>93953</v>
      </c>
      <c r="L1339" t="str">
        <f>IF(B1339&lt;200, "&lt;200", IF(B1339&lt;=500, "200–500", "&gt;500"))</f>
        <v>&gt;500</v>
      </c>
    </row>
    <row r="1340" spans="1:12">
      <c r="A1340" t="s">
        <v>13311</v>
      </c>
      <c r="B1340" s="6">
        <v>449</v>
      </c>
      <c r="C1340" s="3">
        <v>1099</v>
      </c>
      <c r="D1340" s="3" t="str">
        <f>IF(Table1[[#This Row],[discount precentage]]&gt;=0.5, "Yes", "No")</f>
        <v>Yes</v>
      </c>
      <c r="E1340" s="6">
        <f>(IF(C1340=0,"",(C1340-B1340)/C1340*100))</f>
        <v>59.144676979071889</v>
      </c>
      <c r="F1340" s="6" t="str">
        <f>IF(E1340&lt;=10, "0–10%", IF(E1340&lt;=20, "11–20%", IF(E1340&lt;=30, "21–30%", IF(E1340&lt;=40, "31–40%", IF(E1340&lt;=50, "41–50%", IF(E1340&lt;=60, "51–60%", IF(E1340&lt;=70, "61–70%", IF(E1340&lt;=80, "71–80%", IF(E1340&lt;=90, "81–90%", "91–100%")))))))))</f>
        <v>51–60%</v>
      </c>
      <c r="G1340">
        <v>4</v>
      </c>
      <c r="H1340" s="4">
        <v>242</v>
      </c>
      <c r="I1340" s="28">
        <f>G1340 + (H1340 / 1000)</f>
        <v>4.242</v>
      </c>
      <c r="J1340" t="s">
        <v>13079</v>
      </c>
      <c r="K1340" s="3">
        <f>C1340 * H1340</f>
        <v>265958</v>
      </c>
      <c r="L1340" t="str">
        <f>IF(B1340&lt;200, "&lt;200", IF(B1340&lt;=500, "200–500", "&gt;500"))</f>
        <v>200–500</v>
      </c>
    </row>
    <row r="1341" spans="1:12">
      <c r="A1341" t="s">
        <v>14170</v>
      </c>
      <c r="B1341" s="6">
        <v>1349</v>
      </c>
      <c r="C1341" s="3">
        <v>2999</v>
      </c>
      <c r="D1341" s="3" t="str">
        <f>IF(Table1[[#This Row],[discount precentage]]&gt;=0.5, "Yes", "No")</f>
        <v>Yes</v>
      </c>
      <c r="E1341" s="6">
        <f>(IF(C1341=0,"",(C1341-B1341)/C1341*100))</f>
        <v>55.018339446482159</v>
      </c>
      <c r="F1341" s="6" t="str">
        <f>IF(E1341&lt;=10, "0–10%", IF(E1341&lt;=20, "11–20%", IF(E1341&lt;=30, "21–30%", IF(E1341&lt;=40, "31–40%", IF(E1341&lt;=50, "41–50%", IF(E1341&lt;=60, "51–60%", IF(E1341&lt;=70, "61–70%", IF(E1341&lt;=80, "71–80%", IF(E1341&lt;=90, "81–90%", "91–100%")))))))))</f>
        <v>51–60%</v>
      </c>
      <c r="G1341">
        <v>3.8</v>
      </c>
      <c r="H1341" s="4">
        <v>441</v>
      </c>
      <c r="I1341" s="28">
        <f>G1341 + (H1341 / 1000)</f>
        <v>4.2409999999999997</v>
      </c>
      <c r="J1341" t="s">
        <v>13083</v>
      </c>
      <c r="K1341" s="3">
        <f>C1341 * H1341</f>
        <v>1322559</v>
      </c>
      <c r="L1341" t="str">
        <f>IF(B1341&lt;200, "&lt;200", IF(B1341&lt;=500, "200–500", "&gt;500"))</f>
        <v>&gt;500</v>
      </c>
    </row>
    <row r="1342" spans="1:12">
      <c r="A1342" t="s">
        <v>14331</v>
      </c>
      <c r="B1342" s="6">
        <v>899</v>
      </c>
      <c r="C1342" s="3">
        <v>1999</v>
      </c>
      <c r="D1342" s="3" t="str">
        <f>IF(Table1[[#This Row],[discount precentage]]&gt;=0.5, "Yes", "No")</f>
        <v>Yes</v>
      </c>
      <c r="E1342" s="6">
        <f>(IF(C1342=0,"",(C1342-B1342)/C1342*100))</f>
        <v>55.027513756878442</v>
      </c>
      <c r="F1342" s="6" t="str">
        <f>IF(E1342&lt;=10, "0–10%", IF(E1342&lt;=20, "11–20%", IF(E1342&lt;=30, "21–30%", IF(E1342&lt;=40, "31–40%", IF(E1342&lt;=50, "41–50%", IF(E1342&lt;=60, "51–60%", IF(E1342&lt;=70, "61–70%", IF(E1342&lt;=80, "71–80%", IF(E1342&lt;=90, "81–90%", "91–100%")))))))))</f>
        <v>51–60%</v>
      </c>
      <c r="G1342">
        <v>4.2</v>
      </c>
      <c r="H1342" s="4">
        <v>39</v>
      </c>
      <c r="I1342" s="28">
        <f>G1342 + (H1342 / 1000)</f>
        <v>4.2389999999999999</v>
      </c>
      <c r="J1342" t="s">
        <v>13083</v>
      </c>
      <c r="K1342" s="3">
        <f>C1342 * H1342</f>
        <v>77961</v>
      </c>
      <c r="L1342" t="str">
        <f>IF(B1342&lt;200, "&lt;200", IF(B1342&lt;=500, "200–500", "&gt;500"))</f>
        <v>&gt;500</v>
      </c>
    </row>
    <row r="1343" spans="1:12">
      <c r="A1343" t="s">
        <v>14028</v>
      </c>
      <c r="B1343" s="6">
        <v>1959</v>
      </c>
      <c r="C1343" s="3">
        <v>2400</v>
      </c>
      <c r="D1343" s="3" t="str">
        <f>IF(Table1[[#This Row],[discount precentage]]&gt;=0.5, "Yes", "No")</f>
        <v>Yes</v>
      </c>
      <c r="E1343" s="6">
        <f>(IF(C1343=0,"",(C1343-B1343)/C1343*100))</f>
        <v>18.375</v>
      </c>
      <c r="F1343" s="6" t="str">
        <f>IF(E1343&lt;=10, "0–10%", IF(E1343&lt;=20, "11–20%", IF(E1343&lt;=30, "21–30%", IF(E1343&lt;=40, "31–40%", IF(E1343&lt;=50, "41–50%", IF(E1343&lt;=60, "51–60%", IF(E1343&lt;=70, "61–70%", IF(E1343&lt;=80, "71–80%", IF(E1343&lt;=90, "81–90%", "91–100%")))))))))</f>
        <v>11–20%</v>
      </c>
      <c r="G1343">
        <v>4</v>
      </c>
      <c r="H1343" s="4">
        <v>237</v>
      </c>
      <c r="I1343" s="28">
        <f>G1343 + (H1343 / 1000)</f>
        <v>4.2370000000000001</v>
      </c>
      <c r="J1343" t="s">
        <v>13083</v>
      </c>
      <c r="K1343" s="3">
        <f>C1343 * H1343</f>
        <v>568800</v>
      </c>
      <c r="L1343" t="str">
        <f>IF(B1343&lt;200, "&lt;200", IF(B1343&lt;=500, "200–500", "&gt;500"))</f>
        <v>&gt;500</v>
      </c>
    </row>
    <row r="1344" spans="1:12">
      <c r="A1344" t="s">
        <v>14204</v>
      </c>
      <c r="B1344" s="6">
        <v>2286</v>
      </c>
      <c r="C1344" s="3">
        <v>4495</v>
      </c>
      <c r="D1344" s="3" t="str">
        <f>IF(Table1[[#This Row],[discount precentage]]&gt;=0.5, "Yes", "No")</f>
        <v>Yes</v>
      </c>
      <c r="E1344" s="6">
        <f>(IF(C1344=0,"",(C1344-B1344)/C1344*100))</f>
        <v>49.143492769744164</v>
      </c>
      <c r="F1344" s="6" t="str">
        <f>IF(E1344&lt;=10, "0–10%", IF(E1344&lt;=20, "11–20%", IF(E1344&lt;=30, "21–30%", IF(E1344&lt;=40, "31–40%", IF(E1344&lt;=50, "41–50%", IF(E1344&lt;=60, "51–60%", IF(E1344&lt;=70, "61–70%", IF(E1344&lt;=80, "71–80%", IF(E1344&lt;=90, "81–90%", "91–100%")))))))))</f>
        <v>41–50%</v>
      </c>
      <c r="G1344">
        <v>3.9</v>
      </c>
      <c r="H1344" s="4">
        <v>326</v>
      </c>
      <c r="I1344" s="28">
        <f>G1344 + (H1344 / 1000)</f>
        <v>4.226</v>
      </c>
      <c r="J1344" t="s">
        <v>13083</v>
      </c>
      <c r="K1344" s="3">
        <f>C1344 * H1344</f>
        <v>1465370</v>
      </c>
      <c r="L1344" t="str">
        <f>IF(B1344&lt;200, "&lt;200", IF(B1344&lt;=500, "200–500", "&gt;500"))</f>
        <v>&gt;500</v>
      </c>
    </row>
    <row r="1345" spans="1:12">
      <c r="A1345" t="s">
        <v>13370</v>
      </c>
      <c r="B1345" s="6">
        <v>185</v>
      </c>
      <c r="C1345" s="3">
        <v>499</v>
      </c>
      <c r="D1345" s="3" t="str">
        <f>IF(Table1[[#This Row],[discount precentage]]&gt;=0.5, "Yes", "No")</f>
        <v>Yes</v>
      </c>
      <c r="E1345" s="6">
        <f>(IF(C1345=0,"",(C1345-B1345)/C1345*100))</f>
        <v>62.925851703406806</v>
      </c>
      <c r="F1345" s="6" t="str">
        <f>IF(E1345&lt;=10, "0–10%", IF(E1345&lt;=20, "11–20%", IF(E1345&lt;=30, "21–30%", IF(E1345&lt;=40, "31–40%", IF(E1345&lt;=50, "41–50%", IF(E1345&lt;=60, "51–60%", IF(E1345&lt;=70, "61–70%", IF(E1345&lt;=80, "71–80%", IF(E1345&lt;=90, "81–90%", "91–100%")))))))))</f>
        <v>61–70%</v>
      </c>
      <c r="G1345">
        <v>4.2</v>
      </c>
      <c r="H1345" s="4">
        <v>25</v>
      </c>
      <c r="I1345" s="28">
        <f>G1345 + (H1345 / 1000)</f>
        <v>4.2250000000000005</v>
      </c>
      <c r="J1345" t="s">
        <v>13080</v>
      </c>
      <c r="K1345" s="3">
        <f>C1345 * H1345</f>
        <v>12475</v>
      </c>
      <c r="L1345" t="str">
        <f>IF(B1345&lt;200, "&lt;200", IF(B1345&lt;=500, "200–500", "&gt;500"))</f>
        <v>&lt;200</v>
      </c>
    </row>
    <row r="1346" spans="1:12">
      <c r="A1346" t="s">
        <v>13295</v>
      </c>
      <c r="B1346" s="6">
        <v>299</v>
      </c>
      <c r="C1346" s="3">
        <v>899</v>
      </c>
      <c r="D1346" s="3" t="str">
        <f>IF(Table1[[#This Row],[discount precentage]]&gt;=0.5, "Yes", "No")</f>
        <v>Yes</v>
      </c>
      <c r="E1346" s="6">
        <f>(IF(C1346=0,"",(C1346-B1346)/C1346*100))</f>
        <v>66.740823136818676</v>
      </c>
      <c r="F1346" s="6" t="str">
        <f>IF(E1346&lt;=10, "0–10%", IF(E1346&lt;=20, "11–20%", IF(E1346&lt;=30, "21–30%", IF(E1346&lt;=40, "31–40%", IF(E1346&lt;=50, "41–50%", IF(E1346&lt;=60, "51–60%", IF(E1346&lt;=70, "61–70%", IF(E1346&lt;=80, "71–80%", IF(E1346&lt;=90, "81–90%", "91–100%")))))))))</f>
        <v>61–70%</v>
      </c>
      <c r="G1346">
        <v>3.8</v>
      </c>
      <c r="H1346" s="4">
        <v>425</v>
      </c>
      <c r="I1346" s="28">
        <f>G1346 + (H1346 / 1000)</f>
        <v>4.2249999999999996</v>
      </c>
      <c r="J1346" t="s">
        <v>13080</v>
      </c>
      <c r="K1346" s="3">
        <f>C1346 * H1346</f>
        <v>382075</v>
      </c>
      <c r="L1346" t="str">
        <f>IF(B1346&lt;200, "&lt;200", IF(B1346&lt;=500, "200–500", "&gt;500"))</f>
        <v>200–500</v>
      </c>
    </row>
    <row r="1347" spans="1:12">
      <c r="A1347" t="s">
        <v>14174</v>
      </c>
      <c r="B1347" s="6">
        <v>1069</v>
      </c>
      <c r="C1347" s="3">
        <v>1699</v>
      </c>
      <c r="D1347" s="3" t="str">
        <f>IF(Table1[[#This Row],[discount precentage]]&gt;=0.5, "Yes", "No")</f>
        <v>Yes</v>
      </c>
      <c r="E1347" s="6">
        <f>(IF(C1347=0,"",(C1347-B1347)/C1347*100))</f>
        <v>37.080635668040024</v>
      </c>
      <c r="F1347" s="6" t="str">
        <f>IF(E1347&lt;=10, "0–10%", IF(E1347&lt;=20, "11–20%", IF(E1347&lt;=30, "21–30%", IF(E1347&lt;=40, "31–40%", IF(E1347&lt;=50, "41–50%", IF(E1347&lt;=60, "51–60%", IF(E1347&lt;=70, "61–70%", IF(E1347&lt;=80, "71–80%", IF(E1347&lt;=90, "81–90%", "91–100%")))))))))</f>
        <v>31–40%</v>
      </c>
      <c r="G1347">
        <v>3.9</v>
      </c>
      <c r="H1347" s="4">
        <v>313</v>
      </c>
      <c r="I1347" s="28">
        <f>G1347 + (H1347 / 1000)</f>
        <v>4.2130000000000001</v>
      </c>
      <c r="J1347" t="s">
        <v>13083</v>
      </c>
      <c r="K1347" s="3">
        <f>C1347 * H1347</f>
        <v>531787</v>
      </c>
      <c r="L1347" t="str">
        <f>IF(B1347&lt;200, "&lt;200", IF(B1347&lt;=500, "200–500", "&gt;500"))</f>
        <v>&gt;500</v>
      </c>
    </row>
    <row r="1348" spans="1:12">
      <c r="A1348" t="s">
        <v>14203</v>
      </c>
      <c r="B1348" s="6">
        <v>2399</v>
      </c>
      <c r="C1348" s="3">
        <v>4200</v>
      </c>
      <c r="D1348" s="3" t="str">
        <f>IF(Table1[[#This Row],[discount precentage]]&gt;=0.5, "Yes", "No")</f>
        <v>Yes</v>
      </c>
      <c r="E1348" s="6">
        <f>(IF(C1348=0,"",(C1348-B1348)/C1348*100))</f>
        <v>42.88095238095238</v>
      </c>
      <c r="F1348" s="6" t="str">
        <f>IF(E1348&lt;=10, "0–10%", IF(E1348&lt;=20, "11–20%", IF(E1348&lt;=30, "21–30%", IF(E1348&lt;=40, "31–40%", IF(E1348&lt;=50, "41–50%", IF(E1348&lt;=60, "51–60%", IF(E1348&lt;=70, "61–70%", IF(E1348&lt;=80, "71–80%", IF(E1348&lt;=90, "81–90%", "91–100%")))))))))</f>
        <v>41–50%</v>
      </c>
      <c r="G1348">
        <v>3.8</v>
      </c>
      <c r="H1348" s="4">
        <v>397</v>
      </c>
      <c r="I1348" s="28">
        <f>G1348 + (H1348 / 1000)</f>
        <v>4.1970000000000001</v>
      </c>
      <c r="J1348" t="s">
        <v>13083</v>
      </c>
      <c r="K1348" s="3">
        <f>C1348 * H1348</f>
        <v>1667400</v>
      </c>
      <c r="L1348" t="str">
        <f>IF(B1348&lt;200, "&lt;200", IF(B1348&lt;=500, "200–500", "&gt;500"))</f>
        <v>&gt;500</v>
      </c>
    </row>
    <row r="1349" spans="1:12">
      <c r="A1349" t="s">
        <v>14163</v>
      </c>
      <c r="B1349" s="6">
        <v>351</v>
      </c>
      <c r="C1349" s="3">
        <v>899</v>
      </c>
      <c r="D1349" s="3" t="str">
        <f>IF(Table1[[#This Row],[discount precentage]]&gt;=0.5, "Yes", "No")</f>
        <v>Yes</v>
      </c>
      <c r="E1349" s="6">
        <f>(IF(C1349=0,"",(C1349-B1349)/C1349*100))</f>
        <v>60.956618464961068</v>
      </c>
      <c r="F1349" s="6" t="str">
        <f>IF(E1349&lt;=10, "0–10%", IF(E1349&lt;=20, "11–20%", IF(E1349&lt;=30, "21–30%", IF(E1349&lt;=40, "31–40%", IF(E1349&lt;=50, "41–50%", IF(E1349&lt;=60, "51–60%", IF(E1349&lt;=70, "61–70%", IF(E1349&lt;=80, "71–80%", IF(E1349&lt;=90, "81–90%", "91–100%")))))))))</f>
        <v>61–70%</v>
      </c>
      <c r="G1349">
        <v>3.9</v>
      </c>
      <c r="H1349" s="4">
        <v>296</v>
      </c>
      <c r="I1349" s="28">
        <f>G1349 + (H1349 / 1000)</f>
        <v>4.1959999999999997</v>
      </c>
      <c r="J1349" t="s">
        <v>13083</v>
      </c>
      <c r="K1349" s="3">
        <f>C1349 * H1349</f>
        <v>266104</v>
      </c>
      <c r="L1349" t="str">
        <f>IF(B1349&lt;200, "&lt;200", IF(B1349&lt;=500, "200–500", "&gt;500"))</f>
        <v>200–500</v>
      </c>
    </row>
    <row r="1350" spans="1:12">
      <c r="A1350" t="s">
        <v>13320</v>
      </c>
      <c r="B1350" s="6">
        <v>129</v>
      </c>
      <c r="C1350" s="3">
        <v>1000</v>
      </c>
      <c r="D1350" s="3" t="str">
        <f>IF(Table1[[#This Row],[discount precentage]]&gt;=0.5, "Yes", "No")</f>
        <v>Yes</v>
      </c>
      <c r="E1350" s="6">
        <f>(IF(C1350=0,"",(C1350-B1350)/C1350*100))</f>
        <v>87.1</v>
      </c>
      <c r="F1350" s="6" t="str">
        <f>IF(E1350&lt;=10, "0–10%", IF(E1350&lt;=20, "11–20%", IF(E1350&lt;=30, "21–30%", IF(E1350&lt;=40, "31–40%", IF(E1350&lt;=50, "41–50%", IF(E1350&lt;=60, "51–60%", IF(E1350&lt;=70, "61–70%", IF(E1350&lt;=80, "71–80%", IF(E1350&lt;=90, "81–90%", "91–100%")))))))))</f>
        <v>81–90%</v>
      </c>
      <c r="G1350">
        <v>3.9</v>
      </c>
      <c r="H1350" s="4">
        <v>295</v>
      </c>
      <c r="I1350" s="28">
        <f>G1350 + (H1350 / 1000)</f>
        <v>4.1950000000000003</v>
      </c>
      <c r="J1350" t="s">
        <v>13079</v>
      </c>
      <c r="K1350" s="3">
        <f>C1350 * H1350</f>
        <v>295000</v>
      </c>
      <c r="L1350" t="str">
        <f>IF(B1350&lt;200, "&lt;200", IF(B1350&lt;=500, "200–500", "&gt;500"))</f>
        <v>&lt;200</v>
      </c>
    </row>
    <row r="1351" spans="1:12">
      <c r="A1351" t="s">
        <v>13193</v>
      </c>
      <c r="B1351" s="6">
        <v>1299</v>
      </c>
      <c r="C1351" s="3">
        <v>1999</v>
      </c>
      <c r="D1351" s="3" t="str">
        <f>IF(Table1[[#This Row],[discount precentage]]&gt;=0.5, "Yes", "No")</f>
        <v>Yes</v>
      </c>
      <c r="E1351" s="6">
        <f>(IF(C1351=0,"",(C1351-B1351)/C1351*100))</f>
        <v>35.017508754377189</v>
      </c>
      <c r="F1351" s="6" t="str">
        <f>IF(E1351&lt;=10, "0–10%", IF(E1351&lt;=20, "11–20%", IF(E1351&lt;=30, "21–30%", IF(E1351&lt;=40, "31–40%", IF(E1351&lt;=50, "41–50%", IF(E1351&lt;=60, "51–60%", IF(E1351&lt;=70, "61–70%", IF(E1351&lt;=80, "71–80%", IF(E1351&lt;=90, "81–90%", "91–100%")))))))))</f>
        <v>31–40%</v>
      </c>
      <c r="G1351">
        <v>3.6</v>
      </c>
      <c r="H1351" s="4">
        <v>590</v>
      </c>
      <c r="I1351" s="28">
        <f>G1351 + (H1351 / 1000)</f>
        <v>4.1900000000000004</v>
      </c>
      <c r="J1351" t="s">
        <v>13080</v>
      </c>
      <c r="K1351" s="3">
        <f>C1351 * H1351</f>
        <v>1179410</v>
      </c>
      <c r="L1351" t="str">
        <f>IF(B1351&lt;200, "&lt;200", IF(B1351&lt;=500, "200–500", "&gt;500"))</f>
        <v>&gt;500</v>
      </c>
    </row>
    <row r="1352" spans="1:12">
      <c r="A1352" t="s">
        <v>13268</v>
      </c>
      <c r="B1352" s="6">
        <v>299</v>
      </c>
      <c r="C1352" s="3">
        <v>1199</v>
      </c>
      <c r="D1352" s="3" t="str">
        <f>IF(Table1[[#This Row],[discount precentage]]&gt;=0.5, "Yes", "No")</f>
        <v>Yes</v>
      </c>
      <c r="E1352" s="6">
        <f>(IF(C1352=0,"",(C1352-B1352)/C1352*100))</f>
        <v>75.062552126772303</v>
      </c>
      <c r="F1352" s="6" t="str">
        <f>IF(E1352&lt;=10, "0–10%", IF(E1352&lt;=20, "11–20%", IF(E1352&lt;=30, "21–30%", IF(E1352&lt;=40, "31–40%", IF(E1352&lt;=50, "41–50%", IF(E1352&lt;=60, "51–60%", IF(E1352&lt;=70, "61–70%", IF(E1352&lt;=80, "71–80%", IF(E1352&lt;=90, "81–90%", "91–100%")))))))))</f>
        <v>71–80%</v>
      </c>
      <c r="G1352">
        <v>3.7</v>
      </c>
      <c r="H1352" s="4">
        <v>490</v>
      </c>
      <c r="I1352" s="28">
        <f>G1352 + (H1352 / 1000)</f>
        <v>4.1900000000000004</v>
      </c>
      <c r="J1352" t="s">
        <v>13080</v>
      </c>
      <c r="K1352" s="3">
        <f>C1352 * H1352</f>
        <v>587510</v>
      </c>
      <c r="L1352" t="str">
        <f>IF(B1352&lt;200, "&lt;200", IF(B1352&lt;=500, "200–500", "&gt;500"))</f>
        <v>200–500</v>
      </c>
    </row>
    <row r="1353" spans="1:12">
      <c r="A1353" t="s">
        <v>13612</v>
      </c>
      <c r="B1353" s="6">
        <v>263</v>
      </c>
      <c r="C1353" s="3">
        <v>699</v>
      </c>
      <c r="D1353" s="3" t="str">
        <f>IF(Table1[[#This Row],[discount precentage]]&gt;=0.5, "Yes", "No")</f>
        <v>Yes</v>
      </c>
      <c r="E1353" s="6">
        <f>(IF(C1353=0,"",(C1353-B1353)/C1353*100))</f>
        <v>62.374821173104436</v>
      </c>
      <c r="F1353" s="6" t="str">
        <f>IF(E1353&lt;=10, "0–10%", IF(E1353&lt;=20, "11–20%", IF(E1353&lt;=30, "21–30%", IF(E1353&lt;=40, "31–40%", IF(E1353&lt;=50, "41–50%", IF(E1353&lt;=60, "51–60%", IF(E1353&lt;=70, "61–70%", IF(E1353&lt;=80, "71–80%", IF(E1353&lt;=90, "81–90%", "91–100%")))))))))</f>
        <v>61–70%</v>
      </c>
      <c r="G1353">
        <v>3.5</v>
      </c>
      <c r="H1353" s="4">
        <v>690</v>
      </c>
      <c r="I1353" s="28">
        <f>G1353 + (H1353 / 1000)</f>
        <v>4.1899999999999995</v>
      </c>
      <c r="J1353" t="s">
        <v>13079</v>
      </c>
      <c r="K1353" s="3">
        <f>C1353 * H1353</f>
        <v>482310</v>
      </c>
      <c r="L1353" t="str">
        <f>IF(B1353&lt;200, "&lt;200", IF(B1353&lt;=500, "200–500", "&gt;500"))</f>
        <v>200–500</v>
      </c>
    </row>
    <row r="1354" spans="1:12">
      <c r="A1354" t="s">
        <v>13367</v>
      </c>
      <c r="B1354" s="6">
        <v>1850</v>
      </c>
      <c r="C1354" s="3">
        <v>4500</v>
      </c>
      <c r="D1354" s="3" t="str">
        <f>IF(Table1[[#This Row],[discount precentage]]&gt;=0.5, "Yes", "No")</f>
        <v>Yes</v>
      </c>
      <c r="E1354" s="6">
        <f>(IF(C1354=0,"",(C1354-B1354)/C1354*100))</f>
        <v>58.888888888888893</v>
      </c>
      <c r="F1354" s="6" t="str">
        <f>IF(E1354&lt;=10, "0–10%", IF(E1354&lt;=20, "11–20%", IF(E1354&lt;=30, "21–30%", IF(E1354&lt;=40, "31–40%", IF(E1354&lt;=50, "41–50%", IF(E1354&lt;=60, "51–60%", IF(E1354&lt;=70, "61–70%", IF(E1354&lt;=80, "71–80%", IF(E1354&lt;=90, "81–90%", "91–100%")))))))))</f>
        <v>51–60%</v>
      </c>
      <c r="G1354">
        <v>4</v>
      </c>
      <c r="H1354" s="4">
        <v>184</v>
      </c>
      <c r="I1354" s="28">
        <f>G1354 + (H1354 / 1000)</f>
        <v>4.1840000000000002</v>
      </c>
      <c r="J1354" t="s">
        <v>13080</v>
      </c>
      <c r="K1354" s="3">
        <f>C1354 * H1354</f>
        <v>828000</v>
      </c>
      <c r="L1354" t="str">
        <f>IF(B1354&lt;200, "&lt;200", IF(B1354&lt;=500, "200–500", "&gt;500"))</f>
        <v>&gt;500</v>
      </c>
    </row>
    <row r="1355" spans="1:12">
      <c r="A1355" t="s">
        <v>14324</v>
      </c>
      <c r="B1355" s="6">
        <v>2999</v>
      </c>
      <c r="C1355" s="3">
        <v>3595</v>
      </c>
      <c r="D1355" s="3" t="str">
        <f>IF(Table1[[#This Row],[discount precentage]]&gt;=0.5, "Yes", "No")</f>
        <v>Yes</v>
      </c>
      <c r="E1355" s="6">
        <f>(IF(C1355=0,"",(C1355-B1355)/C1355*100))</f>
        <v>16.578581363004172</v>
      </c>
      <c r="F1355" s="6" t="str">
        <f>IF(E1355&lt;=10, "0–10%", IF(E1355&lt;=20, "11–20%", IF(E1355&lt;=30, "21–30%", IF(E1355&lt;=40, "31–40%", IF(E1355&lt;=50, "41–50%", IF(E1355&lt;=60, "51–60%", IF(E1355&lt;=70, "61–70%", IF(E1355&lt;=80, "71–80%", IF(E1355&lt;=90, "81–90%", "91–100%")))))))))</f>
        <v>11–20%</v>
      </c>
      <c r="G1355">
        <v>4</v>
      </c>
      <c r="H1355" s="4">
        <v>178</v>
      </c>
      <c r="I1355" s="28">
        <f>G1355 + (H1355 / 1000)</f>
        <v>4.1779999999999999</v>
      </c>
      <c r="J1355" t="s">
        <v>13083</v>
      </c>
      <c r="K1355" s="3">
        <f>C1355 * H1355</f>
        <v>639910</v>
      </c>
      <c r="L1355" t="str">
        <f>IF(B1355&lt;200, "&lt;200", IF(B1355&lt;=500, "200–500", "&gt;500"))</f>
        <v>&gt;500</v>
      </c>
    </row>
    <row r="1356" spans="1:12">
      <c r="A1356" t="s">
        <v>13595</v>
      </c>
      <c r="B1356" s="6">
        <v>8499</v>
      </c>
      <c r="C1356" s="3">
        <v>11999</v>
      </c>
      <c r="D1356" s="3" t="str">
        <f>IF(Table1[[#This Row],[discount precentage]]&gt;=0.5, "Yes", "No")</f>
        <v>Yes</v>
      </c>
      <c r="E1356" s="6">
        <f>(IF(C1356=0,"",(C1356-B1356)/C1356*100))</f>
        <v>29.169097424785402</v>
      </c>
      <c r="F1356" s="6" t="str">
        <f>IF(E1356&lt;=10, "0–10%", IF(E1356&lt;=20, "11–20%", IF(E1356&lt;=30, "21–30%", IF(E1356&lt;=40, "31–40%", IF(E1356&lt;=50, "41–50%", IF(E1356&lt;=60, "51–60%", IF(E1356&lt;=70, "61–70%", IF(E1356&lt;=80, "71–80%", IF(E1356&lt;=90, "81–90%", "91–100%")))))))))</f>
        <v>21–30%</v>
      </c>
      <c r="G1356">
        <v>3.9</v>
      </c>
      <c r="H1356" s="4">
        <v>276</v>
      </c>
      <c r="I1356" s="28">
        <f>G1356 + (H1356 / 1000)</f>
        <v>4.1760000000000002</v>
      </c>
      <c r="J1356" t="s">
        <v>13080</v>
      </c>
      <c r="K1356" s="3">
        <f>C1356 * H1356</f>
        <v>3311724</v>
      </c>
      <c r="L1356" t="str">
        <f>IF(B1356&lt;200, "&lt;200", IF(B1356&lt;=500, "200–500", "&gt;500"))</f>
        <v>&gt;500</v>
      </c>
    </row>
    <row r="1357" spans="1:12">
      <c r="A1357" t="s">
        <v>13386</v>
      </c>
      <c r="B1357" s="6">
        <v>299</v>
      </c>
      <c r="C1357" s="3">
        <v>599</v>
      </c>
      <c r="D1357" s="3" t="str">
        <f>IF(Table1[[#This Row],[discount precentage]]&gt;=0.5, "Yes", "No")</f>
        <v>Yes</v>
      </c>
      <c r="E1357" s="6">
        <f>(IF(C1357=0,"",(C1357-B1357)/C1357*100))</f>
        <v>50.083472454090149</v>
      </c>
      <c r="F1357" s="6" t="str">
        <f>IF(E1357&lt;=10, "0–10%", IF(E1357&lt;=20, "11–20%", IF(E1357&lt;=30, "21–30%", IF(E1357&lt;=40, "31–40%", IF(E1357&lt;=50, "41–50%", IF(E1357&lt;=60, "51–60%", IF(E1357&lt;=70, "61–70%", IF(E1357&lt;=80, "71–80%", IF(E1357&lt;=90, "81–90%", "91–100%")))))))))</f>
        <v>51–60%</v>
      </c>
      <c r="G1357">
        <v>4</v>
      </c>
      <c r="H1357" s="4">
        <v>171</v>
      </c>
      <c r="I1357" s="28">
        <f>G1357 + (H1357 / 1000)</f>
        <v>4.1710000000000003</v>
      </c>
      <c r="J1357" t="s">
        <v>13080</v>
      </c>
      <c r="K1357" s="3">
        <f>C1357 * H1357</f>
        <v>102429</v>
      </c>
      <c r="L1357" t="str">
        <f>IF(B1357&lt;200, "&lt;200", IF(B1357&lt;=500, "200–500", "&gt;500"))</f>
        <v>200–500</v>
      </c>
    </row>
    <row r="1358" spans="1:12">
      <c r="A1358" t="s">
        <v>13592</v>
      </c>
      <c r="B1358" s="6">
        <v>265</v>
      </c>
      <c r="C1358" s="3">
        <v>999</v>
      </c>
      <c r="D1358" s="3" t="str">
        <f>IF(Table1[[#This Row],[discount precentage]]&gt;=0.5, "Yes", "No")</f>
        <v>Yes</v>
      </c>
      <c r="E1358" s="6">
        <f>(IF(C1358=0,"",(C1358-B1358)/C1358*100))</f>
        <v>73.473473473473476</v>
      </c>
      <c r="F1358" s="6" t="str">
        <f>IF(E1358&lt;=10, "0–10%", IF(E1358&lt;=20, "11–20%", IF(E1358&lt;=30, "21–30%", IF(E1358&lt;=40, "31–40%", IF(E1358&lt;=50, "41–50%", IF(E1358&lt;=60, "51–60%", IF(E1358&lt;=70, "61–70%", IF(E1358&lt;=80, "71–80%", IF(E1358&lt;=90, "81–90%", "91–100%")))))))))</f>
        <v>71–80%</v>
      </c>
      <c r="G1358">
        <v>3.7</v>
      </c>
      <c r="H1358" s="4">
        <v>465</v>
      </c>
      <c r="I1358" s="28">
        <f>G1358 + (H1358 / 1000)</f>
        <v>4.165</v>
      </c>
      <c r="J1358" t="s">
        <v>13080</v>
      </c>
      <c r="K1358" s="3">
        <f>C1358 * H1358</f>
        <v>464535</v>
      </c>
      <c r="L1358" t="str">
        <f>IF(B1358&lt;200, "&lt;200", IF(B1358&lt;=500, "200–500", "&gt;500"))</f>
        <v>200–500</v>
      </c>
    </row>
    <row r="1359" spans="1:12">
      <c r="A1359" t="s">
        <v>14183</v>
      </c>
      <c r="B1359" s="6">
        <v>2590</v>
      </c>
      <c r="C1359" s="3">
        <v>4200</v>
      </c>
      <c r="D1359" s="3" t="str">
        <f>IF(Table1[[#This Row],[discount precentage]]&gt;=0.5, "Yes", "No")</f>
        <v>Yes</v>
      </c>
      <c r="E1359" s="6">
        <f>(IF(C1359=0,"",(C1359-B1359)/C1359*100))</f>
        <v>38.333333333333336</v>
      </c>
      <c r="F1359" s="6" t="str">
        <f>IF(E1359&lt;=10, "0–10%", IF(E1359&lt;=20, "11–20%", IF(E1359&lt;=30, "21–30%", IF(E1359&lt;=40, "31–40%", IF(E1359&lt;=50, "41–50%", IF(E1359&lt;=60, "51–60%", IF(E1359&lt;=70, "61–70%", IF(E1359&lt;=80, "71–80%", IF(E1359&lt;=90, "81–90%", "91–100%")))))))))</f>
        <v>31–40%</v>
      </c>
      <c r="G1359">
        <v>4.0999999999999996</v>
      </c>
      <c r="H1359" s="4">
        <v>63</v>
      </c>
      <c r="I1359" s="28">
        <f>G1359 + (H1359 / 1000)</f>
        <v>4.1629999999999994</v>
      </c>
      <c r="J1359" t="s">
        <v>13083</v>
      </c>
      <c r="K1359" s="3">
        <f>C1359 * H1359</f>
        <v>264600</v>
      </c>
      <c r="L1359" t="str">
        <f>IF(B1359&lt;200, "&lt;200", IF(B1359&lt;=500, "200–500", "&gt;500"))</f>
        <v>&gt;500</v>
      </c>
    </row>
    <row r="1360" spans="1:12">
      <c r="A1360" t="s">
        <v>14275</v>
      </c>
      <c r="B1360" s="6">
        <v>2669</v>
      </c>
      <c r="C1360" s="3">
        <v>3199</v>
      </c>
      <c r="D1360" s="3" t="str">
        <f>IF(Table1[[#This Row],[discount precentage]]&gt;=0.5, "Yes", "No")</f>
        <v>Yes</v>
      </c>
      <c r="E1360" s="6">
        <f>(IF(C1360=0,"",(C1360-B1360)/C1360*100))</f>
        <v>16.567677399187247</v>
      </c>
      <c r="F1360" s="6" t="str">
        <f>IF(E1360&lt;=10, "0–10%", IF(E1360&lt;=20, "11–20%", IF(E1360&lt;=30, "21–30%", IF(E1360&lt;=40, "31–40%", IF(E1360&lt;=50, "41–50%", IF(E1360&lt;=60, "51–60%", IF(E1360&lt;=70, "61–70%", IF(E1360&lt;=80, "71–80%", IF(E1360&lt;=90, "81–90%", "91–100%")))))))))</f>
        <v>11–20%</v>
      </c>
      <c r="G1360">
        <v>3.9</v>
      </c>
      <c r="H1360" s="4">
        <v>260</v>
      </c>
      <c r="I1360" s="28">
        <f>G1360 + (H1360 / 1000)</f>
        <v>4.16</v>
      </c>
      <c r="J1360" t="s">
        <v>13083</v>
      </c>
      <c r="K1360" s="3">
        <f>C1360 * H1360</f>
        <v>831740</v>
      </c>
      <c r="L1360" t="str">
        <f>IF(B1360&lt;200, "&lt;200", IF(B1360&lt;=500, "200–500", "&gt;500"))</f>
        <v>&gt;500</v>
      </c>
    </row>
    <row r="1361" spans="1:12">
      <c r="A1361" t="s">
        <v>13235</v>
      </c>
      <c r="B1361" s="6">
        <v>399</v>
      </c>
      <c r="C1361" s="3">
        <v>899</v>
      </c>
      <c r="D1361" s="3" t="str">
        <f>IF(Table1[[#This Row],[discount precentage]]&gt;=0.5, "Yes", "No")</f>
        <v>Yes</v>
      </c>
      <c r="E1361" s="6">
        <f>(IF(C1361=0,"",(C1361-B1361)/C1361*100))</f>
        <v>55.617352614015573</v>
      </c>
      <c r="F1361" s="6" t="str">
        <f>IF(E1361&lt;=10, "0–10%", IF(E1361&lt;=20, "11–20%", IF(E1361&lt;=30, "21–30%", IF(E1361&lt;=40, "31–40%", IF(E1361&lt;=50, "41–50%", IF(E1361&lt;=60, "51–60%", IF(E1361&lt;=70, "61–70%", IF(E1361&lt;=80, "71–80%", IF(E1361&lt;=90, "81–90%", "91–100%")))))))))</f>
        <v>51–60%</v>
      </c>
      <c r="G1361">
        <v>3.9</v>
      </c>
      <c r="H1361" s="4">
        <v>254</v>
      </c>
      <c r="I1361" s="28">
        <f>G1361 + (H1361 / 1000)</f>
        <v>4.1539999999999999</v>
      </c>
      <c r="J1361" t="s">
        <v>13080</v>
      </c>
      <c r="K1361" s="3">
        <f>C1361 * H1361</f>
        <v>228346</v>
      </c>
      <c r="L1361" t="str">
        <f>IF(B1361&lt;200, "&lt;200", IF(B1361&lt;=500, "200–500", "&gt;500"))</f>
        <v>200–500</v>
      </c>
    </row>
    <row r="1362" spans="1:12">
      <c r="A1362" t="s">
        <v>13382</v>
      </c>
      <c r="B1362" s="6">
        <v>299</v>
      </c>
      <c r="C1362" s="3">
        <v>799</v>
      </c>
      <c r="D1362" s="3" t="str">
        <f>IF(Table1[[#This Row],[discount precentage]]&gt;=0.5, "Yes", "No")</f>
        <v>Yes</v>
      </c>
      <c r="E1362" s="6">
        <f>(IF(C1362=0,"",(C1362-B1362)/C1362*100))</f>
        <v>62.578222778473091</v>
      </c>
      <c r="F1362" s="6" t="str">
        <f>IF(E1362&lt;=10, "0–10%", IF(E1362&lt;=20, "11–20%", IF(E1362&lt;=30, "21–30%", IF(E1362&lt;=40, "31–40%", IF(E1362&lt;=50, "41–50%", IF(E1362&lt;=60, "51–60%", IF(E1362&lt;=70, "61–70%", IF(E1362&lt;=80, "71–80%", IF(E1362&lt;=90, "81–90%", "91–100%")))))))))</f>
        <v>61–70%</v>
      </c>
      <c r="G1362">
        <v>4</v>
      </c>
      <c r="H1362" s="4">
        <v>151</v>
      </c>
      <c r="I1362" s="28">
        <f>G1362 + (H1362 / 1000)</f>
        <v>4.1509999999999998</v>
      </c>
      <c r="J1362" t="s">
        <v>13079</v>
      </c>
      <c r="K1362" s="3">
        <f>C1362 * H1362</f>
        <v>120649</v>
      </c>
      <c r="L1362" t="str">
        <f>IF(B1362&lt;200, "&lt;200", IF(B1362&lt;=500, "200–500", "&gt;500"))</f>
        <v>200–500</v>
      </c>
    </row>
    <row r="1363" spans="1:12">
      <c r="A1363" t="s">
        <v>14338</v>
      </c>
      <c r="B1363" s="6">
        <v>949</v>
      </c>
      <c r="C1363" s="3">
        <v>2299</v>
      </c>
      <c r="D1363" s="3" t="str">
        <f>IF(Table1[[#This Row],[discount precentage]]&gt;=0.5, "Yes", "No")</f>
        <v>Yes</v>
      </c>
      <c r="E1363" s="6">
        <f>(IF(C1363=0,"",(C1363-B1363)/C1363*100))</f>
        <v>58.721183123096999</v>
      </c>
      <c r="F1363" s="6" t="str">
        <f>IF(E1363&lt;=10, "0–10%", IF(E1363&lt;=20, "11–20%", IF(E1363&lt;=30, "21–30%", IF(E1363&lt;=40, "31–40%", IF(E1363&lt;=50, "41–50%", IF(E1363&lt;=60, "51–60%", IF(E1363&lt;=70, "61–70%", IF(E1363&lt;=80, "71–80%", IF(E1363&lt;=90, "81–90%", "91–100%")))))))))</f>
        <v>51–60%</v>
      </c>
      <c r="G1363">
        <v>3.6</v>
      </c>
      <c r="H1363" s="4">
        <v>550</v>
      </c>
      <c r="I1363" s="28">
        <f>G1363 + (H1363 / 1000)</f>
        <v>4.1500000000000004</v>
      </c>
      <c r="J1363" t="s">
        <v>13083</v>
      </c>
      <c r="K1363" s="3">
        <f>C1363 * H1363</f>
        <v>1264450</v>
      </c>
      <c r="L1363" t="str">
        <f>IF(B1363&lt;200, "&lt;200", IF(B1363&lt;=500, "200–500", "&gt;500"))</f>
        <v>&gt;500</v>
      </c>
    </row>
    <row r="1364" spans="1:12">
      <c r="A1364" t="s">
        <v>14040</v>
      </c>
      <c r="B1364" s="6">
        <v>1599</v>
      </c>
      <c r="C1364" s="3">
        <v>2900</v>
      </c>
      <c r="D1364" s="3" t="str">
        <f>IF(Table1[[#This Row],[discount precentage]]&gt;=0.5, "Yes", "No")</f>
        <v>Yes</v>
      </c>
      <c r="E1364" s="6">
        <f>(IF(C1364=0,"",(C1364-B1364)/C1364*100))</f>
        <v>44.862068965517246</v>
      </c>
      <c r="F1364" s="6" t="str">
        <f>IF(E1364&lt;=10, "0–10%", IF(E1364&lt;=20, "11–20%", IF(E1364&lt;=30, "21–30%", IF(E1364&lt;=40, "31–40%", IF(E1364&lt;=50, "41–50%", IF(E1364&lt;=60, "51–60%", IF(E1364&lt;=70, "61–70%", IF(E1364&lt;=80, "71–80%", IF(E1364&lt;=90, "81–90%", "91–100%")))))))))</f>
        <v>41–50%</v>
      </c>
      <c r="G1364">
        <v>3.7</v>
      </c>
      <c r="H1364" s="4">
        <v>441</v>
      </c>
      <c r="I1364" s="28">
        <f>G1364 + (H1364 / 1000)</f>
        <v>4.141</v>
      </c>
      <c r="J1364" t="s">
        <v>13083</v>
      </c>
      <c r="K1364" s="3">
        <f>C1364 * H1364</f>
        <v>1278900</v>
      </c>
      <c r="L1364" t="str">
        <f>IF(B1364&lt;200, "&lt;200", IF(B1364&lt;=500, "200–500", "&gt;500"))</f>
        <v>&gt;500</v>
      </c>
    </row>
    <row r="1365" spans="1:12">
      <c r="A1365" t="s">
        <v>14135</v>
      </c>
      <c r="B1365" s="6">
        <v>2439</v>
      </c>
      <c r="C1365" s="3">
        <v>2545</v>
      </c>
      <c r="D1365" s="3" t="str">
        <f>IF(Table1[[#This Row],[discount precentage]]&gt;=0.5, "Yes", "No")</f>
        <v>Yes</v>
      </c>
      <c r="E1365" s="6">
        <f>(IF(C1365=0,"",(C1365-B1365)/C1365*100))</f>
        <v>4.1650294695481334</v>
      </c>
      <c r="F1365" s="6" t="str">
        <f>IF(E1365&lt;=10, "0–10%", IF(E1365&lt;=20, "11–20%", IF(E1365&lt;=30, "21–30%", IF(E1365&lt;=40, "31–40%", IF(E1365&lt;=50, "41–50%", IF(E1365&lt;=60, "51–60%", IF(E1365&lt;=70, "61–70%", IF(E1365&lt;=80, "71–80%", IF(E1365&lt;=90, "81–90%", "91–100%")))))))))</f>
        <v>0–10%</v>
      </c>
      <c r="G1365">
        <v>4.0999999999999996</v>
      </c>
      <c r="H1365" s="4">
        <v>25</v>
      </c>
      <c r="I1365" s="28">
        <f>G1365 + (H1365 / 1000)</f>
        <v>4.125</v>
      </c>
      <c r="J1365" t="s">
        <v>13083</v>
      </c>
      <c r="K1365" s="3">
        <f>C1365 * H1365</f>
        <v>63625</v>
      </c>
      <c r="L1365" t="str">
        <f>IF(B1365&lt;200, "&lt;200", IF(B1365&lt;=500, "200–500", "&gt;500"))</f>
        <v>&gt;500</v>
      </c>
    </row>
    <row r="1366" spans="1:12">
      <c r="A1366" t="s">
        <v>13234</v>
      </c>
      <c r="B1366" s="6">
        <v>637</v>
      </c>
      <c r="C1366" s="3">
        <v>1499</v>
      </c>
      <c r="D1366" s="3" t="str">
        <f>IF(Table1[[#This Row],[discount precentage]]&gt;=0.5, "Yes", "No")</f>
        <v>Yes</v>
      </c>
      <c r="E1366" s="6">
        <f>(IF(C1366=0,"",(C1366-B1366)/C1366*100))</f>
        <v>57.505003335557035</v>
      </c>
      <c r="F1366" s="6" t="str">
        <f>IF(E1366&lt;=10, "0–10%", IF(E1366&lt;=20, "11–20%", IF(E1366&lt;=30, "21–30%", IF(E1366&lt;=40, "31–40%", IF(E1366&lt;=50, "41–50%", IF(E1366&lt;=60, "51–60%", IF(E1366&lt;=70, "61–70%", IF(E1366&lt;=80, "71–80%", IF(E1366&lt;=90, "81–90%", "91–100%")))))))))</f>
        <v>51–60%</v>
      </c>
      <c r="G1366">
        <v>4.0999999999999996</v>
      </c>
      <c r="H1366" s="4">
        <v>24</v>
      </c>
      <c r="I1366" s="28">
        <f>G1366 + (H1366 / 1000)</f>
        <v>4.1239999999999997</v>
      </c>
      <c r="J1366" t="s">
        <v>13080</v>
      </c>
      <c r="K1366" s="3">
        <f>C1366 * H1366</f>
        <v>35976</v>
      </c>
      <c r="L1366" t="str">
        <f>IF(B1366&lt;200, "&lt;200", IF(B1366&lt;=500, "200–500", "&gt;500"))</f>
        <v>&gt;500</v>
      </c>
    </row>
    <row r="1367" spans="1:12">
      <c r="A1367" t="s">
        <v>13379</v>
      </c>
      <c r="B1367" s="6">
        <v>2699</v>
      </c>
      <c r="C1367" s="3">
        <v>3500</v>
      </c>
      <c r="D1367" s="3" t="str">
        <f>IF(Table1[[#This Row],[discount precentage]]&gt;=0.5, "Yes", "No")</f>
        <v>Yes</v>
      </c>
      <c r="E1367" s="6">
        <f>(IF(C1367=0,"",(C1367-B1367)/C1367*100))</f>
        <v>22.885714285714286</v>
      </c>
      <c r="F1367" s="6" t="str">
        <f>IF(E1367&lt;=10, "0–10%", IF(E1367&lt;=20, "11–20%", IF(E1367&lt;=30, "21–30%", IF(E1367&lt;=40, "31–40%", IF(E1367&lt;=50, "41–50%", IF(E1367&lt;=60, "51–60%", IF(E1367&lt;=70, "61–70%", IF(E1367&lt;=80, "71–80%", IF(E1367&lt;=90, "81–90%", "91–100%")))))))))</f>
        <v>21–30%</v>
      </c>
      <c r="G1367">
        <v>3.5</v>
      </c>
      <c r="H1367" s="4">
        <v>621</v>
      </c>
      <c r="I1367" s="28">
        <f>G1367 + (H1367 / 1000)</f>
        <v>4.1210000000000004</v>
      </c>
      <c r="J1367" t="s">
        <v>13080</v>
      </c>
      <c r="K1367" s="3">
        <f>C1367 * H1367</f>
        <v>2173500</v>
      </c>
      <c r="L1367" t="str">
        <f>IF(B1367&lt;200, "&lt;200", IF(B1367&lt;=500, "200–500", "&gt;500"))</f>
        <v>&gt;500</v>
      </c>
    </row>
    <row r="1368" spans="1:12">
      <c r="A1368" t="s">
        <v>13826</v>
      </c>
      <c r="B1368" s="6">
        <v>175</v>
      </c>
      <c r="C1368" s="3">
        <v>499</v>
      </c>
      <c r="D1368" s="3" t="str">
        <f>IF(Table1[[#This Row],[discount precentage]]&gt;=0.5, "Yes", "No")</f>
        <v>Yes</v>
      </c>
      <c r="E1368" s="6">
        <f>(IF(C1368=0,"",(C1368-B1368)/C1368*100))</f>
        <v>64.92985971943888</v>
      </c>
      <c r="F1368" s="6" t="str">
        <f>IF(E1368&lt;=10, "0–10%", IF(E1368&lt;=20, "11–20%", IF(E1368&lt;=30, "21–30%", IF(E1368&lt;=40, "31–40%", IF(E1368&lt;=50, "41–50%", IF(E1368&lt;=60, "51–60%", IF(E1368&lt;=70, "61–70%", IF(E1368&lt;=80, "71–80%", IF(E1368&lt;=90, "81–90%", "91–100%")))))))))</f>
        <v>61–70%</v>
      </c>
      <c r="G1368">
        <v>4.0999999999999996</v>
      </c>
      <c r="H1368" s="4">
        <v>21</v>
      </c>
      <c r="I1368" s="28">
        <f>G1368 + (H1368 / 1000)</f>
        <v>4.1209999999999996</v>
      </c>
      <c r="J1368" t="s">
        <v>13079</v>
      </c>
      <c r="K1368" s="3">
        <f>C1368 * H1368</f>
        <v>10479</v>
      </c>
      <c r="L1368" t="str">
        <f>IF(B1368&lt;200, "&lt;200", IF(B1368&lt;=500, "200–500", "&gt;500"))</f>
        <v>&lt;200</v>
      </c>
    </row>
    <row r="1369" spans="1:12">
      <c r="A1369" t="s">
        <v>9050</v>
      </c>
      <c r="B1369" s="6">
        <v>749</v>
      </c>
      <c r="C1369" s="3">
        <v>1299</v>
      </c>
      <c r="D1369" s="3" t="str">
        <f>IF(Table1[[#This Row],[discount precentage]]&gt;=0.5, "Yes", "No")</f>
        <v>Yes</v>
      </c>
      <c r="E1369" s="6">
        <f>(IF(C1369=0,"",(C1369-B1369)/C1369*100))</f>
        <v>42.340261739799843</v>
      </c>
      <c r="F1369" s="6" t="str">
        <f>IF(E1369&lt;=10, "0–10%", IF(E1369&lt;=20, "11–20%", IF(E1369&lt;=30, "21–30%", IF(E1369&lt;=40, "31–40%", IF(E1369&lt;=50, "41–50%", IF(E1369&lt;=60, "51–60%", IF(E1369&lt;=70, "61–70%", IF(E1369&lt;=80, "71–80%", IF(E1369&lt;=90, "81–90%", "91–100%")))))))))</f>
        <v>41–50%</v>
      </c>
      <c r="G1369">
        <v>4</v>
      </c>
      <c r="H1369" s="4">
        <v>119</v>
      </c>
      <c r="I1369" s="28">
        <f>G1369 + (H1369 / 1000)</f>
        <v>4.1189999999999998</v>
      </c>
      <c r="J1369" t="s">
        <v>13083</v>
      </c>
      <c r="K1369" s="3">
        <f>C1369 * H1369</f>
        <v>154581</v>
      </c>
      <c r="L1369" t="str">
        <f>IF(B1369&lt;200, "&lt;200", IF(B1369&lt;=500, "200–500", "&gt;500"))</f>
        <v>&gt;500</v>
      </c>
    </row>
    <row r="1370" spans="1:12">
      <c r="A1370" t="s">
        <v>13936</v>
      </c>
      <c r="B1370" s="6">
        <v>799</v>
      </c>
      <c r="C1370" s="3">
        <v>1999</v>
      </c>
      <c r="D1370" s="3" t="str">
        <f>IF(Table1[[#This Row],[discount precentage]]&gt;=0.5, "Yes", "No")</f>
        <v>Yes</v>
      </c>
      <c r="E1370" s="6">
        <f>(IF(C1370=0,"",(C1370-B1370)/C1370*100))</f>
        <v>60.030015007503756</v>
      </c>
      <c r="F1370" s="6" t="str">
        <f>IF(E1370&lt;=10, "0–10%", IF(E1370&lt;=20, "11–20%", IF(E1370&lt;=30, "21–30%", IF(E1370&lt;=40, "31–40%", IF(E1370&lt;=50, "41–50%", IF(E1370&lt;=60, "51–60%", IF(E1370&lt;=70, "61–70%", IF(E1370&lt;=80, "71–80%", IF(E1370&lt;=90, "81–90%", "91–100%")))))))))</f>
        <v>61–70%</v>
      </c>
      <c r="G1370">
        <v>3.7</v>
      </c>
      <c r="H1370" s="4">
        <v>418</v>
      </c>
      <c r="I1370" s="28">
        <f>G1370 + (H1370 / 1000)</f>
        <v>4.1180000000000003</v>
      </c>
      <c r="J1370" t="s">
        <v>13080</v>
      </c>
      <c r="K1370" s="3">
        <f>C1370 * H1370</f>
        <v>835582</v>
      </c>
      <c r="L1370" t="str">
        <f>IF(B1370&lt;200, "&lt;200", IF(B1370&lt;=500, "200–500", "&gt;500"))</f>
        <v>&gt;500</v>
      </c>
    </row>
    <row r="1371" spans="1:12">
      <c r="A1371" t="s">
        <v>13366</v>
      </c>
      <c r="B1371" s="6">
        <v>349</v>
      </c>
      <c r="C1371" s="3">
        <v>699</v>
      </c>
      <c r="D1371" s="3" t="str">
        <f>IF(Table1[[#This Row],[discount precentage]]&gt;=0.5, "Yes", "No")</f>
        <v>Yes</v>
      </c>
      <c r="E1371" s="6">
        <f>(IF(C1371=0,"",(C1371-B1371)/C1371*100))</f>
        <v>50.071530758226032</v>
      </c>
      <c r="F1371" s="6" t="str">
        <f>IF(E1371&lt;=10, "0–10%", IF(E1371&lt;=20, "11–20%", IF(E1371&lt;=30, "21–30%", IF(E1371&lt;=40, "31–40%", IF(E1371&lt;=50, "41–50%", IF(E1371&lt;=60, "51–60%", IF(E1371&lt;=70, "61–70%", IF(E1371&lt;=80, "71–80%", IF(E1371&lt;=90, "81–90%", "91–100%")))))))))</f>
        <v>51–60%</v>
      </c>
      <c r="G1371">
        <v>3.9</v>
      </c>
      <c r="H1371" s="4">
        <v>214</v>
      </c>
      <c r="I1371" s="28">
        <f>G1371 + (H1371 / 1000)</f>
        <v>4.1139999999999999</v>
      </c>
      <c r="J1371" t="s">
        <v>13080</v>
      </c>
      <c r="K1371" s="3">
        <f>C1371 * H1371</f>
        <v>149586</v>
      </c>
      <c r="L1371" t="str">
        <f>IF(B1371&lt;200, "&lt;200", IF(B1371&lt;=500, "200–500", "&gt;500"))</f>
        <v>200–500</v>
      </c>
    </row>
    <row r="1372" spans="1:12">
      <c r="A1372" t="s">
        <v>13256</v>
      </c>
      <c r="B1372" s="6">
        <v>205</v>
      </c>
      <c r="C1372" s="3">
        <v>499</v>
      </c>
      <c r="D1372" s="3" t="str">
        <f>IF(Table1[[#This Row],[discount precentage]]&gt;=0.5, "Yes", "No")</f>
        <v>Yes</v>
      </c>
      <c r="E1372" s="6">
        <f>(IF(C1372=0,"",(C1372-B1372)/C1372*100))</f>
        <v>58.917835671342687</v>
      </c>
      <c r="F1372" s="6" t="str">
        <f>IF(E1372&lt;=10, "0–10%", IF(E1372&lt;=20, "11–20%", IF(E1372&lt;=30, "21–30%", IF(E1372&lt;=40, "31–40%", IF(E1372&lt;=50, "41–50%", IF(E1372&lt;=60, "51–60%", IF(E1372&lt;=70, "61–70%", IF(E1372&lt;=80, "71–80%", IF(E1372&lt;=90, "81–90%", "91–100%")))))))))</f>
        <v>51–60%</v>
      </c>
      <c r="G1372">
        <v>3.8</v>
      </c>
      <c r="H1372" s="4">
        <v>313</v>
      </c>
      <c r="I1372" s="28">
        <f>G1372 + (H1372 / 1000)</f>
        <v>4.1129999999999995</v>
      </c>
      <c r="J1372" t="s">
        <v>13080</v>
      </c>
      <c r="K1372" s="3">
        <f>C1372 * H1372</f>
        <v>156187</v>
      </c>
      <c r="L1372" t="str">
        <f>IF(B1372&lt;200, "&lt;200", IF(B1372&lt;=500, "200–500", "&gt;500"))</f>
        <v>200–500</v>
      </c>
    </row>
    <row r="1373" spans="1:12">
      <c r="A1373" t="s">
        <v>14034</v>
      </c>
      <c r="B1373" s="6">
        <v>1299</v>
      </c>
      <c r="C1373" s="3">
        <v>1999</v>
      </c>
      <c r="D1373" s="3" t="str">
        <f>IF(Table1[[#This Row],[discount precentage]]&gt;=0.5, "Yes", "No")</f>
        <v>Yes</v>
      </c>
      <c r="E1373" s="6">
        <f>(IF(C1373=0,"",(C1373-B1373)/C1373*100))</f>
        <v>35.017508754377189</v>
      </c>
      <c r="F1373" s="6" t="str">
        <f>IF(E1373&lt;=10, "0–10%", IF(E1373&lt;=20, "11–20%", IF(E1373&lt;=30, "21–30%", IF(E1373&lt;=40, "31–40%", IF(E1373&lt;=50, "41–50%", IF(E1373&lt;=60, "51–60%", IF(E1373&lt;=70, "61–70%", IF(E1373&lt;=80, "71–80%", IF(E1373&lt;=90, "81–90%", "91–100%")))))))))</f>
        <v>31–40%</v>
      </c>
      <c r="G1373">
        <v>3.8</v>
      </c>
      <c r="H1373" s="4">
        <v>311</v>
      </c>
      <c r="I1373" s="28">
        <f>G1373 + (H1373 / 1000)</f>
        <v>4.1109999999999998</v>
      </c>
      <c r="J1373" t="s">
        <v>13083</v>
      </c>
      <c r="K1373" s="3">
        <f>C1373 * H1373</f>
        <v>621689</v>
      </c>
      <c r="L1373" t="str">
        <f>IF(B1373&lt;200, "&lt;200", IF(B1373&lt;=500, "200–500", "&gt;500"))</f>
        <v>&gt;500</v>
      </c>
    </row>
    <row r="1374" spans="1:12">
      <c r="A1374" t="s">
        <v>14075</v>
      </c>
      <c r="B1374" s="6">
        <v>999</v>
      </c>
      <c r="C1374" s="3">
        <v>1950</v>
      </c>
      <c r="D1374" s="3" t="str">
        <f>IF(Table1[[#This Row],[discount precentage]]&gt;=0.5, "Yes", "No")</f>
        <v>Yes</v>
      </c>
      <c r="E1374" s="6">
        <f>(IF(C1374=0,"",(C1374-B1374)/C1374*100))</f>
        <v>48.769230769230774</v>
      </c>
      <c r="F1374" s="6" t="str">
        <f>IF(E1374&lt;=10, "0–10%", IF(E1374&lt;=20, "11–20%", IF(E1374&lt;=30, "21–30%", IF(E1374&lt;=40, "31–40%", IF(E1374&lt;=50, "41–50%", IF(E1374&lt;=60, "51–60%", IF(E1374&lt;=70, "61–70%", IF(E1374&lt;=80, "71–80%", IF(E1374&lt;=90, "81–90%", "91–100%")))))))))</f>
        <v>41–50%</v>
      </c>
      <c r="G1374">
        <v>3.8</v>
      </c>
      <c r="H1374" s="4">
        <v>305</v>
      </c>
      <c r="I1374" s="28">
        <f>G1374 + (H1374 / 1000)</f>
        <v>4.1049999999999995</v>
      </c>
      <c r="J1374" t="s">
        <v>13083</v>
      </c>
      <c r="K1374" s="3">
        <f>C1374 * H1374</f>
        <v>594750</v>
      </c>
      <c r="L1374" t="str">
        <f>IF(B1374&lt;200, "&lt;200", IF(B1374&lt;=500, "200–500", "&gt;500"))</f>
        <v>&gt;500</v>
      </c>
    </row>
    <row r="1375" spans="1:12">
      <c r="A1375" t="s">
        <v>13383</v>
      </c>
      <c r="B1375" s="6">
        <v>247</v>
      </c>
      <c r="C1375" s="3">
        <v>399</v>
      </c>
      <c r="D1375" s="3" t="str">
        <f>IF(Table1[[#This Row],[discount precentage]]&gt;=0.5, "Yes", "No")</f>
        <v>Yes</v>
      </c>
      <c r="E1375" s="6">
        <f>(IF(C1375=0,"",(C1375-B1375)/C1375*100))</f>
        <v>38.095238095238095</v>
      </c>
      <c r="F1375" s="6" t="str">
        <f>IF(E1375&lt;=10, "0–10%", IF(E1375&lt;=20, "11–20%", IF(E1375&lt;=30, "21–30%", IF(E1375&lt;=40, "31–40%", IF(E1375&lt;=50, "41–50%", IF(E1375&lt;=60, "51–60%", IF(E1375&lt;=70, "61–70%", IF(E1375&lt;=80, "71–80%", IF(E1375&lt;=90, "81–90%", "91–100%")))))))))</f>
        <v>31–40%</v>
      </c>
      <c r="G1375">
        <v>3.9</v>
      </c>
      <c r="H1375" s="4">
        <v>200</v>
      </c>
      <c r="I1375" s="28">
        <f>G1375 + (H1375 / 1000)</f>
        <v>4.0999999999999996</v>
      </c>
      <c r="J1375" t="s">
        <v>13080</v>
      </c>
      <c r="K1375" s="3">
        <f>C1375 * H1375</f>
        <v>79800</v>
      </c>
      <c r="L1375" t="str">
        <f>IF(B1375&lt;200, "&lt;200", IF(B1375&lt;=500, "200–500", "&gt;500"))</f>
        <v>200–500</v>
      </c>
    </row>
    <row r="1376" spans="1:12">
      <c r="A1376" t="s">
        <v>14221</v>
      </c>
      <c r="B1376" s="6">
        <v>799</v>
      </c>
      <c r="C1376" s="3">
        <v>1699</v>
      </c>
      <c r="D1376" s="3" t="str">
        <f>IF(Table1[[#This Row],[discount precentage]]&gt;=0.5, "Yes", "No")</f>
        <v>Yes</v>
      </c>
      <c r="E1376" s="6">
        <f>(IF(C1376=0,"",(C1376-B1376)/C1376*100))</f>
        <v>52.972336668628607</v>
      </c>
      <c r="F1376" s="6" t="str">
        <f>IF(E1376&lt;=10, "0–10%", IF(E1376&lt;=20, "11–20%", IF(E1376&lt;=30, "21–30%", IF(E1376&lt;=40, "31–40%", IF(E1376&lt;=50, "41–50%", IF(E1376&lt;=60, "51–60%", IF(E1376&lt;=70, "61–70%", IF(E1376&lt;=80, "71–80%", IF(E1376&lt;=90, "81–90%", "91–100%")))))))))</f>
        <v>51–60%</v>
      </c>
      <c r="G1376">
        <v>4</v>
      </c>
      <c r="H1376" s="4">
        <v>97</v>
      </c>
      <c r="I1376" s="28">
        <f>G1376 + (H1376 / 1000)</f>
        <v>4.0970000000000004</v>
      </c>
      <c r="J1376" t="s">
        <v>13083</v>
      </c>
      <c r="K1376" s="3">
        <f>C1376 * H1376</f>
        <v>164803</v>
      </c>
      <c r="L1376" t="str">
        <f>IF(B1376&lt;200, "&lt;200", IF(B1376&lt;=500, "200–500", "&gt;500"))</f>
        <v>&gt;500</v>
      </c>
    </row>
    <row r="1377" spans="1:12">
      <c r="A1377" t="s">
        <v>14069</v>
      </c>
      <c r="B1377" s="6">
        <v>79</v>
      </c>
      <c r="C1377" s="3">
        <v>79</v>
      </c>
      <c r="D1377" s="3" t="str">
        <f>IF(Table1[[#This Row],[discount precentage]]&gt;=0.5, "Yes", "No")</f>
        <v>No</v>
      </c>
      <c r="E1377" s="6">
        <f>(IF(C1377=0,"",(C1377-B1377)/C1377*100))</f>
        <v>0</v>
      </c>
      <c r="F1377" s="6" t="str">
        <f>IF(E1377&lt;=10, "0–10%", IF(E1377&lt;=20, "11–20%", IF(E1377&lt;=30, "21–30%", IF(E1377&lt;=40, "31–40%", IF(E1377&lt;=50, "41–50%", IF(E1377&lt;=60, "51–60%", IF(E1377&lt;=70, "61–70%", IF(E1377&lt;=80, "71–80%", IF(E1377&lt;=90, "81–90%", "91–100%")))))))))</f>
        <v>0–10%</v>
      </c>
      <c r="G1377">
        <v>4</v>
      </c>
      <c r="H1377" s="4">
        <v>97</v>
      </c>
      <c r="I1377" s="28">
        <f>G1377 + (H1377 / 1000)</f>
        <v>4.0970000000000004</v>
      </c>
      <c r="J1377" t="s">
        <v>13083</v>
      </c>
      <c r="K1377" s="3">
        <f>C1377 * H1377</f>
        <v>7663</v>
      </c>
      <c r="L1377" t="str">
        <f>IF(B1377&lt;200, "&lt;200", IF(B1377&lt;=500, "200–500", "&gt;500"))</f>
        <v>&lt;200</v>
      </c>
    </row>
    <row r="1378" spans="1:12">
      <c r="A1378" t="s">
        <v>13134</v>
      </c>
      <c r="B1378" s="6">
        <v>399</v>
      </c>
      <c r="C1378" s="3">
        <v>999</v>
      </c>
      <c r="D1378" s="3" t="str">
        <f>IF(Table1[[#This Row],[discount precentage]]&gt;=0.5, "Yes", "No")</f>
        <v>Yes</v>
      </c>
      <c r="E1378" s="6">
        <f>(IF(C1378=0,"",(C1378-B1378)/C1378*100))</f>
        <v>60.06006006006006</v>
      </c>
      <c r="F1378" s="6" t="str">
        <f>IF(E1378&lt;=10, "0–10%", IF(E1378&lt;=20, "11–20%", IF(E1378&lt;=30, "21–30%", IF(E1378&lt;=40, "31–40%", IF(E1378&lt;=50, "41–50%", IF(E1378&lt;=60, "51–60%", IF(E1378&lt;=70, "61–70%", IF(E1378&lt;=80, "71–80%", IF(E1378&lt;=90, "81–90%", "91–100%")))))))))</f>
        <v>61–70%</v>
      </c>
      <c r="G1378">
        <v>3.6</v>
      </c>
      <c r="H1378" s="4">
        <v>493</v>
      </c>
      <c r="I1378" s="28">
        <f>G1378 + (H1378 / 1000)</f>
        <v>4.093</v>
      </c>
      <c r="J1378" t="s">
        <v>13080</v>
      </c>
      <c r="K1378" s="3">
        <f>C1378 * H1378</f>
        <v>492507</v>
      </c>
      <c r="L1378" t="str">
        <f>IF(B1378&lt;200, "&lt;200", IF(B1378&lt;=500, "200–500", "&gt;500"))</f>
        <v>200–500</v>
      </c>
    </row>
    <row r="1379" spans="1:12">
      <c r="A1379" t="s">
        <v>13807</v>
      </c>
      <c r="B1379" s="6">
        <v>269</v>
      </c>
      <c r="C1379" s="3">
        <v>699</v>
      </c>
      <c r="D1379" s="3" t="str">
        <f>IF(Table1[[#This Row],[discount precentage]]&gt;=0.5, "Yes", "No")</f>
        <v>Yes</v>
      </c>
      <c r="E1379" s="6">
        <f>(IF(C1379=0,"",(C1379-B1379)/C1379*100))</f>
        <v>61.516452074391992</v>
      </c>
      <c r="F1379" s="6" t="str">
        <f>IF(E1379&lt;=10, "0–10%", IF(E1379&lt;=20, "11–20%", IF(E1379&lt;=30, "21–30%", IF(E1379&lt;=40, "31–40%", IF(E1379&lt;=50, "41–50%", IF(E1379&lt;=60, "51–60%", IF(E1379&lt;=70, "61–70%", IF(E1379&lt;=80, "71–80%", IF(E1379&lt;=90, "81–90%", "91–100%")))))))))</f>
        <v>61–70%</v>
      </c>
      <c r="G1379">
        <v>4</v>
      </c>
      <c r="H1379" s="4">
        <v>93</v>
      </c>
      <c r="I1379" s="28">
        <f>G1379 + (H1379 / 1000)</f>
        <v>4.093</v>
      </c>
      <c r="J1379" t="s">
        <v>13079</v>
      </c>
      <c r="K1379" s="3">
        <f>C1379 * H1379</f>
        <v>65007</v>
      </c>
      <c r="L1379" t="str">
        <f>IF(B1379&lt;200, "&lt;200", IF(B1379&lt;=500, "200–500", "&gt;500"))</f>
        <v>200–500</v>
      </c>
    </row>
    <row r="1380" spans="1:12">
      <c r="A1380" t="s">
        <v>14300</v>
      </c>
      <c r="B1380" s="6">
        <v>390</v>
      </c>
      <c r="C1380" s="3">
        <v>799</v>
      </c>
      <c r="D1380" s="3" t="str">
        <f>IF(Table1[[#This Row],[discount precentage]]&gt;=0.5, "Yes", "No")</f>
        <v>Yes</v>
      </c>
      <c r="E1380" s="6">
        <f>(IF(C1380=0,"",(C1380-B1380)/C1380*100))</f>
        <v>51.188986232790988</v>
      </c>
      <c r="F1380" s="6" t="str">
        <f>IF(E1380&lt;=10, "0–10%", IF(E1380&lt;=20, "11–20%", IF(E1380&lt;=30, "21–30%", IF(E1380&lt;=40, "31–40%", IF(E1380&lt;=50, "41–50%", IF(E1380&lt;=60, "51–60%", IF(E1380&lt;=70, "61–70%", IF(E1380&lt;=80, "71–80%", IF(E1380&lt;=90, "81–90%", "91–100%")))))))))</f>
        <v>51–60%</v>
      </c>
      <c r="G1380">
        <v>3.8</v>
      </c>
      <c r="H1380" s="4">
        <v>287</v>
      </c>
      <c r="I1380" s="28">
        <f>G1380 + (H1380 / 1000)</f>
        <v>4.0869999999999997</v>
      </c>
      <c r="J1380" t="s">
        <v>13083</v>
      </c>
      <c r="K1380" s="3">
        <f>C1380 * H1380</f>
        <v>229313</v>
      </c>
      <c r="L1380" t="str">
        <f>IF(B1380&lt;200, "&lt;200", IF(B1380&lt;=500, "200–500", "&gt;500"))</f>
        <v>200–500</v>
      </c>
    </row>
    <row r="1381" spans="1:12">
      <c r="A1381" t="s">
        <v>13340</v>
      </c>
      <c r="B1381" s="6">
        <v>2299</v>
      </c>
      <c r="C1381" s="3">
        <v>3999</v>
      </c>
      <c r="D1381" s="3" t="str">
        <f>IF(Table1[[#This Row],[discount precentage]]&gt;=0.5, "Yes", "No")</f>
        <v>Yes</v>
      </c>
      <c r="E1381" s="6">
        <f>(IF(C1381=0,"",(C1381-B1381)/C1381*100))</f>
        <v>42.510627656914231</v>
      </c>
      <c r="F1381" s="6" t="str">
        <f>IF(E1381&lt;=10, "0–10%", IF(E1381&lt;=20, "11–20%", IF(E1381&lt;=30, "21–30%", IF(E1381&lt;=40, "31–40%", IF(E1381&lt;=50, "41–50%", IF(E1381&lt;=60, "51–60%", IF(E1381&lt;=70, "61–70%", IF(E1381&lt;=80, "71–80%", IF(E1381&lt;=90, "81–90%", "91–100%")))))))))</f>
        <v>41–50%</v>
      </c>
      <c r="G1381">
        <v>3.8</v>
      </c>
      <c r="H1381" s="4">
        <v>282</v>
      </c>
      <c r="I1381" s="28">
        <f>G1381 + (H1381 / 1000)</f>
        <v>4.0819999999999999</v>
      </c>
      <c r="J1381" t="s">
        <v>13080</v>
      </c>
      <c r="K1381" s="3">
        <f>C1381 * H1381</f>
        <v>1127718</v>
      </c>
      <c r="L1381" t="str">
        <f>IF(B1381&lt;200, "&lt;200", IF(B1381&lt;=500, "200–500", "&gt;500"))</f>
        <v>&gt;500</v>
      </c>
    </row>
    <row r="1382" spans="1:12">
      <c r="A1382" t="s">
        <v>13910</v>
      </c>
      <c r="B1382" s="6">
        <v>398</v>
      </c>
      <c r="C1382" s="3">
        <v>1949</v>
      </c>
      <c r="D1382" s="3" t="str">
        <f>IF(Table1[[#This Row],[discount precentage]]&gt;=0.5, "Yes", "No")</f>
        <v>Yes</v>
      </c>
      <c r="E1382" s="6">
        <f>(IF(C1382=0,"",(C1382-B1382)/C1382*100))</f>
        <v>79.579271421241657</v>
      </c>
      <c r="F1382" s="6" t="str">
        <f>IF(E1382&lt;=10, "0–10%", IF(E1382&lt;=20, "11–20%", IF(E1382&lt;=30, "21–30%", IF(E1382&lt;=40, "31–40%", IF(E1382&lt;=50, "41–50%", IF(E1382&lt;=60, "51–60%", IF(E1382&lt;=70, "61–70%", IF(E1382&lt;=80, "71–80%", IF(E1382&lt;=90, "81–90%", "91–100%")))))))))</f>
        <v>71–80%</v>
      </c>
      <c r="G1382">
        <v>4</v>
      </c>
      <c r="H1382" s="4">
        <v>75</v>
      </c>
      <c r="I1382" s="28">
        <f>G1382 + (H1382 / 1000)</f>
        <v>4.0750000000000002</v>
      </c>
      <c r="J1382" t="s">
        <v>13079</v>
      </c>
      <c r="K1382" s="3">
        <f>C1382 * H1382</f>
        <v>146175</v>
      </c>
      <c r="L1382" t="str">
        <f>IF(B1382&lt;200, "&lt;200", IF(B1382&lt;=500, "200–500", "&gt;500"))</f>
        <v>200–500</v>
      </c>
    </row>
    <row r="1383" spans="1:12">
      <c r="A1383" t="s">
        <v>14342</v>
      </c>
      <c r="B1383" s="6">
        <v>2219</v>
      </c>
      <c r="C1383" s="3">
        <v>3080</v>
      </c>
      <c r="D1383" s="3" t="str">
        <f>IF(Table1[[#This Row],[discount precentage]]&gt;=0.5, "Yes", "No")</f>
        <v>Yes</v>
      </c>
      <c r="E1383" s="6">
        <f>(IF(C1383=0,"",(C1383-B1383)/C1383*100))</f>
        <v>27.954545454545453</v>
      </c>
      <c r="F1383" s="6" t="str">
        <f>IF(E1383&lt;=10, "0–10%", IF(E1383&lt;=20, "11–20%", IF(E1383&lt;=30, "21–30%", IF(E1383&lt;=40, "31–40%", IF(E1383&lt;=50, "41–50%", IF(E1383&lt;=60, "51–60%", IF(E1383&lt;=70, "61–70%", IF(E1383&lt;=80, "71–80%", IF(E1383&lt;=90, "81–90%", "91–100%")))))))))</f>
        <v>21–30%</v>
      </c>
      <c r="G1383">
        <v>3.6</v>
      </c>
      <c r="H1383" s="4">
        <v>468</v>
      </c>
      <c r="I1383" s="28">
        <f>G1383 + (H1383 / 1000)</f>
        <v>4.0680000000000005</v>
      </c>
      <c r="J1383" t="s">
        <v>13083</v>
      </c>
      <c r="K1383" s="3">
        <f>C1383 * H1383</f>
        <v>1441440</v>
      </c>
      <c r="L1383" t="str">
        <f>IF(B1383&lt;200, "&lt;200", IF(B1383&lt;=500, "200–500", "&gt;500"))</f>
        <v>&gt;500</v>
      </c>
    </row>
    <row r="1384" spans="1:12">
      <c r="A1384" t="s">
        <v>14228</v>
      </c>
      <c r="B1384" s="6">
        <v>979</v>
      </c>
      <c r="C1384" s="3">
        <v>1999</v>
      </c>
      <c r="D1384" s="3" t="str">
        <f>IF(Table1[[#This Row],[discount precentage]]&gt;=0.5, "Yes", "No")</f>
        <v>Yes</v>
      </c>
      <c r="E1384" s="6">
        <f>(IF(C1384=0,"",(C1384-B1384)/C1384*100))</f>
        <v>51.025512756378191</v>
      </c>
      <c r="F1384" s="6" t="str">
        <f>IF(E1384&lt;=10, "0–10%", IF(E1384&lt;=20, "11–20%", IF(E1384&lt;=30, "21–30%", IF(E1384&lt;=40, "31–40%", IF(E1384&lt;=50, "41–50%", IF(E1384&lt;=60, "51–60%", IF(E1384&lt;=70, "61–70%", IF(E1384&lt;=80, "71–80%", IF(E1384&lt;=90, "81–90%", "91–100%")))))))))</f>
        <v>51–60%</v>
      </c>
      <c r="G1384">
        <v>3.9</v>
      </c>
      <c r="H1384" s="4">
        <v>157</v>
      </c>
      <c r="I1384" s="28">
        <f>G1384 + (H1384 / 1000)</f>
        <v>4.0569999999999995</v>
      </c>
      <c r="J1384" t="s">
        <v>13083</v>
      </c>
      <c r="K1384" s="3">
        <f>C1384 * H1384</f>
        <v>313843</v>
      </c>
      <c r="L1384" t="str">
        <f>IF(B1384&lt;200, "&lt;200", IF(B1384&lt;=500, "200–500", "&gt;500"))</f>
        <v>&gt;500</v>
      </c>
    </row>
    <row r="1385" spans="1:12">
      <c r="A1385" t="s">
        <v>14329</v>
      </c>
      <c r="B1385" s="6">
        <v>229</v>
      </c>
      <c r="C1385" s="3">
        <v>399</v>
      </c>
      <c r="D1385" s="3" t="str">
        <f>IF(Table1[[#This Row],[discount precentage]]&gt;=0.5, "Yes", "No")</f>
        <v>Yes</v>
      </c>
      <c r="E1385" s="6">
        <f>(IF(C1385=0,"",(C1385-B1385)/C1385*100))</f>
        <v>42.606516290726816</v>
      </c>
      <c r="F1385" s="6" t="str">
        <f>IF(E1385&lt;=10, "0–10%", IF(E1385&lt;=20, "11–20%", IF(E1385&lt;=30, "21–30%", IF(E1385&lt;=40, "31–40%", IF(E1385&lt;=50, "41–50%", IF(E1385&lt;=60, "51–60%", IF(E1385&lt;=70, "61–70%", IF(E1385&lt;=80, "71–80%", IF(E1385&lt;=90, "81–90%", "91–100%")))))))))</f>
        <v>41–50%</v>
      </c>
      <c r="G1385">
        <v>3.6</v>
      </c>
      <c r="H1385" s="4">
        <v>451</v>
      </c>
      <c r="I1385" s="28">
        <f>G1385 + (H1385 / 1000)</f>
        <v>4.0510000000000002</v>
      </c>
      <c r="J1385" t="s">
        <v>13083</v>
      </c>
      <c r="K1385" s="3">
        <f>C1385 * H1385</f>
        <v>179949</v>
      </c>
      <c r="L1385" t="str">
        <f>IF(B1385&lt;200, "&lt;200", IF(B1385&lt;=500, "200–500", "&gt;500"))</f>
        <v>200–500</v>
      </c>
    </row>
    <row r="1386" spans="1:12">
      <c r="A1386" t="s">
        <v>14116</v>
      </c>
      <c r="B1386" s="6">
        <v>1049</v>
      </c>
      <c r="C1386" s="3">
        <v>1950</v>
      </c>
      <c r="D1386" s="3" t="str">
        <f>IF(Table1[[#This Row],[discount precentage]]&gt;=0.5, "Yes", "No")</f>
        <v>Yes</v>
      </c>
      <c r="E1386" s="6">
        <f>(IF(C1386=0,"",(C1386-B1386)/C1386*100))</f>
        <v>46.205128205128204</v>
      </c>
      <c r="F1386" s="6" t="str">
        <f>IF(E1386&lt;=10, "0–10%", IF(E1386&lt;=20, "11–20%", IF(E1386&lt;=30, "21–30%", IF(E1386&lt;=40, "31–40%", IF(E1386&lt;=50, "41–50%", IF(E1386&lt;=60, "51–60%", IF(E1386&lt;=70, "61–70%", IF(E1386&lt;=80, "71–80%", IF(E1386&lt;=90, "81–90%", "91–100%")))))))))</f>
        <v>41–50%</v>
      </c>
      <c r="G1386">
        <v>3.8</v>
      </c>
      <c r="H1386" s="4">
        <v>250</v>
      </c>
      <c r="I1386" s="28">
        <f>G1386 + (H1386 / 1000)</f>
        <v>4.05</v>
      </c>
      <c r="J1386" t="s">
        <v>13083</v>
      </c>
      <c r="K1386" s="3">
        <f>C1386 * H1386</f>
        <v>487500</v>
      </c>
      <c r="L1386" t="str">
        <f>IF(B1386&lt;200, "&lt;200", IF(B1386&lt;=500, "200–500", "&gt;500"))</f>
        <v>&gt;500</v>
      </c>
    </row>
    <row r="1387" spans="1:12">
      <c r="A1387" t="s">
        <v>14245</v>
      </c>
      <c r="B1387" s="6">
        <v>6850</v>
      </c>
      <c r="C1387" s="3">
        <v>11990</v>
      </c>
      <c r="D1387" s="3" t="str">
        <f>IF(Table1[[#This Row],[discount precentage]]&gt;=0.5, "Yes", "No")</f>
        <v>Yes</v>
      </c>
      <c r="E1387" s="6">
        <f>(IF(C1387=0,"",(C1387-B1387)/C1387*100))</f>
        <v>42.869057547956629</v>
      </c>
      <c r="F1387" s="6" t="str">
        <f>IF(E1387&lt;=10, "0–10%", IF(E1387&lt;=20, "11–20%", IF(E1387&lt;=30, "21–30%", IF(E1387&lt;=40, "31–40%", IF(E1387&lt;=50, "41–50%", IF(E1387&lt;=60, "51–60%", IF(E1387&lt;=70, "61–70%", IF(E1387&lt;=80, "71–80%", IF(E1387&lt;=90, "81–90%", "91–100%")))))))))</f>
        <v>41–50%</v>
      </c>
      <c r="G1387">
        <v>3.9</v>
      </c>
      <c r="H1387" s="4">
        <v>144</v>
      </c>
      <c r="I1387" s="28">
        <f>G1387 + (H1387 / 1000)</f>
        <v>4.0439999999999996</v>
      </c>
      <c r="J1387" t="s">
        <v>13083</v>
      </c>
      <c r="K1387" s="3">
        <f>C1387 * H1387</f>
        <v>1726560</v>
      </c>
      <c r="L1387" t="str">
        <f>IF(B1387&lt;200, "&lt;200", IF(B1387&lt;=500, "200–500", "&gt;500"))</f>
        <v>&gt;500</v>
      </c>
    </row>
    <row r="1388" spans="1:12">
      <c r="A1388" t="s">
        <v>14097</v>
      </c>
      <c r="B1388" s="6">
        <v>259</v>
      </c>
      <c r="C1388" s="3">
        <v>999</v>
      </c>
      <c r="D1388" s="3" t="str">
        <f>IF(Table1[[#This Row],[discount precentage]]&gt;=0.5, "Yes", "No")</f>
        <v>Yes</v>
      </c>
      <c r="E1388" s="6">
        <f>(IF(C1388=0,"",(C1388-B1388)/C1388*100))</f>
        <v>74.074074074074076</v>
      </c>
      <c r="F1388" s="6" t="str">
        <f>IF(E1388&lt;=10, "0–10%", IF(E1388&lt;=20, "11–20%", IF(E1388&lt;=30, "21–30%", IF(E1388&lt;=40, "31–40%", IF(E1388&lt;=50, "41–50%", IF(E1388&lt;=60, "51–60%", IF(E1388&lt;=70, "61–70%", IF(E1388&lt;=80, "71–80%", IF(E1388&lt;=90, "81–90%", "91–100%")))))))))</f>
        <v>71–80%</v>
      </c>
      <c r="G1388">
        <v>4</v>
      </c>
      <c r="H1388" s="4">
        <v>43</v>
      </c>
      <c r="I1388" s="28">
        <f>G1388 + (H1388 / 1000)</f>
        <v>4.0430000000000001</v>
      </c>
      <c r="J1388" t="s">
        <v>13083</v>
      </c>
      <c r="K1388" s="3">
        <f>C1388 * H1388</f>
        <v>42957</v>
      </c>
      <c r="L1388" t="str">
        <f>IF(B1388&lt;200, "&lt;200", IF(B1388&lt;=500, "200–500", "&gt;500"))</f>
        <v>200–500</v>
      </c>
    </row>
    <row r="1389" spans="1:12">
      <c r="A1389" t="s">
        <v>747</v>
      </c>
      <c r="B1389" s="6">
        <v>1434</v>
      </c>
      <c r="C1389" s="3">
        <v>3999</v>
      </c>
      <c r="D1389" s="3" t="str">
        <f>IF(Table1[[#This Row],[discount precentage]]&gt;=0.5, "Yes", "No")</f>
        <v>Yes</v>
      </c>
      <c r="E1389" s="6">
        <f>(IF(C1389=0,"",(C1389-B1389)/C1389*100))</f>
        <v>64.141035258814711</v>
      </c>
      <c r="F1389" s="6" t="str">
        <f>IF(E1389&lt;=10, "0–10%", IF(E1389&lt;=20, "11–20%", IF(E1389&lt;=30, "21–30%", IF(E1389&lt;=40, "31–40%", IF(E1389&lt;=50, "41–50%", IF(E1389&lt;=60, "51–60%", IF(E1389&lt;=70, "61–70%", IF(E1389&lt;=80, "71–80%", IF(E1389&lt;=90, "81–90%", "91–100%")))))))))</f>
        <v>61–70%</v>
      </c>
      <c r="G1389">
        <v>4</v>
      </c>
      <c r="H1389" s="4">
        <v>32</v>
      </c>
      <c r="I1389" s="28">
        <f>G1389 + (H1389 / 1000)</f>
        <v>4.032</v>
      </c>
      <c r="J1389" t="s">
        <v>13080</v>
      </c>
      <c r="K1389" s="3">
        <f>C1389 * H1389</f>
        <v>127968</v>
      </c>
      <c r="L1389" t="str">
        <f>IF(B1389&lt;200, "&lt;200", IF(B1389&lt;=500, "200–500", "&gt;500"))</f>
        <v>&gt;500</v>
      </c>
    </row>
    <row r="1390" spans="1:12">
      <c r="A1390" t="s">
        <v>13285</v>
      </c>
      <c r="B1390" s="6">
        <v>6490</v>
      </c>
      <c r="C1390" s="3">
        <v>9990</v>
      </c>
      <c r="D1390" s="3" t="str">
        <f>IF(Table1[[#This Row],[discount precentage]]&gt;=0.5, "Yes", "No")</f>
        <v>Yes</v>
      </c>
      <c r="E1390" s="6">
        <f>(IF(C1390=0,"",(C1390-B1390)/C1390*100))</f>
        <v>35.035035035035037</v>
      </c>
      <c r="F1390" s="6" t="str">
        <f>IF(E1390&lt;=10, "0–10%", IF(E1390&lt;=20, "11–20%", IF(E1390&lt;=30, "21–30%", IF(E1390&lt;=40, "31–40%", IF(E1390&lt;=50, "41–50%", IF(E1390&lt;=60, "51–60%", IF(E1390&lt;=70, "61–70%", IF(E1390&lt;=80, "71–80%", IF(E1390&lt;=90, "81–90%", "91–100%")))))))))</f>
        <v>31–40%</v>
      </c>
      <c r="G1390">
        <v>4</v>
      </c>
      <c r="H1390" s="4">
        <v>27</v>
      </c>
      <c r="I1390" s="28">
        <f>G1390 + (H1390 / 1000)</f>
        <v>4.0270000000000001</v>
      </c>
      <c r="J1390" t="s">
        <v>13080</v>
      </c>
      <c r="K1390" s="3">
        <f>C1390 * H1390</f>
        <v>269730</v>
      </c>
      <c r="L1390" t="str">
        <f>IF(B1390&lt;200, "&lt;200", IF(B1390&lt;=500, "200–500", "&gt;500"))</f>
        <v>&gt;500</v>
      </c>
    </row>
    <row r="1391" spans="1:12">
      <c r="A1391" t="s">
        <v>13316</v>
      </c>
      <c r="B1391" s="6">
        <v>349</v>
      </c>
      <c r="C1391" s="3">
        <v>1999</v>
      </c>
      <c r="D1391" s="3" t="str">
        <f>IF(Table1[[#This Row],[discount precentage]]&gt;=0.5, "Yes", "No")</f>
        <v>Yes</v>
      </c>
      <c r="E1391" s="6">
        <f>(IF(C1391=0,"",(C1391-B1391)/C1391*100))</f>
        <v>82.541270635317659</v>
      </c>
      <c r="F1391" s="6" t="str">
        <f>IF(E1391&lt;=10, "0–10%", IF(E1391&lt;=20, "11–20%", IF(E1391&lt;=30, "21–30%", IF(E1391&lt;=40, "31–40%", IF(E1391&lt;=50, "41–50%", IF(E1391&lt;=60, "51–60%", IF(E1391&lt;=70, "61–70%", IF(E1391&lt;=80, "71–80%", IF(E1391&lt;=90, "81–90%", "91–100%")))))))))</f>
        <v>81–90%</v>
      </c>
      <c r="G1391">
        <v>3.8</v>
      </c>
      <c r="H1391" s="4">
        <v>197</v>
      </c>
      <c r="I1391" s="28">
        <f>G1391 + (H1391 / 1000)</f>
        <v>3.9969999999999999</v>
      </c>
      <c r="J1391" t="s">
        <v>13080</v>
      </c>
      <c r="K1391" s="3">
        <f>C1391 * H1391</f>
        <v>393803</v>
      </c>
      <c r="L1391" t="str">
        <f>IF(B1391&lt;200, "&lt;200", IF(B1391&lt;=500, "200–500", "&gt;500"))</f>
        <v>200–500</v>
      </c>
    </row>
    <row r="1392" spans="1:12">
      <c r="A1392" t="s">
        <v>12905</v>
      </c>
      <c r="B1392" s="6">
        <v>2320</v>
      </c>
      <c r="C1392" s="3">
        <v>3290</v>
      </c>
      <c r="D1392" s="3" t="str">
        <f>IF(Table1[[#This Row],[discount precentage]]&gt;=0.5, "Yes", "No")</f>
        <v>Yes</v>
      </c>
      <c r="E1392" s="6">
        <f>(IF(C1392=0,"",(C1392-B1392)/C1392*100))</f>
        <v>29.483282674772038</v>
      </c>
      <c r="F1392" s="6" t="str">
        <f>IF(E1392&lt;=10, "0–10%", IF(E1392&lt;=20, "11–20%", IF(E1392&lt;=30, "21–30%", IF(E1392&lt;=40, "31–40%", IF(E1392&lt;=50, "41–50%", IF(E1392&lt;=60, "51–60%", IF(E1392&lt;=70, "61–70%", IF(E1392&lt;=80, "71–80%", IF(E1392&lt;=90, "81–90%", "91–100%")))))))))</f>
        <v>21–30%</v>
      </c>
      <c r="G1392">
        <v>3.8</v>
      </c>
      <c r="H1392" s="4">
        <v>195</v>
      </c>
      <c r="I1392" s="28">
        <f>G1392 + (H1392 / 1000)</f>
        <v>3.9949999999999997</v>
      </c>
      <c r="J1392" t="s">
        <v>13083</v>
      </c>
      <c r="K1392" s="3">
        <f>C1392 * H1392</f>
        <v>641550</v>
      </c>
      <c r="L1392" t="str">
        <f>IF(B1392&lt;200, "&lt;200", IF(B1392&lt;=500, "200–500", "&gt;500"))</f>
        <v>&gt;500</v>
      </c>
    </row>
    <row r="1393" spans="1:12">
      <c r="A1393" t="s">
        <v>14308</v>
      </c>
      <c r="B1393" s="6">
        <v>369</v>
      </c>
      <c r="C1393" s="3">
        <v>599</v>
      </c>
      <c r="D1393" s="3" t="str">
        <f>IF(Table1[[#This Row],[discount precentage]]&gt;=0.5, "Yes", "No")</f>
        <v>Yes</v>
      </c>
      <c r="E1393" s="6">
        <f>(IF(C1393=0,"",(C1393-B1393)/C1393*100))</f>
        <v>38.397328881469114</v>
      </c>
      <c r="F1393" s="6" t="str">
        <f>IF(E1393&lt;=10, "0–10%", IF(E1393&lt;=20, "11–20%", IF(E1393&lt;=30, "21–30%", IF(E1393&lt;=40, "31–40%", IF(E1393&lt;=50, "41–50%", IF(E1393&lt;=60, "51–60%", IF(E1393&lt;=70, "61–70%", IF(E1393&lt;=80, "71–80%", IF(E1393&lt;=90, "81–90%", "91–100%")))))))))</f>
        <v>31–40%</v>
      </c>
      <c r="G1393">
        <v>3.9</v>
      </c>
      <c r="H1393" s="4">
        <v>82</v>
      </c>
      <c r="I1393" s="28">
        <f>G1393 + (H1393 / 1000)</f>
        <v>3.9819999999999998</v>
      </c>
      <c r="J1393" t="s">
        <v>13083</v>
      </c>
      <c r="K1393" s="3">
        <f>C1393 * H1393</f>
        <v>49118</v>
      </c>
      <c r="L1393" t="str">
        <f>IF(B1393&lt;200, "&lt;200", IF(B1393&lt;=500, "200–500", "&gt;500"))</f>
        <v>200–500</v>
      </c>
    </row>
    <row r="1394" spans="1:12">
      <c r="A1394" t="s">
        <v>13209</v>
      </c>
      <c r="B1394" s="6">
        <v>179</v>
      </c>
      <c r="C1394" s="3">
        <v>299</v>
      </c>
      <c r="D1394" s="3" t="str">
        <f>IF(Table1[[#This Row],[discount precentage]]&gt;=0.5, "Yes", "No")</f>
        <v>Yes</v>
      </c>
      <c r="E1394" s="6">
        <f>(IF(C1394=0,"",(C1394-B1394)/C1394*100))</f>
        <v>40.133779264214049</v>
      </c>
      <c r="F1394" s="6" t="str">
        <f>IF(E1394&lt;=10, "0–10%", IF(E1394&lt;=20, "11–20%", IF(E1394&lt;=30, "21–30%", IF(E1394&lt;=40, "31–40%", IF(E1394&lt;=50, "41–50%", IF(E1394&lt;=60, "51–60%", IF(E1394&lt;=70, "61–70%", IF(E1394&lt;=80, "71–80%", IF(E1394&lt;=90, "81–90%", "91–100%")))))))))</f>
        <v>41–50%</v>
      </c>
      <c r="G1394">
        <v>3.9</v>
      </c>
      <c r="H1394" s="4">
        <v>81</v>
      </c>
      <c r="I1394" s="28">
        <f>G1394 + (H1394 / 1000)</f>
        <v>3.9809999999999999</v>
      </c>
      <c r="J1394" t="s">
        <v>13079</v>
      </c>
      <c r="K1394" s="3">
        <f>C1394 * H1394</f>
        <v>24219</v>
      </c>
      <c r="L1394" t="str">
        <f>IF(B1394&lt;200, "&lt;200", IF(B1394&lt;=500, "200–500", "&gt;500"))</f>
        <v>&lt;200</v>
      </c>
    </row>
    <row r="1395" spans="1:12">
      <c r="A1395" t="s">
        <v>13307</v>
      </c>
      <c r="B1395" s="6">
        <v>299</v>
      </c>
      <c r="C1395" s="3">
        <v>1199</v>
      </c>
      <c r="D1395" s="3" t="str">
        <f>IF(Table1[[#This Row],[discount precentage]]&gt;=0.5, "Yes", "No")</f>
        <v>Yes</v>
      </c>
      <c r="E1395" s="6">
        <f>(IF(C1395=0,"",(C1395-B1395)/C1395*100))</f>
        <v>75.062552126772303</v>
      </c>
      <c r="F1395" s="6" t="str">
        <f>IF(E1395&lt;=10, "0–10%", IF(E1395&lt;=20, "11–20%", IF(E1395&lt;=30, "21–30%", IF(E1395&lt;=40, "31–40%", IF(E1395&lt;=50, "41–50%", IF(E1395&lt;=60, "51–60%", IF(E1395&lt;=70, "61–70%", IF(E1395&lt;=80, "71–80%", IF(E1395&lt;=90, "81–90%", "91–100%")))))))))</f>
        <v>71–80%</v>
      </c>
      <c r="G1395">
        <v>3.5</v>
      </c>
      <c r="H1395" s="4">
        <v>466</v>
      </c>
      <c r="I1395" s="28">
        <f>G1395 + (H1395 / 1000)</f>
        <v>3.9660000000000002</v>
      </c>
      <c r="J1395" t="s">
        <v>13080</v>
      </c>
      <c r="K1395" s="3">
        <f>C1395 * H1395</f>
        <v>558734</v>
      </c>
      <c r="L1395" t="str">
        <f>IF(B1395&lt;200, "&lt;200", IF(B1395&lt;=500, "200–500", "&gt;500"))</f>
        <v>200–500</v>
      </c>
    </row>
    <row r="1396" spans="1:12">
      <c r="A1396" t="s">
        <v>14175</v>
      </c>
      <c r="B1396" s="6">
        <v>1349</v>
      </c>
      <c r="C1396" s="3">
        <v>2495</v>
      </c>
      <c r="D1396" s="3" t="str">
        <f>IF(Table1[[#This Row],[discount precentage]]&gt;=0.5, "Yes", "No")</f>
        <v>Yes</v>
      </c>
      <c r="E1396" s="6">
        <f>(IF(C1396=0,"",(C1396-B1396)/C1396*100))</f>
        <v>45.93186372745491</v>
      </c>
      <c r="F1396" s="6" t="str">
        <f>IF(E1396&lt;=10, "0–10%", IF(E1396&lt;=20, "11–20%", IF(E1396&lt;=30, "21–30%", IF(E1396&lt;=40, "31–40%", IF(E1396&lt;=50, "41–50%", IF(E1396&lt;=60, "51–60%", IF(E1396&lt;=70, "61–70%", IF(E1396&lt;=80, "71–80%", IF(E1396&lt;=90, "81–90%", "91–100%")))))))))</f>
        <v>41–50%</v>
      </c>
      <c r="G1396">
        <v>3.8</v>
      </c>
      <c r="H1396" s="4">
        <v>166</v>
      </c>
      <c r="I1396" s="28">
        <f>G1396 + (H1396 / 1000)</f>
        <v>3.9659999999999997</v>
      </c>
      <c r="J1396" t="s">
        <v>13083</v>
      </c>
      <c r="K1396" s="3">
        <f>C1396 * H1396</f>
        <v>414170</v>
      </c>
      <c r="L1396" t="str">
        <f>IF(B1396&lt;200, "&lt;200", IF(B1396&lt;=500, "200–500", "&gt;500"))</f>
        <v>&gt;500</v>
      </c>
    </row>
    <row r="1397" spans="1:12">
      <c r="A1397" t="s">
        <v>14281</v>
      </c>
      <c r="B1397" s="6">
        <v>499</v>
      </c>
      <c r="C1397" s="3">
        <v>1299</v>
      </c>
      <c r="D1397" s="3" t="str">
        <f>IF(Table1[[#This Row],[discount precentage]]&gt;=0.5, "Yes", "No")</f>
        <v>Yes</v>
      </c>
      <c r="E1397" s="6">
        <f>(IF(C1397=0,"",(C1397-B1397)/C1397*100))</f>
        <v>61.585835257890686</v>
      </c>
      <c r="F1397" s="6" t="str">
        <f>IF(E1397&lt;=10, "0–10%", IF(E1397&lt;=20, "11–20%", IF(E1397&lt;=30, "21–30%", IF(E1397&lt;=40, "31–40%", IF(E1397&lt;=50, "41–50%", IF(E1397&lt;=60, "51–60%", IF(E1397&lt;=70, "61–70%", IF(E1397&lt;=80, "71–80%", IF(E1397&lt;=90, "81–90%", "91–100%")))))))))</f>
        <v>61–70%</v>
      </c>
      <c r="G1397">
        <v>3.9</v>
      </c>
      <c r="H1397" s="4">
        <v>65</v>
      </c>
      <c r="I1397" s="28">
        <f>G1397 + (H1397 / 1000)</f>
        <v>3.9649999999999999</v>
      </c>
      <c r="J1397" t="s">
        <v>13083</v>
      </c>
      <c r="K1397" s="3">
        <f>C1397 * H1397</f>
        <v>84435</v>
      </c>
      <c r="L1397" t="str">
        <f>IF(B1397&lt;200, "&lt;200", IF(B1397&lt;=500, "200–500", "&gt;500"))</f>
        <v>200–500</v>
      </c>
    </row>
    <row r="1398" spans="1:12">
      <c r="A1398" t="s">
        <v>13308</v>
      </c>
      <c r="B1398" s="6">
        <v>128.31</v>
      </c>
      <c r="C1398" s="3">
        <v>549</v>
      </c>
      <c r="D1398" s="3" t="str">
        <f>IF(Table1[[#This Row],[discount precentage]]&gt;=0.5, "Yes", "No")</f>
        <v>Yes</v>
      </c>
      <c r="E1398" s="6">
        <f>(IF(C1398=0,"",(C1398-B1398)/C1398*100))</f>
        <v>76.62841530054645</v>
      </c>
      <c r="F1398" s="6" t="str">
        <f>IF(E1398&lt;=10, "0–10%", IF(E1398&lt;=20, "11–20%", IF(E1398&lt;=30, "21–30%", IF(E1398&lt;=40, "31–40%", IF(E1398&lt;=50, "41–50%", IF(E1398&lt;=60, "51–60%", IF(E1398&lt;=70, "61–70%", IF(E1398&lt;=80, "71–80%", IF(E1398&lt;=90, "81–90%", "91–100%")))))))))</f>
        <v>71–80%</v>
      </c>
      <c r="G1398">
        <v>3.9</v>
      </c>
      <c r="H1398" s="4">
        <v>61</v>
      </c>
      <c r="I1398" s="28">
        <f>G1398 + (H1398 / 1000)</f>
        <v>3.9609999999999999</v>
      </c>
      <c r="J1398" t="s">
        <v>13079</v>
      </c>
      <c r="K1398" s="3">
        <f>C1398 * H1398</f>
        <v>33489</v>
      </c>
      <c r="L1398" t="str">
        <f>IF(B1398&lt;200, "&lt;200", IF(B1398&lt;=500, "200–500", "&gt;500"))</f>
        <v>&lt;200</v>
      </c>
    </row>
    <row r="1399" spans="1:12">
      <c r="A1399" t="s">
        <v>13270</v>
      </c>
      <c r="B1399" s="6">
        <v>139</v>
      </c>
      <c r="C1399" s="3">
        <v>549</v>
      </c>
      <c r="D1399" s="3" t="str">
        <f>IF(Table1[[#This Row],[discount precentage]]&gt;=0.5, "Yes", "No")</f>
        <v>Yes</v>
      </c>
      <c r="E1399" s="6">
        <f>(IF(C1399=0,"",(C1399-B1399)/C1399*100))</f>
        <v>74.681238615664853</v>
      </c>
      <c r="F1399" s="6" t="str">
        <f>IF(E1399&lt;=10, "0–10%", IF(E1399&lt;=20, "11–20%", IF(E1399&lt;=30, "21–30%", IF(E1399&lt;=40, "31–40%", IF(E1399&lt;=50, "41–50%", IF(E1399&lt;=60, "51–60%", IF(E1399&lt;=70, "61–70%", IF(E1399&lt;=80, "71–80%", IF(E1399&lt;=90, "81–90%", "91–100%")))))))))</f>
        <v>71–80%</v>
      </c>
      <c r="G1399">
        <v>3.9</v>
      </c>
      <c r="H1399" s="4">
        <v>61</v>
      </c>
      <c r="I1399" s="28">
        <f>G1399 + (H1399 / 1000)</f>
        <v>3.9609999999999999</v>
      </c>
      <c r="J1399" t="s">
        <v>13079</v>
      </c>
      <c r="K1399" s="3">
        <f>C1399 * H1399</f>
        <v>33489</v>
      </c>
      <c r="L1399" t="str">
        <f>IF(B1399&lt;200, "&lt;200", IF(B1399&lt;=500, "200–500", "&gt;500"))</f>
        <v>&lt;200</v>
      </c>
    </row>
    <row r="1400" spans="1:12">
      <c r="A1400" t="s">
        <v>13239</v>
      </c>
      <c r="B1400" s="6">
        <v>149</v>
      </c>
      <c r="C1400" s="3">
        <v>399</v>
      </c>
      <c r="D1400" s="3" t="str">
        <f>IF(Table1[[#This Row],[discount precentage]]&gt;=0.5, "Yes", "No")</f>
        <v>Yes</v>
      </c>
      <c r="E1400" s="6">
        <f>(IF(C1400=0,"",(C1400-B1400)/C1400*100))</f>
        <v>62.656641604010019</v>
      </c>
      <c r="F1400" s="6" t="str">
        <f>IF(E1400&lt;=10, "0–10%", IF(E1400&lt;=20, "11–20%", IF(E1400&lt;=30, "21–30%", IF(E1400&lt;=40, "31–40%", IF(E1400&lt;=50, "41–50%", IF(E1400&lt;=60, "51–60%", IF(E1400&lt;=70, "61–70%", IF(E1400&lt;=80, "71–80%", IF(E1400&lt;=90, "81–90%", "91–100%")))))))))</f>
        <v>61–70%</v>
      </c>
      <c r="G1400">
        <v>3.9</v>
      </c>
      <c r="H1400" s="4">
        <v>57</v>
      </c>
      <c r="I1400" s="28">
        <f>G1400 + (H1400 / 1000)</f>
        <v>3.9569999999999999</v>
      </c>
      <c r="J1400" t="s">
        <v>13079</v>
      </c>
      <c r="K1400" s="3">
        <f>C1400 * H1400</f>
        <v>22743</v>
      </c>
      <c r="L1400" t="str">
        <f>IF(B1400&lt;200, "&lt;200", IF(B1400&lt;=500, "200–500", "&gt;500"))</f>
        <v>&lt;200</v>
      </c>
    </row>
    <row r="1401" spans="1:12">
      <c r="A1401" t="s">
        <v>13299</v>
      </c>
      <c r="B1401" s="6">
        <v>213</v>
      </c>
      <c r="C1401" s="3">
        <v>499</v>
      </c>
      <c r="D1401" s="3" t="str">
        <f>IF(Table1[[#This Row],[discount precentage]]&gt;=0.5, "Yes", "No")</f>
        <v>Yes</v>
      </c>
      <c r="E1401" s="6">
        <f>(IF(C1401=0,"",(C1401-B1401)/C1401*100))</f>
        <v>57.314629258517037</v>
      </c>
      <c r="F1401" s="6" t="str">
        <f>IF(E1401&lt;=10, "0–10%", IF(E1401&lt;=20, "11–20%", IF(E1401&lt;=30, "21–30%", IF(E1401&lt;=40, "31–40%", IF(E1401&lt;=50, "41–50%", IF(E1401&lt;=60, "51–60%", IF(E1401&lt;=70, "61–70%", IF(E1401&lt;=80, "71–80%", IF(E1401&lt;=90, "81–90%", "91–100%")))))))))</f>
        <v>51–60%</v>
      </c>
      <c r="G1401">
        <v>3.7</v>
      </c>
      <c r="H1401" s="4">
        <v>246</v>
      </c>
      <c r="I1401" s="28">
        <f>G1401 + (H1401 / 1000)</f>
        <v>3.9460000000000002</v>
      </c>
      <c r="J1401" t="s">
        <v>13080</v>
      </c>
      <c r="K1401" s="3">
        <f>C1401 * H1401</f>
        <v>122754</v>
      </c>
      <c r="L1401" t="str">
        <f>IF(B1401&lt;200, "&lt;200", IF(B1401&lt;=500, "200–500", "&gt;500"))</f>
        <v>200–500</v>
      </c>
    </row>
    <row r="1402" spans="1:12">
      <c r="A1402" t="s">
        <v>14242</v>
      </c>
      <c r="B1402" s="6">
        <v>697</v>
      </c>
      <c r="C1402" s="3">
        <v>1499</v>
      </c>
      <c r="D1402" s="3" t="str">
        <f>IF(Table1[[#This Row],[discount precentage]]&gt;=0.5, "Yes", "No")</f>
        <v>Yes</v>
      </c>
      <c r="E1402" s="6">
        <f>(IF(C1402=0,"",(C1402-B1402)/C1402*100))</f>
        <v>53.502334889926615</v>
      </c>
      <c r="F1402" s="6" t="str">
        <f>IF(E1402&lt;=10, "0–10%", IF(E1402&lt;=20, "11–20%", IF(E1402&lt;=30, "21–30%", IF(E1402&lt;=40, "31–40%", IF(E1402&lt;=50, "41–50%", IF(E1402&lt;=60, "51–60%", IF(E1402&lt;=70, "61–70%", IF(E1402&lt;=80, "71–80%", IF(E1402&lt;=90, "81–90%", "91–100%")))))))))</f>
        <v>51–60%</v>
      </c>
      <c r="G1402">
        <v>3.8</v>
      </c>
      <c r="H1402" s="4">
        <v>144</v>
      </c>
      <c r="I1402" s="28">
        <f>G1402 + (H1402 / 1000)</f>
        <v>3.944</v>
      </c>
      <c r="J1402" t="s">
        <v>13083</v>
      </c>
      <c r="K1402" s="3">
        <f>C1402 * H1402</f>
        <v>215856</v>
      </c>
      <c r="L1402" t="str">
        <f>IF(B1402&lt;200, "&lt;200", IF(B1402&lt;=500, "200–500", "&gt;500"))</f>
        <v>&gt;500</v>
      </c>
    </row>
    <row r="1403" spans="1:12">
      <c r="A1403" t="s">
        <v>13284</v>
      </c>
      <c r="B1403" s="6">
        <v>204</v>
      </c>
      <c r="C1403" s="3">
        <v>599</v>
      </c>
      <c r="D1403" s="3" t="str">
        <f>IF(Table1[[#This Row],[discount precentage]]&gt;=0.5, "Yes", "No")</f>
        <v>Yes</v>
      </c>
      <c r="E1403" s="6">
        <f>(IF(C1403=0,"",(C1403-B1403)/C1403*100))</f>
        <v>65.943238731218699</v>
      </c>
      <c r="F1403" s="6" t="str">
        <f>IF(E1403&lt;=10, "0–10%", IF(E1403&lt;=20, "11–20%", IF(E1403&lt;=30, "21–30%", IF(E1403&lt;=40, "31–40%", IF(E1403&lt;=50, "41–50%", IF(E1403&lt;=60, "51–60%", IF(E1403&lt;=70, "61–70%", IF(E1403&lt;=80, "71–80%", IF(E1403&lt;=90, "81–90%", "91–100%")))))))))</f>
        <v>61–70%</v>
      </c>
      <c r="G1403">
        <v>3.6</v>
      </c>
      <c r="H1403" s="4">
        <v>339</v>
      </c>
      <c r="I1403" s="28">
        <f>G1403 + (H1403 / 1000)</f>
        <v>3.9390000000000001</v>
      </c>
      <c r="J1403" t="s">
        <v>13080</v>
      </c>
      <c r="K1403" s="3">
        <f>C1403 * H1403</f>
        <v>203061</v>
      </c>
      <c r="L1403" t="str">
        <f>IF(B1403&lt;200, "&lt;200", IF(B1403&lt;=500, "200–500", "&gt;500"))</f>
        <v>200–500</v>
      </c>
    </row>
    <row r="1404" spans="1:12">
      <c r="A1404" t="s">
        <v>13395</v>
      </c>
      <c r="B1404" s="6">
        <v>197</v>
      </c>
      <c r="C1404" s="3">
        <v>499</v>
      </c>
      <c r="D1404" s="3" t="str">
        <f>IF(Table1[[#This Row],[discount precentage]]&gt;=0.5, "Yes", "No")</f>
        <v>Yes</v>
      </c>
      <c r="E1404" s="6">
        <f>(IF(C1404=0,"",(C1404-B1404)/C1404*100))</f>
        <v>60.521042084168343</v>
      </c>
      <c r="F1404" s="6" t="str">
        <f>IF(E1404&lt;=10, "0–10%", IF(E1404&lt;=20, "11–20%", IF(E1404&lt;=30, "21–30%", IF(E1404&lt;=40, "31–40%", IF(E1404&lt;=50, "41–50%", IF(E1404&lt;=60, "51–60%", IF(E1404&lt;=70, "61–70%", IF(E1404&lt;=80, "71–80%", IF(E1404&lt;=90, "81–90%", "91–100%")))))))))</f>
        <v>61–70%</v>
      </c>
      <c r="G1404">
        <v>3.8</v>
      </c>
      <c r="H1404" s="4">
        <v>136</v>
      </c>
      <c r="I1404" s="28">
        <f>G1404 + (H1404 / 1000)</f>
        <v>3.9359999999999999</v>
      </c>
      <c r="J1404" t="s">
        <v>13080</v>
      </c>
      <c r="K1404" s="3">
        <f>C1404 * H1404</f>
        <v>67864</v>
      </c>
      <c r="L1404" t="str">
        <f>IF(B1404&lt;200, "&lt;200", IF(B1404&lt;=500, "200–500", "&gt;500"))</f>
        <v>&lt;200</v>
      </c>
    </row>
    <row r="1405" spans="1:12">
      <c r="A1405" t="s">
        <v>14310</v>
      </c>
      <c r="B1405" s="6">
        <v>1199</v>
      </c>
      <c r="C1405" s="3">
        <v>2990</v>
      </c>
      <c r="D1405" s="3" t="str">
        <f>IF(Table1[[#This Row],[discount precentage]]&gt;=0.5, "Yes", "No")</f>
        <v>Yes</v>
      </c>
      <c r="E1405" s="6">
        <f>(IF(C1405=0,"",(C1405-B1405)/C1405*100))</f>
        <v>59.899665551839462</v>
      </c>
      <c r="F1405" s="6" t="str">
        <f>IF(E1405&lt;=10, "0–10%", IF(E1405&lt;=20, "11–20%", IF(E1405&lt;=30, "21–30%", IF(E1405&lt;=40, "31–40%", IF(E1405&lt;=50, "41–50%", IF(E1405&lt;=60, "51–60%", IF(E1405&lt;=70, "61–70%", IF(E1405&lt;=80, "71–80%", IF(E1405&lt;=90, "81–90%", "91–100%")))))))))</f>
        <v>51–60%</v>
      </c>
      <c r="G1405">
        <v>3.8</v>
      </c>
      <c r="H1405" s="4">
        <v>133</v>
      </c>
      <c r="I1405" s="28">
        <f>G1405 + (H1405 / 1000)</f>
        <v>3.9329999999999998</v>
      </c>
      <c r="J1405" t="s">
        <v>13083</v>
      </c>
      <c r="K1405" s="3">
        <f>C1405 * H1405</f>
        <v>397670</v>
      </c>
      <c r="L1405" t="str">
        <f>IF(B1405&lt;200, "&lt;200", IF(B1405&lt;=500, "200–500", "&gt;500"))</f>
        <v>&gt;500</v>
      </c>
    </row>
    <row r="1406" spans="1:12">
      <c r="A1406" t="s">
        <v>13196</v>
      </c>
      <c r="B1406" s="6">
        <v>228</v>
      </c>
      <c r="C1406" s="3">
        <v>899</v>
      </c>
      <c r="D1406" s="3" t="str">
        <f>IF(Table1[[#This Row],[discount precentage]]&gt;=0.5, "Yes", "No")</f>
        <v>Yes</v>
      </c>
      <c r="E1406" s="6">
        <f>(IF(C1406=0,"",(C1406-B1406)/C1406*100))</f>
        <v>74.638487208008897</v>
      </c>
      <c r="F1406" s="6" t="str">
        <f>IF(E1406&lt;=10, "0–10%", IF(E1406&lt;=20, "11–20%", IF(E1406&lt;=30, "21–30%", IF(E1406&lt;=40, "31–40%", IF(E1406&lt;=50, "41–50%", IF(E1406&lt;=60, "51–60%", IF(E1406&lt;=70, "61–70%", IF(E1406&lt;=80, "71–80%", IF(E1406&lt;=90, "81–90%", "91–100%")))))))))</f>
        <v>71–80%</v>
      </c>
      <c r="G1406">
        <v>3.8</v>
      </c>
      <c r="H1406" s="4">
        <v>132</v>
      </c>
      <c r="I1406" s="28">
        <f>G1406 + (H1406 / 1000)</f>
        <v>3.9319999999999999</v>
      </c>
      <c r="J1406" t="s">
        <v>13079</v>
      </c>
      <c r="K1406" s="3">
        <f>C1406 * H1406</f>
        <v>118668</v>
      </c>
      <c r="L1406" t="str">
        <f>IF(B1406&lt;200, "&lt;200", IF(B1406&lt;=500, "200–500", "&gt;500"))</f>
        <v>200–500</v>
      </c>
    </row>
    <row r="1407" spans="1:12">
      <c r="A1407" t="s">
        <v>14153</v>
      </c>
      <c r="B1407" s="6">
        <v>1049</v>
      </c>
      <c r="C1407" s="3">
        <v>2499</v>
      </c>
      <c r="D1407" s="3" t="str">
        <f>IF(Table1[[#This Row],[discount precentage]]&gt;=0.5, "Yes", "No")</f>
        <v>Yes</v>
      </c>
      <c r="E1407" s="6">
        <f>(IF(C1407=0,"",(C1407-B1407)/C1407*100))</f>
        <v>58.023209283713484</v>
      </c>
      <c r="F1407" s="6" t="str">
        <f>IF(E1407&lt;=10, "0–10%", IF(E1407&lt;=20, "11–20%", IF(E1407&lt;=30, "21–30%", IF(E1407&lt;=40, "31–40%", IF(E1407&lt;=50, "41–50%", IF(E1407&lt;=60, "51–60%", IF(E1407&lt;=70, "61–70%", IF(E1407&lt;=80, "71–80%", IF(E1407&lt;=90, "81–90%", "91–100%")))))))))</f>
        <v>51–60%</v>
      </c>
      <c r="G1407">
        <v>3.6</v>
      </c>
      <c r="H1407" s="4">
        <v>328</v>
      </c>
      <c r="I1407" s="28">
        <f>G1407 + (H1407 / 1000)</f>
        <v>3.9279999999999999</v>
      </c>
      <c r="J1407" t="s">
        <v>13083</v>
      </c>
      <c r="K1407" s="3">
        <f>C1407 * H1407</f>
        <v>819672</v>
      </c>
      <c r="L1407" t="str">
        <f>IF(B1407&lt;200, "&lt;200", IF(B1407&lt;=500, "200–500", "&gt;500"))</f>
        <v>&gt;500</v>
      </c>
    </row>
    <row r="1408" spans="1:12">
      <c r="A1408" t="s">
        <v>13574</v>
      </c>
      <c r="B1408" s="6">
        <v>7998</v>
      </c>
      <c r="C1408" s="3">
        <v>11999</v>
      </c>
      <c r="D1408" s="3" t="str">
        <f>IF(Table1[[#This Row],[discount precentage]]&gt;=0.5, "Yes", "No")</f>
        <v>Yes</v>
      </c>
      <c r="E1408" s="6">
        <f>(IF(C1408=0,"",(C1408-B1408)/C1408*100))</f>
        <v>33.344445370447538</v>
      </c>
      <c r="F1408" s="6" t="str">
        <f>IF(E1408&lt;=10, "0–10%", IF(E1408&lt;=20, "11–20%", IF(E1408&lt;=30, "21–30%", IF(E1408&lt;=40, "31–40%", IF(E1408&lt;=50, "41–50%", IF(E1408&lt;=60, "51–60%", IF(E1408&lt;=70, "61–70%", IF(E1408&lt;=80, "71–80%", IF(E1408&lt;=90, "81–90%", "91–100%")))))))))</f>
        <v>31–40%</v>
      </c>
      <c r="G1408">
        <v>3.8</v>
      </c>
      <c r="H1408" s="4">
        <v>125</v>
      </c>
      <c r="I1408" s="28">
        <f>G1408 + (H1408 / 1000)</f>
        <v>3.9249999999999998</v>
      </c>
      <c r="J1408" t="s">
        <v>13080</v>
      </c>
      <c r="K1408" s="3">
        <f>C1408 * H1408</f>
        <v>1499875</v>
      </c>
      <c r="L1408" t="str">
        <f>IF(B1408&lt;200, "&lt;200", IF(B1408&lt;=500, "200–500", "&gt;500"))</f>
        <v>&gt;500</v>
      </c>
    </row>
    <row r="1409" spans="1:12">
      <c r="A1409" t="s">
        <v>13322</v>
      </c>
      <c r="B1409" s="6">
        <v>349</v>
      </c>
      <c r="C1409" s="3">
        <v>799</v>
      </c>
      <c r="D1409" s="3" t="str">
        <f>IF(Table1[[#This Row],[discount precentage]]&gt;=0.5, "Yes", "No")</f>
        <v>Yes</v>
      </c>
      <c r="E1409" s="6">
        <f>(IF(C1409=0,"",(C1409-B1409)/C1409*100))</f>
        <v>56.32040050062578</v>
      </c>
      <c r="F1409" s="6" t="str">
        <f>IF(E1409&lt;=10, "0–10%", IF(E1409&lt;=20, "11–20%", IF(E1409&lt;=30, "21–30%", IF(E1409&lt;=40, "31–40%", IF(E1409&lt;=50, "41–50%", IF(E1409&lt;=60, "51–60%", IF(E1409&lt;=70, "61–70%", IF(E1409&lt;=80, "71–80%", IF(E1409&lt;=90, "81–90%", "91–100%")))))))))</f>
        <v>51–60%</v>
      </c>
      <c r="G1409">
        <v>3.6</v>
      </c>
      <c r="H1409" s="4">
        <v>323</v>
      </c>
      <c r="I1409" s="28">
        <f>G1409 + (H1409 / 1000)</f>
        <v>3.923</v>
      </c>
      <c r="J1409" t="s">
        <v>13080</v>
      </c>
      <c r="K1409" s="3">
        <f>C1409 * H1409</f>
        <v>258077</v>
      </c>
      <c r="L1409" t="str">
        <f>IF(B1409&lt;200, "&lt;200", IF(B1409&lt;=500, "200–500", "&gt;500"))</f>
        <v>200–500</v>
      </c>
    </row>
    <row r="1410" spans="1:12">
      <c r="A1410" t="s">
        <v>13567</v>
      </c>
      <c r="B1410" s="6">
        <v>799</v>
      </c>
      <c r="C1410" s="3">
        <v>3990</v>
      </c>
      <c r="D1410" s="3" t="str">
        <f>IF(Table1[[#This Row],[discount precentage]]&gt;=0.5, "Yes", "No")</f>
        <v>Yes</v>
      </c>
      <c r="E1410" s="6">
        <f>(IF(C1410=0,"",(C1410-B1410)/C1410*100))</f>
        <v>79.974937343358405</v>
      </c>
      <c r="F1410" s="6" t="str">
        <f>IF(E1410&lt;=10, "0–10%", IF(E1410&lt;=20, "11–20%", IF(E1410&lt;=30, "21–30%", IF(E1410&lt;=40, "31–40%", IF(E1410&lt;=50, "41–50%", IF(E1410&lt;=60, "51–60%", IF(E1410&lt;=70, "61–70%", IF(E1410&lt;=80, "71–80%", IF(E1410&lt;=90, "81–90%", "91–100%")))))))))</f>
        <v>71–80%</v>
      </c>
      <c r="G1410">
        <v>3.8</v>
      </c>
      <c r="H1410" s="4">
        <v>119</v>
      </c>
      <c r="I1410" s="28">
        <f>G1410 + (H1410 / 1000)</f>
        <v>3.9189999999999996</v>
      </c>
      <c r="J1410" t="s">
        <v>13080</v>
      </c>
      <c r="K1410" s="3">
        <f>C1410 * H1410</f>
        <v>474810</v>
      </c>
      <c r="L1410" t="str">
        <f>IF(B1410&lt;200, "&lt;200", IF(B1410&lt;=500, "200–500", "&gt;500"))</f>
        <v>&gt;500</v>
      </c>
    </row>
    <row r="1411" spans="1:12">
      <c r="A1411" t="s">
        <v>13290</v>
      </c>
      <c r="B1411" s="6">
        <v>6999</v>
      </c>
      <c r="C1411" s="3">
        <v>16990</v>
      </c>
      <c r="D1411" s="3" t="str">
        <f>IF(Table1[[#This Row],[discount precentage]]&gt;=0.5, "Yes", "No")</f>
        <v>Yes</v>
      </c>
      <c r="E1411" s="6">
        <f>(IF(C1411=0,"",(C1411-B1411)/C1411*100))</f>
        <v>58.805179517363158</v>
      </c>
      <c r="F1411" s="6" t="str">
        <f>IF(E1411&lt;=10, "0–10%", IF(E1411&lt;=20, "11–20%", IF(E1411&lt;=30, "21–30%", IF(E1411&lt;=40, "31–40%", IF(E1411&lt;=50, "41–50%", IF(E1411&lt;=60, "51–60%", IF(E1411&lt;=70, "61–70%", IF(E1411&lt;=80, "71–80%", IF(E1411&lt;=90, "81–90%", "91–100%")))))))))</f>
        <v>51–60%</v>
      </c>
      <c r="G1411">
        <v>3.8</v>
      </c>
      <c r="H1411" s="4">
        <v>110</v>
      </c>
      <c r="I1411" s="28">
        <f>G1411 + (H1411 / 1000)</f>
        <v>3.9099999999999997</v>
      </c>
      <c r="J1411" t="s">
        <v>13080</v>
      </c>
      <c r="K1411" s="3">
        <f>C1411 * H1411</f>
        <v>1868900</v>
      </c>
      <c r="L1411" t="str">
        <f>IF(B1411&lt;200, "&lt;200", IF(B1411&lt;=500, "200–500", "&gt;500"))</f>
        <v>&gt;500</v>
      </c>
    </row>
    <row r="1412" spans="1:12">
      <c r="A1412" t="s">
        <v>14022</v>
      </c>
      <c r="B1412" s="6">
        <v>1498</v>
      </c>
      <c r="C1412" s="3">
        <v>2300</v>
      </c>
      <c r="D1412" s="3" t="str">
        <f>IF(Table1[[#This Row],[discount precentage]]&gt;=0.5, "Yes", "No")</f>
        <v>Yes</v>
      </c>
      <c r="E1412" s="6">
        <f>(IF(C1412=0,"",(C1412-B1412)/C1412*100))</f>
        <v>34.869565217391305</v>
      </c>
      <c r="F1412" s="6" t="str">
        <f>IF(E1412&lt;=10, "0–10%", IF(E1412&lt;=20, "11–20%", IF(E1412&lt;=30, "21–30%", IF(E1412&lt;=40, "31–40%", IF(E1412&lt;=50, "41–50%", IF(E1412&lt;=60, "51–60%", IF(E1412&lt;=70, "61–70%", IF(E1412&lt;=80, "71–80%", IF(E1412&lt;=90, "81–90%", "91–100%")))))))))</f>
        <v>31–40%</v>
      </c>
      <c r="G1412">
        <v>3.8</v>
      </c>
      <c r="H1412" s="4">
        <v>95</v>
      </c>
      <c r="I1412" s="28">
        <f>G1412 + (H1412 / 1000)</f>
        <v>3.895</v>
      </c>
      <c r="J1412" t="s">
        <v>13083</v>
      </c>
      <c r="K1412" s="3">
        <f>C1412 * H1412</f>
        <v>218500</v>
      </c>
      <c r="L1412" t="str">
        <f>IF(B1412&lt;200, "&lt;200", IF(B1412&lt;=500, "200–500", "&gt;500"))</f>
        <v>&gt;500</v>
      </c>
    </row>
    <row r="1413" spans="1:12">
      <c r="A1413" t="s">
        <v>13986</v>
      </c>
      <c r="B1413" s="6">
        <v>899</v>
      </c>
      <c r="C1413" s="3">
        <v>2000</v>
      </c>
      <c r="D1413" s="3" t="str">
        <f>IF(Table1[[#This Row],[discount precentage]]&gt;=0.5, "Yes", "No")</f>
        <v>Yes</v>
      </c>
      <c r="E1413" s="6">
        <f>(IF(C1413=0,"",(C1413-B1413)/C1413*100))</f>
        <v>55.05</v>
      </c>
      <c r="F1413" s="6" t="str">
        <f>IF(E1413&lt;=10, "0–10%", IF(E1413&lt;=20, "11–20%", IF(E1413&lt;=30, "21–30%", IF(E1413&lt;=40, "31–40%", IF(E1413&lt;=50, "41–50%", IF(E1413&lt;=60, "51–60%", IF(E1413&lt;=70, "61–70%", IF(E1413&lt;=80, "71–80%", IF(E1413&lt;=90, "81–90%", "91–100%")))))))))</f>
        <v>51–60%</v>
      </c>
      <c r="G1413">
        <v>3.6</v>
      </c>
      <c r="H1413" s="4">
        <v>291</v>
      </c>
      <c r="I1413" s="28">
        <f>G1413 + (H1413 / 1000)</f>
        <v>3.891</v>
      </c>
      <c r="J1413" t="s">
        <v>13083</v>
      </c>
      <c r="K1413" s="3">
        <f>C1413 * H1413</f>
        <v>582000</v>
      </c>
      <c r="L1413" t="str">
        <f>IF(B1413&lt;200, "&lt;200", IF(B1413&lt;=500, "200–500", "&gt;500"))</f>
        <v>&gt;500</v>
      </c>
    </row>
    <row r="1414" spans="1:12">
      <c r="A1414" t="s">
        <v>13323</v>
      </c>
      <c r="B1414" s="6">
        <v>499</v>
      </c>
      <c r="C1414" s="3">
        <v>899</v>
      </c>
      <c r="D1414" s="3" t="str">
        <f>IF(Table1[[#This Row],[discount precentage]]&gt;=0.5, "Yes", "No")</f>
        <v>Yes</v>
      </c>
      <c r="E1414" s="6">
        <f>(IF(C1414=0,"",(C1414-B1414)/C1414*100))</f>
        <v>44.493882091212456</v>
      </c>
      <c r="F1414" s="6" t="str">
        <f>IF(E1414&lt;=10, "0–10%", IF(E1414&lt;=20, "11–20%", IF(E1414&lt;=30, "21–30%", IF(E1414&lt;=40, "31–40%", IF(E1414&lt;=50, "41–50%", IF(E1414&lt;=60, "51–60%", IF(E1414&lt;=70, "61–70%", IF(E1414&lt;=80, "71–80%", IF(E1414&lt;=90, "81–90%", "91–100%")))))))))</f>
        <v>41–50%</v>
      </c>
      <c r="G1414">
        <v>3.7</v>
      </c>
      <c r="H1414" s="4">
        <v>185</v>
      </c>
      <c r="I1414" s="28">
        <f>G1414 + (H1414 / 1000)</f>
        <v>3.8850000000000002</v>
      </c>
      <c r="J1414" t="s">
        <v>13080</v>
      </c>
      <c r="K1414" s="3">
        <f>C1414 * H1414</f>
        <v>166315</v>
      </c>
      <c r="L1414" t="str">
        <f>IF(B1414&lt;200, "&lt;200", IF(B1414&lt;=500, "200–500", "&gt;500"))</f>
        <v>200–500</v>
      </c>
    </row>
    <row r="1415" spans="1:12">
      <c r="A1415" t="s">
        <v>13255</v>
      </c>
      <c r="B1415" s="6">
        <v>799</v>
      </c>
      <c r="C1415" s="3">
        <v>1999</v>
      </c>
      <c r="D1415" s="3" t="str">
        <f>IF(Table1[[#This Row],[discount precentage]]&gt;=0.5, "Yes", "No")</f>
        <v>Yes</v>
      </c>
      <c r="E1415" s="6">
        <f>(IF(C1415=0,"",(C1415-B1415)/C1415*100))</f>
        <v>60.030015007503756</v>
      </c>
      <c r="F1415" s="6" t="str">
        <f>IF(E1415&lt;=10, "0–10%", IF(E1415&lt;=20, "11–20%", IF(E1415&lt;=30, "21–30%", IF(E1415&lt;=40, "31–40%", IF(E1415&lt;=50, "41–50%", IF(E1415&lt;=60, "51–60%", IF(E1415&lt;=70, "61–70%", IF(E1415&lt;=80, "71–80%", IF(E1415&lt;=90, "81–90%", "91–100%")))))))))</f>
        <v>61–70%</v>
      </c>
      <c r="G1415">
        <v>3.3</v>
      </c>
      <c r="H1415" s="4">
        <v>576</v>
      </c>
      <c r="I1415" s="28">
        <f>G1415 + (H1415 / 1000)</f>
        <v>3.8759999999999999</v>
      </c>
      <c r="J1415" t="s">
        <v>13080</v>
      </c>
      <c r="K1415" s="3">
        <f>C1415 * H1415</f>
        <v>1151424</v>
      </c>
      <c r="L1415" t="str">
        <f>IF(B1415&lt;200, "&lt;200", IF(B1415&lt;=500, "200–500", "&gt;500"))</f>
        <v>&gt;500</v>
      </c>
    </row>
    <row r="1416" spans="1:12">
      <c r="A1416" t="s">
        <v>13348</v>
      </c>
      <c r="B1416" s="6">
        <v>119</v>
      </c>
      <c r="C1416" s="3">
        <v>299</v>
      </c>
      <c r="D1416" s="3" t="str">
        <f>IF(Table1[[#This Row],[discount precentage]]&gt;=0.5, "Yes", "No")</f>
        <v>Yes</v>
      </c>
      <c r="E1416" s="6">
        <f>(IF(C1416=0,"",(C1416-B1416)/C1416*100))</f>
        <v>60.200668896321076</v>
      </c>
      <c r="F1416" s="6" t="str">
        <f>IF(E1416&lt;=10, "0–10%", IF(E1416&lt;=20, "11–20%", IF(E1416&lt;=30, "21–30%", IF(E1416&lt;=40, "31–40%", IF(E1416&lt;=50, "41–50%", IF(E1416&lt;=60, "51–60%", IF(E1416&lt;=70, "61–70%", IF(E1416&lt;=80, "71–80%", IF(E1416&lt;=90, "81–90%", "91–100%")))))))))</f>
        <v>61–70%</v>
      </c>
      <c r="G1416">
        <v>3.8</v>
      </c>
      <c r="H1416" s="4">
        <v>51</v>
      </c>
      <c r="I1416" s="28">
        <f>G1416 + (H1416 / 1000)</f>
        <v>3.851</v>
      </c>
      <c r="J1416" t="s">
        <v>13079</v>
      </c>
      <c r="K1416" s="3">
        <f>C1416 * H1416</f>
        <v>15249</v>
      </c>
      <c r="L1416" t="str">
        <f>IF(B1416&lt;200, "&lt;200", IF(B1416&lt;=500, "200–500", "&gt;500"))</f>
        <v>&lt;200</v>
      </c>
    </row>
    <row r="1417" spans="1:12">
      <c r="A1417" t="s">
        <v>14087</v>
      </c>
      <c r="B1417" s="6">
        <v>649</v>
      </c>
      <c r="C1417" s="3">
        <v>999</v>
      </c>
      <c r="D1417" s="3" t="str">
        <f>IF(Table1[[#This Row],[discount precentage]]&gt;=0.5, "Yes", "No")</f>
        <v>Yes</v>
      </c>
      <c r="E1417" s="6">
        <f>(IF(C1417=0,"",(C1417-B1417)/C1417*100))</f>
        <v>35.035035035035037</v>
      </c>
      <c r="F1417" s="6" t="str">
        <f>IF(E1417&lt;=10, "0–10%", IF(E1417&lt;=20, "11–20%", IF(E1417&lt;=30, "21–30%", IF(E1417&lt;=40, "31–40%", IF(E1417&lt;=50, "41–50%", IF(E1417&lt;=60, "51–60%", IF(E1417&lt;=70, "61–70%", IF(E1417&lt;=80, "71–80%", IF(E1417&lt;=90, "81–90%", "91–100%")))))))))</f>
        <v>31–40%</v>
      </c>
      <c r="G1417">
        <v>3.8</v>
      </c>
      <c r="H1417" s="4">
        <v>49</v>
      </c>
      <c r="I1417" s="28">
        <f>G1417 + (H1417 / 1000)</f>
        <v>3.8489999999999998</v>
      </c>
      <c r="J1417" t="s">
        <v>13083</v>
      </c>
      <c r="K1417" s="3">
        <f>C1417 * H1417</f>
        <v>48951</v>
      </c>
      <c r="L1417" t="str">
        <f>IF(B1417&lt;200, "&lt;200", IF(B1417&lt;=500, "200–500", "&gt;500"))</f>
        <v>&gt;500</v>
      </c>
    </row>
    <row r="1418" spans="1:12">
      <c r="A1418" t="s">
        <v>14244</v>
      </c>
      <c r="B1418" s="6">
        <v>2199</v>
      </c>
      <c r="C1418" s="3">
        <v>3999</v>
      </c>
      <c r="D1418" s="3" t="str">
        <f>IF(Table1[[#This Row],[discount precentage]]&gt;=0.5, "Yes", "No")</f>
        <v>Yes</v>
      </c>
      <c r="E1418" s="6">
        <f>(IF(C1418=0,"",(C1418-B1418)/C1418*100))</f>
        <v>45.011252813203299</v>
      </c>
      <c r="F1418" s="6" t="str">
        <f>IF(E1418&lt;=10, "0–10%", IF(E1418&lt;=20, "11–20%", IF(E1418&lt;=30, "21–30%", IF(E1418&lt;=40, "31–40%", IF(E1418&lt;=50, "41–50%", IF(E1418&lt;=60, "51–60%", IF(E1418&lt;=70, "61–70%", IF(E1418&lt;=80, "71–80%", IF(E1418&lt;=90, "81–90%", "91–100%")))))))))</f>
        <v>41–50%</v>
      </c>
      <c r="G1418">
        <v>3.5</v>
      </c>
      <c r="H1418" s="4">
        <v>340</v>
      </c>
      <c r="I1418" s="28">
        <f>G1418 + (H1418 / 1000)</f>
        <v>3.84</v>
      </c>
      <c r="J1418" t="s">
        <v>13083</v>
      </c>
      <c r="K1418" s="3">
        <f>C1418 * H1418</f>
        <v>1359660</v>
      </c>
      <c r="L1418" t="str">
        <f>IF(B1418&lt;200, "&lt;200", IF(B1418&lt;=500, "200–500", "&gt;500"))</f>
        <v>&gt;500</v>
      </c>
    </row>
    <row r="1419" spans="1:12">
      <c r="A1419" t="s">
        <v>13310</v>
      </c>
      <c r="B1419" s="6">
        <v>399</v>
      </c>
      <c r="C1419" s="3">
        <v>899</v>
      </c>
      <c r="D1419" s="3" t="str">
        <f>IF(Table1[[#This Row],[discount precentage]]&gt;=0.5, "Yes", "No")</f>
        <v>Yes</v>
      </c>
      <c r="E1419" s="6">
        <f>(IF(C1419=0,"",(C1419-B1419)/C1419*100))</f>
        <v>55.617352614015573</v>
      </c>
      <c r="F1419" s="6" t="str">
        <f>IF(E1419&lt;=10, "0–10%", IF(E1419&lt;=20, "11–20%", IF(E1419&lt;=30, "21–30%", IF(E1419&lt;=40, "31–40%", IF(E1419&lt;=50, "41–50%", IF(E1419&lt;=60, "51–60%", IF(E1419&lt;=70, "61–70%", IF(E1419&lt;=80, "71–80%", IF(E1419&lt;=90, "81–90%", "91–100%")))))))))</f>
        <v>51–60%</v>
      </c>
      <c r="G1419">
        <v>3.4</v>
      </c>
      <c r="H1419" s="4">
        <v>431</v>
      </c>
      <c r="I1419" s="28">
        <f>G1419 + (H1419 / 1000)</f>
        <v>3.831</v>
      </c>
      <c r="J1419" t="s">
        <v>13080</v>
      </c>
      <c r="K1419" s="3">
        <f>C1419 * H1419</f>
        <v>387469</v>
      </c>
      <c r="L1419" t="str">
        <f>IF(B1419&lt;200, "&lt;200", IF(B1419&lt;=500, "200–500", "&gt;500"))</f>
        <v>200–500</v>
      </c>
    </row>
    <row r="1420" spans="1:12">
      <c r="A1420" t="s">
        <v>13376</v>
      </c>
      <c r="B1420" s="6">
        <v>10990</v>
      </c>
      <c r="C1420" s="3">
        <v>19990</v>
      </c>
      <c r="D1420" s="3" t="str">
        <f>IF(Table1[[#This Row],[discount precentage]]&gt;=0.5, "Yes", "No")</f>
        <v>Yes</v>
      </c>
      <c r="E1420" s="6">
        <f>(IF(C1420=0,"",(C1420-B1420)/C1420*100))</f>
        <v>45.022511255627812</v>
      </c>
      <c r="F1420" s="6" t="str">
        <f>IF(E1420&lt;=10, "0–10%", IF(E1420&lt;=20, "11–20%", IF(E1420&lt;=30, "21–30%", IF(E1420&lt;=40, "31–40%", IF(E1420&lt;=50, "41–50%", IF(E1420&lt;=60, "51–60%", IF(E1420&lt;=70, "61–70%", IF(E1420&lt;=80, "71–80%", IF(E1420&lt;=90, "81–90%", "91–100%")))))))))</f>
        <v>41–50%</v>
      </c>
      <c r="G1420">
        <v>3.7</v>
      </c>
      <c r="H1420" s="4">
        <v>129</v>
      </c>
      <c r="I1420" s="28">
        <f>G1420 + (H1420 / 1000)</f>
        <v>3.8290000000000002</v>
      </c>
      <c r="J1420" t="s">
        <v>13080</v>
      </c>
      <c r="K1420" s="3">
        <f>C1420 * H1420</f>
        <v>2578710</v>
      </c>
      <c r="L1420" t="str">
        <f>IF(B1420&lt;200, "&lt;200", IF(B1420&lt;=500, "200–500", "&gt;500"))</f>
        <v>&gt;500</v>
      </c>
    </row>
    <row r="1421" spans="1:12">
      <c r="A1421" t="s">
        <v>14233</v>
      </c>
      <c r="B1421" s="6">
        <v>2033</v>
      </c>
      <c r="C1421" s="3">
        <v>4295</v>
      </c>
      <c r="D1421" s="3" t="str">
        <f>IF(Table1[[#This Row],[discount precentage]]&gt;=0.5, "Yes", "No")</f>
        <v>Yes</v>
      </c>
      <c r="E1421" s="6">
        <f>(IF(C1421=0,"",(C1421-B1421)/C1421*100))</f>
        <v>52.665890570430726</v>
      </c>
      <c r="F1421" s="6" t="str">
        <f>IF(E1421&lt;=10, "0–10%", IF(E1421&lt;=20, "11–20%", IF(E1421&lt;=30, "21–30%", IF(E1421&lt;=40, "31–40%", IF(E1421&lt;=50, "41–50%", IF(E1421&lt;=60, "51–60%", IF(E1421&lt;=70, "61–70%", IF(E1421&lt;=80, "71–80%", IF(E1421&lt;=90, "81–90%", "91–100%")))))))))</f>
        <v>51–60%</v>
      </c>
      <c r="G1421">
        <v>3.4</v>
      </c>
      <c r="H1421" s="4">
        <v>422</v>
      </c>
      <c r="I1421" s="28">
        <f>G1421 + (H1421 / 1000)</f>
        <v>3.8220000000000001</v>
      </c>
      <c r="J1421" t="s">
        <v>13083</v>
      </c>
      <c r="K1421" s="3">
        <f>C1421 * H1421</f>
        <v>1812490</v>
      </c>
      <c r="L1421" t="str">
        <f>IF(B1421&lt;200, "&lt;200", IF(B1421&lt;=500, "200–500", "&gt;500"))</f>
        <v>&gt;500</v>
      </c>
    </row>
    <row r="1422" spans="1:12">
      <c r="A1422" t="s">
        <v>14326</v>
      </c>
      <c r="B1422" s="6">
        <v>499</v>
      </c>
      <c r="C1422" s="3">
        <v>799</v>
      </c>
      <c r="D1422" s="3" t="str">
        <f>IF(Table1[[#This Row],[discount precentage]]&gt;=0.5, "Yes", "No")</f>
        <v>Yes</v>
      </c>
      <c r="E1422" s="6">
        <f>(IF(C1422=0,"",(C1422-B1422)/C1422*100))</f>
        <v>37.546933667083856</v>
      </c>
      <c r="F1422" s="6" t="str">
        <f>IF(E1422&lt;=10, "0–10%", IF(E1422&lt;=20, "11–20%", IF(E1422&lt;=30, "21–30%", IF(E1422&lt;=40, "31–40%", IF(E1422&lt;=50, "41–50%", IF(E1422&lt;=60, "51–60%", IF(E1422&lt;=70, "61–70%", IF(E1422&lt;=80, "71–80%", IF(E1422&lt;=90, "81–90%", "91–100%")))))))))</f>
        <v>31–40%</v>
      </c>
      <c r="G1422">
        <v>3.6</v>
      </c>
      <c r="H1422" s="4">
        <v>212</v>
      </c>
      <c r="I1422" s="28">
        <f>G1422 + (H1422 / 1000)</f>
        <v>3.8120000000000003</v>
      </c>
      <c r="J1422" t="s">
        <v>13083</v>
      </c>
      <c r="K1422" s="3">
        <f>C1422 * H1422</f>
        <v>169388</v>
      </c>
      <c r="L1422" t="str">
        <f>IF(B1422&lt;200, "&lt;200", IF(B1422&lt;=500, "200–500", "&gt;500"))</f>
        <v>200–500</v>
      </c>
    </row>
    <row r="1423" spans="1:12">
      <c r="A1423" t="s">
        <v>13983</v>
      </c>
      <c r="B1423" s="6">
        <v>1099</v>
      </c>
      <c r="C1423" s="3">
        <v>2400</v>
      </c>
      <c r="D1423" s="3" t="str">
        <f>IF(Table1[[#This Row],[discount precentage]]&gt;=0.5, "Yes", "No")</f>
        <v>Yes</v>
      </c>
      <c r="E1423" s="6">
        <f>(IF(C1423=0,"",(C1423-B1423)/C1423*100))</f>
        <v>54.208333333333336</v>
      </c>
      <c r="F1423" s="6" t="str">
        <f>IF(E1423&lt;=10, "0–10%", IF(E1423&lt;=20, "11–20%", IF(E1423&lt;=30, "21–30%", IF(E1423&lt;=40, "31–40%", IF(E1423&lt;=50, "41–50%", IF(E1423&lt;=60, "51–60%", IF(E1423&lt;=70, "61–70%", IF(E1423&lt;=80, "71–80%", IF(E1423&lt;=90, "81–90%", "91–100%")))))))))</f>
        <v>51–60%</v>
      </c>
      <c r="G1423">
        <v>3.8</v>
      </c>
      <c r="H1423" s="4">
        <v>4</v>
      </c>
      <c r="I1423" s="28">
        <f>G1423 + (H1423 / 1000)</f>
        <v>3.8039999999999998</v>
      </c>
      <c r="J1423" t="s">
        <v>13083</v>
      </c>
      <c r="K1423" s="3">
        <f>C1423 * H1423</f>
        <v>9600</v>
      </c>
      <c r="L1423" t="str">
        <f>IF(B1423&lt;200, "&lt;200", IF(B1423&lt;=500, "200–500", "&gt;500"))</f>
        <v>&gt;500</v>
      </c>
    </row>
    <row r="1424" spans="1:12">
      <c r="A1424" t="s">
        <v>14027</v>
      </c>
      <c r="B1424" s="6">
        <v>244</v>
      </c>
      <c r="C1424" s="3">
        <v>499</v>
      </c>
      <c r="D1424" s="3" t="str">
        <f>IF(Table1[[#This Row],[discount precentage]]&gt;=0.5, "Yes", "No")</f>
        <v>Yes</v>
      </c>
      <c r="E1424" s="6">
        <f>(IF(C1424=0,"",(C1424-B1424)/C1424*100))</f>
        <v>51.102204408817627</v>
      </c>
      <c r="F1424" s="6" t="str">
        <f>IF(E1424&lt;=10, "0–10%", IF(E1424&lt;=20, "11–20%", IF(E1424&lt;=30, "21–30%", IF(E1424&lt;=40, "31–40%", IF(E1424&lt;=50, "41–50%", IF(E1424&lt;=60, "51–60%", IF(E1424&lt;=70, "61–70%", IF(E1424&lt;=80, "71–80%", IF(E1424&lt;=90, "81–90%", "91–100%")))))))))</f>
        <v>51–60%</v>
      </c>
      <c r="G1424">
        <v>3.3</v>
      </c>
      <c r="H1424" s="4">
        <v>478</v>
      </c>
      <c r="I1424" s="28">
        <f>G1424 + (H1424 / 1000)</f>
        <v>3.7779999999999996</v>
      </c>
      <c r="J1424" t="s">
        <v>13083</v>
      </c>
      <c r="K1424" s="3">
        <f>C1424 * H1424</f>
        <v>238522</v>
      </c>
      <c r="L1424" t="str">
        <f>IF(B1424&lt;200, "&lt;200", IF(B1424&lt;=500, "200–500", "&gt;500"))</f>
        <v>200–500</v>
      </c>
    </row>
    <row r="1425" spans="1:12">
      <c r="A1425" t="s">
        <v>14133</v>
      </c>
      <c r="B1425" s="6">
        <v>210</v>
      </c>
      <c r="C1425" s="3">
        <v>699</v>
      </c>
      <c r="D1425" s="3" t="str">
        <f>IF(Table1[[#This Row],[discount precentage]]&gt;=0.5, "Yes", "No")</f>
        <v>Yes</v>
      </c>
      <c r="E1425" s="6">
        <f>(IF(C1425=0,"",(C1425-B1425)/C1425*100))</f>
        <v>69.957081545064383</v>
      </c>
      <c r="F1425" s="6" t="str">
        <f>IF(E1425&lt;=10, "0–10%", IF(E1425&lt;=20, "11–20%", IF(E1425&lt;=30, "21–30%", IF(E1425&lt;=40, "31–40%", IF(E1425&lt;=50, "41–50%", IF(E1425&lt;=60, "51–60%", IF(E1425&lt;=70, "61–70%", IF(E1425&lt;=80, "71–80%", IF(E1425&lt;=90, "81–90%", "91–100%")))))))))</f>
        <v>61–70%</v>
      </c>
      <c r="G1425">
        <v>3.7</v>
      </c>
      <c r="H1425" s="4">
        <v>74</v>
      </c>
      <c r="I1425" s="28">
        <f>G1425 + (H1425 / 1000)</f>
        <v>3.774</v>
      </c>
      <c r="J1425" t="s">
        <v>13083</v>
      </c>
      <c r="K1425" s="3">
        <f>C1425 * H1425</f>
        <v>51726</v>
      </c>
      <c r="L1425" t="str">
        <f>IF(B1425&lt;200, "&lt;200", IF(B1425&lt;=500, "200–500", "&gt;500"))</f>
        <v>200–500</v>
      </c>
    </row>
    <row r="1426" spans="1:12">
      <c r="A1426" t="s">
        <v>14113</v>
      </c>
      <c r="B1426" s="6">
        <v>499</v>
      </c>
      <c r="C1426" s="3">
        <v>2199</v>
      </c>
      <c r="D1426" s="3" t="str">
        <f>IF(Table1[[#This Row],[discount precentage]]&gt;=0.5, "Yes", "No")</f>
        <v>Yes</v>
      </c>
      <c r="E1426" s="6">
        <f>(IF(C1426=0,"",(C1426-B1426)/C1426*100))</f>
        <v>77.30786721236926</v>
      </c>
      <c r="F1426" s="6" t="str">
        <f>IF(E1426&lt;=10, "0–10%", IF(E1426&lt;=20, "11–20%", IF(E1426&lt;=30, "21–30%", IF(E1426&lt;=40, "31–40%", IF(E1426&lt;=50, "41–50%", IF(E1426&lt;=60, "51–60%", IF(E1426&lt;=70, "61–70%", IF(E1426&lt;=80, "71–80%", IF(E1426&lt;=90, "81–90%", "91–100%")))))))))</f>
        <v>71–80%</v>
      </c>
      <c r="G1426">
        <v>3.7</v>
      </c>
      <c r="H1426" s="4">
        <v>53</v>
      </c>
      <c r="I1426" s="28">
        <f>G1426 + (H1426 / 1000)</f>
        <v>3.7530000000000001</v>
      </c>
      <c r="J1426" t="s">
        <v>13083</v>
      </c>
      <c r="K1426" s="3">
        <f>C1426 * H1426</f>
        <v>116547</v>
      </c>
      <c r="L1426" t="str">
        <f>IF(B1426&lt;200, "&lt;200", IF(B1426&lt;=500, "200–500", "&gt;500"))</f>
        <v>200–500</v>
      </c>
    </row>
    <row r="1427" spans="1:12">
      <c r="A1427" t="s">
        <v>2633</v>
      </c>
      <c r="B1427" s="6">
        <v>129</v>
      </c>
      <c r="C1427" s="3">
        <v>449</v>
      </c>
      <c r="D1427" s="3" t="str">
        <f>IF(Table1[[#This Row],[discount precentage]]&gt;=0.5, "Yes", "No")</f>
        <v>Yes</v>
      </c>
      <c r="E1427" s="6">
        <f>(IF(C1427=0,"",(C1427-B1427)/C1427*100))</f>
        <v>71.269487750556792</v>
      </c>
      <c r="F1427" s="6" t="str">
        <f>IF(E1427&lt;=10, "0–10%", IF(E1427&lt;=20, "11–20%", IF(E1427&lt;=30, "21–30%", IF(E1427&lt;=40, "31–40%", IF(E1427&lt;=50, "41–50%", IF(E1427&lt;=60, "51–60%", IF(E1427&lt;=70, "61–70%", IF(E1427&lt;=80, "71–80%", IF(E1427&lt;=90, "81–90%", "91–100%")))))))))</f>
        <v>71–80%</v>
      </c>
      <c r="G1427">
        <v>3.7</v>
      </c>
      <c r="H1427" s="4">
        <v>41</v>
      </c>
      <c r="I1427" s="28">
        <f>G1427 + (H1427 / 1000)</f>
        <v>3.7410000000000001</v>
      </c>
      <c r="J1427" t="s">
        <v>13079</v>
      </c>
      <c r="K1427" s="3">
        <f>C1427 * H1427</f>
        <v>18409</v>
      </c>
      <c r="L1427" t="str">
        <f>IF(B1427&lt;200, "&lt;200", IF(B1427&lt;=500, "200–500", "&gt;500"))</f>
        <v>&lt;200</v>
      </c>
    </row>
    <row r="1428" spans="1:12">
      <c r="A1428" t="s">
        <v>13198</v>
      </c>
      <c r="B1428" s="6">
        <v>1499</v>
      </c>
      <c r="C1428" s="3">
        <v>3999</v>
      </c>
      <c r="D1428" s="3" t="str">
        <f>IF(Table1[[#This Row],[discount precentage]]&gt;=0.5, "Yes", "No")</f>
        <v>Yes</v>
      </c>
      <c r="E1428" s="6">
        <f>(IF(C1428=0,"",(C1428-B1428)/C1428*100))</f>
        <v>62.515628907226805</v>
      </c>
      <c r="F1428" s="6" t="str">
        <f>IF(E1428&lt;=10, "0–10%", IF(E1428&lt;=20, "11–20%", IF(E1428&lt;=30, "21–30%", IF(E1428&lt;=40, "31–40%", IF(E1428&lt;=50, "41–50%", IF(E1428&lt;=60, "51–60%", IF(E1428&lt;=70, "61–70%", IF(E1428&lt;=80, "71–80%", IF(E1428&lt;=90, "81–90%", "91–100%")))))))))</f>
        <v>61–70%</v>
      </c>
      <c r="G1428">
        <v>3.7</v>
      </c>
      <c r="H1428" s="4">
        <v>37</v>
      </c>
      <c r="I1428" s="28">
        <f>G1428 + (H1428 / 1000)</f>
        <v>3.7370000000000001</v>
      </c>
      <c r="J1428" t="s">
        <v>13080</v>
      </c>
      <c r="K1428" s="3">
        <f>C1428 * H1428</f>
        <v>147963</v>
      </c>
      <c r="L1428" t="str">
        <f>IF(B1428&lt;200, "&lt;200", IF(B1428&lt;=500, "200–500", "&gt;500"))</f>
        <v>&gt;500</v>
      </c>
    </row>
    <row r="1429" spans="1:12">
      <c r="A1429" t="s">
        <v>14030</v>
      </c>
      <c r="B1429" s="6">
        <v>469</v>
      </c>
      <c r="C1429" s="3">
        <v>1599</v>
      </c>
      <c r="D1429" s="3" t="str">
        <f>IF(Table1[[#This Row],[discount precentage]]&gt;=0.5, "Yes", "No")</f>
        <v>Yes</v>
      </c>
      <c r="E1429" s="6">
        <f>(IF(C1429=0,"",(C1429-B1429)/C1429*100))</f>
        <v>70.669168230143839</v>
      </c>
      <c r="F1429" s="6" t="str">
        <f>IF(E1429&lt;=10, "0–10%", IF(E1429&lt;=20, "11–20%", IF(E1429&lt;=30, "21–30%", IF(E1429&lt;=40, "31–40%", IF(E1429&lt;=50, "41–50%", IF(E1429&lt;=60, "51–60%", IF(E1429&lt;=70, "61–70%", IF(E1429&lt;=80, "71–80%", IF(E1429&lt;=90, "81–90%", "91–100%")))))))))</f>
        <v>71–80%</v>
      </c>
      <c r="G1429">
        <v>3.7</v>
      </c>
      <c r="H1429" s="4">
        <v>6</v>
      </c>
      <c r="I1429" s="28">
        <f>G1429 + (H1429 / 1000)</f>
        <v>3.706</v>
      </c>
      <c r="J1429" t="s">
        <v>13083</v>
      </c>
      <c r="K1429" s="3">
        <f>C1429 * H1429</f>
        <v>9594</v>
      </c>
      <c r="L1429" t="str">
        <f>IF(B1429&lt;200, "&lt;200", IF(B1429&lt;=500, "200–500", "&gt;500"))</f>
        <v>200–500</v>
      </c>
    </row>
    <row r="1430" spans="1:12">
      <c r="A1430" t="s">
        <v>13559</v>
      </c>
      <c r="B1430" s="6">
        <v>209</v>
      </c>
      <c r="C1430" s="3">
        <v>499</v>
      </c>
      <c r="D1430" s="3" t="str">
        <f>IF(Table1[[#This Row],[discount precentage]]&gt;=0.5, "Yes", "No")</f>
        <v>Yes</v>
      </c>
      <c r="E1430" s="6">
        <f>(IF(C1430=0,"",(C1430-B1430)/C1430*100))</f>
        <v>58.116232464929865</v>
      </c>
      <c r="F1430" s="6" t="str">
        <f>IF(E1430&lt;=10, "0–10%", IF(E1430&lt;=20, "11–20%", IF(E1430&lt;=30, "21–30%", IF(E1430&lt;=40, "31–40%", IF(E1430&lt;=50, "41–50%", IF(E1430&lt;=60, "51–60%", IF(E1430&lt;=70, "61–70%", IF(E1430&lt;=80, "71–80%", IF(E1430&lt;=90, "81–90%", "91–100%")))))))))</f>
        <v>51–60%</v>
      </c>
      <c r="G1430">
        <v>3.6</v>
      </c>
      <c r="H1430" s="4">
        <v>104</v>
      </c>
      <c r="I1430" s="28">
        <f>G1430 + (H1430 / 1000)</f>
        <v>3.7040000000000002</v>
      </c>
      <c r="J1430" t="s">
        <v>13080</v>
      </c>
      <c r="K1430" s="3">
        <f>C1430 * H1430</f>
        <v>51896</v>
      </c>
      <c r="L1430" t="str">
        <f>IF(B1430&lt;200, "&lt;200", IF(B1430&lt;=500, "200–500", "&gt;500"))</f>
        <v>200–500</v>
      </c>
    </row>
    <row r="1431" spans="1:12">
      <c r="A1431" t="s">
        <v>14231</v>
      </c>
      <c r="B1431" s="6">
        <v>929</v>
      </c>
      <c r="C1431" s="3">
        <v>2199</v>
      </c>
      <c r="D1431" s="3" t="str">
        <f>IF(Table1[[#This Row],[discount precentage]]&gt;=0.5, "Yes", "No")</f>
        <v>Yes</v>
      </c>
      <c r="E1431" s="6">
        <f>(IF(C1431=0,"",(C1431-B1431)/C1431*100))</f>
        <v>57.75352432924057</v>
      </c>
      <c r="F1431" s="6" t="str">
        <f>IF(E1431&lt;=10, "0–10%", IF(E1431&lt;=20, "11–20%", IF(E1431&lt;=30, "21–30%", IF(E1431&lt;=40, "31–40%", IF(E1431&lt;=50, "41–50%", IF(E1431&lt;=60, "51–60%", IF(E1431&lt;=70, "61–70%", IF(E1431&lt;=80, "71–80%", IF(E1431&lt;=90, "81–90%", "91–100%")))))))))</f>
        <v>51–60%</v>
      </c>
      <c r="G1431">
        <v>3.7</v>
      </c>
      <c r="H1431" s="4">
        <v>4</v>
      </c>
      <c r="I1431" s="28">
        <f>G1431 + (H1431 / 1000)</f>
        <v>3.7040000000000002</v>
      </c>
      <c r="J1431" t="s">
        <v>13083</v>
      </c>
      <c r="K1431" s="3">
        <f>C1431 * H1431</f>
        <v>8796</v>
      </c>
      <c r="L1431" t="str">
        <f>IF(B1431&lt;200, "&lt;200", IF(B1431&lt;=500, "200–500", "&gt;500"))</f>
        <v>&gt;500</v>
      </c>
    </row>
    <row r="1432" spans="1:12">
      <c r="A1432" t="s">
        <v>14292</v>
      </c>
      <c r="B1432" s="6">
        <v>179</v>
      </c>
      <c r="C1432" s="3">
        <v>799</v>
      </c>
      <c r="D1432" s="3" t="str">
        <f>IF(Table1[[#This Row],[discount precentage]]&gt;=0.5, "Yes", "No")</f>
        <v>Yes</v>
      </c>
      <c r="E1432" s="6">
        <f>(IF(C1432=0,"",(C1432-B1432)/C1432*100))</f>
        <v>77.596996245306642</v>
      </c>
      <c r="F1432" s="6" t="str">
        <f>IF(E1432&lt;=10, "0–10%", IF(E1432&lt;=20, "11–20%", IF(E1432&lt;=30, "21–30%", IF(E1432&lt;=40, "31–40%", IF(E1432&lt;=50, "41–50%", IF(E1432&lt;=60, "51–60%", IF(E1432&lt;=70, "61–70%", IF(E1432&lt;=80, "71–80%", IF(E1432&lt;=90, "81–90%", "91–100%")))))))))</f>
        <v>71–80%</v>
      </c>
      <c r="G1432">
        <v>3.6</v>
      </c>
      <c r="H1432" s="4">
        <v>101</v>
      </c>
      <c r="I1432" s="28">
        <f>G1432 + (H1432 / 1000)</f>
        <v>3.7010000000000001</v>
      </c>
      <c r="J1432" t="s">
        <v>13083</v>
      </c>
      <c r="K1432" s="3">
        <f>C1432 * H1432</f>
        <v>80699</v>
      </c>
      <c r="L1432" t="str">
        <f>IF(B1432&lt;200, "&lt;200", IF(B1432&lt;=500, "200–500", "&gt;500"))</f>
        <v>&lt;200</v>
      </c>
    </row>
    <row r="1433" spans="1:12">
      <c r="A1433" t="s">
        <v>13286</v>
      </c>
      <c r="B1433" s="6">
        <v>235</v>
      </c>
      <c r="C1433" s="3">
        <v>599</v>
      </c>
      <c r="D1433" s="3" t="str">
        <f>IF(Table1[[#This Row],[discount precentage]]&gt;=0.5, "Yes", "No")</f>
        <v>Yes</v>
      </c>
      <c r="E1433" s="6">
        <f>(IF(C1433=0,"",(C1433-B1433)/C1433*100))</f>
        <v>60.767946577629381</v>
      </c>
      <c r="F1433" s="6" t="str">
        <f>IF(E1433&lt;=10, "0–10%", IF(E1433&lt;=20, "11–20%", IF(E1433&lt;=30, "21–30%", IF(E1433&lt;=40, "31–40%", IF(E1433&lt;=50, "41–50%", IF(E1433&lt;=60, "51–60%", IF(E1433&lt;=70, "61–70%", IF(E1433&lt;=80, "71–80%", IF(E1433&lt;=90, "81–90%", "91–100%")))))))))</f>
        <v>61–70%</v>
      </c>
      <c r="G1433">
        <v>3.5</v>
      </c>
      <c r="H1433" s="4">
        <v>197</v>
      </c>
      <c r="I1433" s="28">
        <f>G1433 + (H1433 / 1000)</f>
        <v>3.6970000000000001</v>
      </c>
      <c r="J1433" t="s">
        <v>13080</v>
      </c>
      <c r="K1433" s="3">
        <f>C1433 * H1433</f>
        <v>118003</v>
      </c>
      <c r="L1433" t="str">
        <f>IF(B1433&lt;200, "&lt;200", IF(B1433&lt;=500, "200–500", "&gt;500"))</f>
        <v>200–500</v>
      </c>
    </row>
    <row r="1434" spans="1:12">
      <c r="A1434" t="s">
        <v>14209</v>
      </c>
      <c r="B1434" s="6">
        <v>660</v>
      </c>
      <c r="C1434" s="3">
        <v>1100</v>
      </c>
      <c r="D1434" s="3" t="str">
        <f>IF(Table1[[#This Row],[discount precentage]]&gt;=0.5, "Yes", "No")</f>
        <v>Yes</v>
      </c>
      <c r="E1434" s="6">
        <f>(IF(C1434=0,"",(C1434-B1434)/C1434*100))</f>
        <v>40</v>
      </c>
      <c r="F1434" s="6" t="str">
        <f>IF(E1434&lt;=10, "0–10%", IF(E1434&lt;=20, "11–20%", IF(E1434&lt;=30, "21–30%", IF(E1434&lt;=40, "31–40%", IF(E1434&lt;=50, "41–50%", IF(E1434&lt;=60, "51–60%", IF(E1434&lt;=70, "61–70%", IF(E1434&lt;=80, "71–80%", IF(E1434&lt;=90, "81–90%", "91–100%")))))))))</f>
        <v>31–40%</v>
      </c>
      <c r="G1434">
        <v>3.6</v>
      </c>
      <c r="H1434" s="4">
        <v>91</v>
      </c>
      <c r="I1434" s="28">
        <f>G1434 + (H1434 / 1000)</f>
        <v>3.6910000000000003</v>
      </c>
      <c r="J1434" t="s">
        <v>13083</v>
      </c>
      <c r="K1434" s="3">
        <f>C1434 * H1434</f>
        <v>100100</v>
      </c>
      <c r="L1434" t="str">
        <f>IF(B1434&lt;200, "&lt;200", IF(B1434&lt;=500, "200–500", "&gt;500"))</f>
        <v>&gt;500</v>
      </c>
    </row>
    <row r="1435" spans="1:12">
      <c r="A1435" t="s">
        <v>14164</v>
      </c>
      <c r="B1435" s="6">
        <v>229</v>
      </c>
      <c r="C1435" s="3">
        <v>499</v>
      </c>
      <c r="D1435" s="3" t="str">
        <f>IF(Table1[[#This Row],[discount precentage]]&gt;=0.5, "Yes", "No")</f>
        <v>Yes</v>
      </c>
      <c r="E1435" s="6">
        <f>(IF(C1435=0,"",(C1435-B1435)/C1435*100))</f>
        <v>54.108216432865731</v>
      </c>
      <c r="F1435" s="6" t="str">
        <f>IF(E1435&lt;=10, "0–10%", IF(E1435&lt;=20, "11–20%", IF(E1435&lt;=30, "21–30%", IF(E1435&lt;=40, "31–40%", IF(E1435&lt;=50, "41–50%", IF(E1435&lt;=60, "51–60%", IF(E1435&lt;=70, "61–70%", IF(E1435&lt;=80, "71–80%", IF(E1435&lt;=90, "81–90%", "91–100%")))))))))</f>
        <v>51–60%</v>
      </c>
      <c r="G1435">
        <v>3.5</v>
      </c>
      <c r="H1435" s="4">
        <v>185</v>
      </c>
      <c r="I1435" s="28">
        <f>G1435 + (H1435 / 1000)</f>
        <v>3.6850000000000001</v>
      </c>
      <c r="J1435" t="s">
        <v>13083</v>
      </c>
      <c r="K1435" s="3">
        <f>C1435 * H1435</f>
        <v>92315</v>
      </c>
      <c r="L1435" t="str">
        <f>IF(B1435&lt;200, "&lt;200", IF(B1435&lt;=500, "200–500", "&gt;500"))</f>
        <v>200–500</v>
      </c>
    </row>
    <row r="1436" spans="1:12">
      <c r="A1436" t="s">
        <v>13578</v>
      </c>
      <c r="B1436" s="6">
        <v>899</v>
      </c>
      <c r="C1436" s="3">
        <v>3499</v>
      </c>
      <c r="D1436" s="3" t="str">
        <f>IF(Table1[[#This Row],[discount precentage]]&gt;=0.5, "Yes", "No")</f>
        <v>Yes</v>
      </c>
      <c r="E1436" s="6">
        <f>(IF(C1436=0,"",(C1436-B1436)/C1436*100))</f>
        <v>74.306944841383256</v>
      </c>
      <c r="F1436" s="6" t="str">
        <f>IF(E1436&lt;=10, "0–10%", IF(E1436&lt;=20, "11–20%", IF(E1436&lt;=30, "21–30%", IF(E1436&lt;=40, "31–40%", IF(E1436&lt;=50, "41–50%", IF(E1436&lt;=60, "51–60%", IF(E1436&lt;=70, "61–70%", IF(E1436&lt;=80, "71–80%", IF(E1436&lt;=90, "81–90%", "91–100%")))))))))</f>
        <v>71–80%</v>
      </c>
      <c r="G1436">
        <v>3</v>
      </c>
      <c r="H1436" s="4">
        <v>681</v>
      </c>
      <c r="I1436" s="28">
        <f>G1436 + (H1436 / 1000)</f>
        <v>3.681</v>
      </c>
      <c r="J1436" t="s">
        <v>13080</v>
      </c>
      <c r="K1436" s="3">
        <f>C1436 * H1436</f>
        <v>2382819</v>
      </c>
      <c r="L1436" t="str">
        <f>IF(B1436&lt;200, "&lt;200", IF(B1436&lt;=500, "200–500", "&gt;500"))</f>
        <v>&gt;500</v>
      </c>
    </row>
    <row r="1437" spans="1:12">
      <c r="A1437" t="s">
        <v>14263</v>
      </c>
      <c r="B1437" s="6">
        <v>1449</v>
      </c>
      <c r="C1437" s="3">
        <v>4999</v>
      </c>
      <c r="D1437" s="3" t="str">
        <f>IF(Table1[[#This Row],[discount precentage]]&gt;=0.5, "Yes", "No")</f>
        <v>Yes</v>
      </c>
      <c r="E1437" s="6">
        <f>(IF(C1437=0,"",(C1437-B1437)/C1437*100))</f>
        <v>71.014202840568117</v>
      </c>
      <c r="F1437" s="6" t="str">
        <f>IF(E1437&lt;=10, "0–10%", IF(E1437&lt;=20, "11–20%", IF(E1437&lt;=30, "21–30%", IF(E1437&lt;=40, "31–40%", IF(E1437&lt;=50, "41–50%", IF(E1437&lt;=60, "51–60%", IF(E1437&lt;=70, "61–70%", IF(E1437&lt;=80, "71–80%", IF(E1437&lt;=90, "81–90%", "91–100%")))))))))</f>
        <v>71–80%</v>
      </c>
      <c r="G1437">
        <v>3.6</v>
      </c>
      <c r="H1437" s="4">
        <v>63</v>
      </c>
      <c r="I1437" s="28">
        <f>G1437 + (H1437 / 1000)</f>
        <v>3.6630000000000003</v>
      </c>
      <c r="J1437" t="s">
        <v>13083</v>
      </c>
      <c r="K1437" s="3">
        <f>C1437 * H1437</f>
        <v>314937</v>
      </c>
      <c r="L1437" t="str">
        <f>IF(B1437&lt;200, "&lt;200", IF(B1437&lt;=500, "200–500", "&gt;500"))</f>
        <v>&gt;500</v>
      </c>
    </row>
    <row r="1438" spans="1:12">
      <c r="A1438" t="s">
        <v>14131</v>
      </c>
      <c r="B1438" s="6">
        <v>999</v>
      </c>
      <c r="C1438" s="3">
        <v>2600</v>
      </c>
      <c r="D1438" s="3" t="str">
        <f>IF(Table1[[#This Row],[discount precentage]]&gt;=0.5, "Yes", "No")</f>
        <v>Yes</v>
      </c>
      <c r="E1438" s="6">
        <f>(IF(C1438=0,"",(C1438-B1438)/C1438*100))</f>
        <v>61.576923076923073</v>
      </c>
      <c r="F1438" s="6" t="str">
        <f>IF(E1438&lt;=10, "0–10%", IF(E1438&lt;=20, "11–20%", IF(E1438&lt;=30, "21–30%", IF(E1438&lt;=40, "31–40%", IF(E1438&lt;=50, "41–50%", IF(E1438&lt;=60, "51–60%", IF(E1438&lt;=70, "61–70%", IF(E1438&lt;=80, "71–80%", IF(E1438&lt;=90, "81–90%", "91–100%")))))))))</f>
        <v>61–70%</v>
      </c>
      <c r="G1438">
        <v>3.4</v>
      </c>
      <c r="H1438" s="4">
        <v>252</v>
      </c>
      <c r="I1438" s="28">
        <f>G1438 + (H1438 / 1000)</f>
        <v>3.6520000000000001</v>
      </c>
      <c r="J1438" t="s">
        <v>13083</v>
      </c>
      <c r="K1438" s="3">
        <f>C1438 * H1438</f>
        <v>655200</v>
      </c>
      <c r="L1438" t="str">
        <f>IF(B1438&lt;200, "&lt;200", IF(B1438&lt;=500, "200–500", "&gt;500"))</f>
        <v>&gt;500</v>
      </c>
    </row>
    <row r="1439" spans="1:12">
      <c r="A1439" t="s">
        <v>14199</v>
      </c>
      <c r="B1439" s="6">
        <v>193</v>
      </c>
      <c r="C1439" s="3">
        <v>399</v>
      </c>
      <c r="D1439" s="3" t="str">
        <f>IF(Table1[[#This Row],[discount precentage]]&gt;=0.5, "Yes", "No")</f>
        <v>Yes</v>
      </c>
      <c r="E1439" s="6">
        <f>(IF(C1439=0,"",(C1439-B1439)/C1439*100))</f>
        <v>51.629072681704258</v>
      </c>
      <c r="F1439" s="6" t="str">
        <f>IF(E1439&lt;=10, "0–10%", IF(E1439&lt;=20, "11–20%", IF(E1439&lt;=30, "21–30%", IF(E1439&lt;=40, "31–40%", IF(E1439&lt;=50, "41–50%", IF(E1439&lt;=60, "51–60%", IF(E1439&lt;=70, "61–70%", IF(E1439&lt;=80, "71–80%", IF(E1439&lt;=90, "81–90%", "91–100%")))))))))</f>
        <v>51–60%</v>
      </c>
      <c r="G1439">
        <v>3.6</v>
      </c>
      <c r="H1439" s="4">
        <v>37</v>
      </c>
      <c r="I1439" s="28">
        <f>G1439 + (H1439 / 1000)</f>
        <v>3.637</v>
      </c>
      <c r="J1439" t="s">
        <v>13083</v>
      </c>
      <c r="K1439" s="3">
        <f>C1439 * H1439</f>
        <v>14763</v>
      </c>
      <c r="L1439" t="str">
        <f>IF(B1439&lt;200, "&lt;200", IF(B1439&lt;=500, "200–500", "&gt;500"))</f>
        <v>&lt;200</v>
      </c>
    </row>
    <row r="1440" spans="1:12">
      <c r="A1440" t="s">
        <v>14058</v>
      </c>
      <c r="B1440" s="6">
        <v>179</v>
      </c>
      <c r="C1440" s="3">
        <v>799</v>
      </c>
      <c r="D1440" s="3" t="str">
        <f>IF(Table1[[#This Row],[discount precentage]]&gt;=0.5, "Yes", "No")</f>
        <v>Yes</v>
      </c>
      <c r="E1440" s="6">
        <f>(IF(C1440=0,"",(C1440-B1440)/C1440*100))</f>
        <v>77.596996245306642</v>
      </c>
      <c r="F1440" s="6" t="str">
        <f>IF(E1440&lt;=10, "0–10%", IF(E1440&lt;=20, "11–20%", IF(E1440&lt;=30, "21–30%", IF(E1440&lt;=40, "31–40%", IF(E1440&lt;=50, "41–50%", IF(E1440&lt;=60, "51–60%", IF(E1440&lt;=70, "61–70%", IF(E1440&lt;=80, "71–80%", IF(E1440&lt;=90, "81–90%", "91–100%")))))))))</f>
        <v>71–80%</v>
      </c>
      <c r="G1440">
        <v>3.5</v>
      </c>
      <c r="H1440" s="4">
        <v>132</v>
      </c>
      <c r="I1440" s="28">
        <f>G1440 + (H1440 / 1000)</f>
        <v>3.6320000000000001</v>
      </c>
      <c r="J1440" t="s">
        <v>13083</v>
      </c>
      <c r="K1440" s="3">
        <f>C1440 * H1440</f>
        <v>105468</v>
      </c>
      <c r="L1440" t="str">
        <f>IF(B1440&lt;200, "&lt;200", IF(B1440&lt;=500, "200–500", "&gt;500"))</f>
        <v>&lt;200</v>
      </c>
    </row>
    <row r="1441" spans="1:12">
      <c r="A1441" t="s">
        <v>13355</v>
      </c>
      <c r="B1441" s="6">
        <v>215</v>
      </c>
      <c r="C1441" s="3">
        <v>499</v>
      </c>
      <c r="D1441" s="3" t="str">
        <f>IF(Table1[[#This Row],[discount precentage]]&gt;=0.5, "Yes", "No")</f>
        <v>Yes</v>
      </c>
      <c r="E1441" s="6">
        <f>(IF(C1441=0,"",(C1441-B1441)/C1441*100))</f>
        <v>56.913827655310619</v>
      </c>
      <c r="F1441" s="6" t="str">
        <f>IF(E1441&lt;=10, "0–10%", IF(E1441&lt;=20, "11–20%", IF(E1441&lt;=30, "21–30%", IF(E1441&lt;=40, "31–40%", IF(E1441&lt;=50, "41–50%", IF(E1441&lt;=60, "51–60%", IF(E1441&lt;=70, "61–70%", IF(E1441&lt;=80, "71–80%", IF(E1441&lt;=90, "81–90%", "91–100%")))))))))</f>
        <v>51–60%</v>
      </c>
      <c r="G1441">
        <v>3.5</v>
      </c>
      <c r="H1441" s="4">
        <v>121</v>
      </c>
      <c r="I1441" s="28">
        <f>G1441 + (H1441 / 1000)</f>
        <v>3.621</v>
      </c>
      <c r="J1441" t="s">
        <v>13080</v>
      </c>
      <c r="K1441" s="3">
        <f>C1441 * H1441</f>
        <v>60379</v>
      </c>
      <c r="L1441" t="str">
        <f>IF(B1441&lt;200, "&lt;200", IF(B1441&lt;=500, "200–500", "&gt;500"))</f>
        <v>200–500</v>
      </c>
    </row>
    <row r="1442" spans="1:12">
      <c r="A1442" t="s">
        <v>14206</v>
      </c>
      <c r="B1442" s="6">
        <v>429</v>
      </c>
      <c r="C1442" s="3">
        <v>999</v>
      </c>
      <c r="D1442" s="3" t="str">
        <f>IF(Table1[[#This Row],[discount precentage]]&gt;=0.5, "Yes", "No")</f>
        <v>Yes</v>
      </c>
      <c r="E1442" s="6">
        <f>(IF(C1442=0,"",(C1442-B1442)/C1442*100))</f>
        <v>57.057057057057058</v>
      </c>
      <c r="F1442" s="6" t="str">
        <f>IF(E1442&lt;=10, "0–10%", IF(E1442&lt;=20, "11–20%", IF(E1442&lt;=30, "21–30%", IF(E1442&lt;=40, "31–40%", IF(E1442&lt;=50, "41–50%", IF(E1442&lt;=60, "51–60%", IF(E1442&lt;=70, "61–70%", IF(E1442&lt;=80, "71–80%", IF(E1442&lt;=90, "81–90%", "91–100%")))))))))</f>
        <v>51–60%</v>
      </c>
      <c r="G1442">
        <v>3</v>
      </c>
      <c r="H1442" s="4">
        <v>617</v>
      </c>
      <c r="I1442" s="28">
        <f>G1442 + (H1442 / 1000)</f>
        <v>3.617</v>
      </c>
      <c r="J1442" t="s">
        <v>13083</v>
      </c>
      <c r="K1442" s="3">
        <f>C1442 * H1442</f>
        <v>616383</v>
      </c>
      <c r="L1442" t="str">
        <f>IF(B1442&lt;200, "&lt;200", IF(B1442&lt;=500, "200–500", "&gt;500"))</f>
        <v>200–500</v>
      </c>
    </row>
    <row r="1443" spans="1:12">
      <c r="A1443" t="s">
        <v>14270</v>
      </c>
      <c r="B1443" s="6">
        <v>649</v>
      </c>
      <c r="C1443" s="3">
        <v>999</v>
      </c>
      <c r="D1443" s="3" t="str">
        <f>IF(Table1[[#This Row],[discount precentage]]&gt;=0.5, "Yes", "No")</f>
        <v>Yes</v>
      </c>
      <c r="E1443" s="6">
        <f>(IF(C1443=0,"",(C1443-B1443)/C1443*100))</f>
        <v>35.035035035035037</v>
      </c>
      <c r="F1443" s="6" t="str">
        <f>IF(E1443&lt;=10, "0–10%", IF(E1443&lt;=20, "11–20%", IF(E1443&lt;=30, "21–30%", IF(E1443&lt;=40, "31–40%", IF(E1443&lt;=50, "41–50%", IF(E1443&lt;=60, "51–60%", IF(E1443&lt;=70, "61–70%", IF(E1443&lt;=80, "71–80%", IF(E1443&lt;=90, "81–90%", "91–100%")))))))))</f>
        <v>31–40%</v>
      </c>
      <c r="G1443">
        <v>3.6</v>
      </c>
      <c r="H1443" s="4">
        <v>4</v>
      </c>
      <c r="I1443" s="28">
        <f>G1443 + (H1443 / 1000)</f>
        <v>3.6040000000000001</v>
      </c>
      <c r="J1443" t="s">
        <v>13083</v>
      </c>
      <c r="K1443" s="3">
        <f>C1443 * H1443</f>
        <v>3996</v>
      </c>
      <c r="L1443" t="str">
        <f>IF(B1443&lt;200, "&lt;200", IF(B1443&lt;=500, "200–500", "&gt;500"))</f>
        <v>&gt;500</v>
      </c>
    </row>
    <row r="1444" spans="1:12">
      <c r="A1444" t="s">
        <v>14248</v>
      </c>
      <c r="B1444" s="6">
        <v>1090</v>
      </c>
      <c r="C1444" s="3">
        <v>2999</v>
      </c>
      <c r="D1444" s="3" t="str">
        <f>IF(Table1[[#This Row],[discount precentage]]&gt;=0.5, "Yes", "No")</f>
        <v>Yes</v>
      </c>
      <c r="E1444" s="6">
        <f>(IF(C1444=0,"",(C1444-B1444)/C1444*100))</f>
        <v>63.654551517172386</v>
      </c>
      <c r="F1444" s="6" t="str">
        <f>IF(E1444&lt;=10, "0–10%", IF(E1444&lt;=20, "11–20%", IF(E1444&lt;=30, "21–30%", IF(E1444&lt;=40, "31–40%", IF(E1444&lt;=50, "41–50%", IF(E1444&lt;=60, "51–60%", IF(E1444&lt;=70, "61–70%", IF(E1444&lt;=80, "71–80%", IF(E1444&lt;=90, "81–90%", "91–100%")))))))))</f>
        <v>61–70%</v>
      </c>
      <c r="G1444">
        <v>3.5</v>
      </c>
      <c r="H1444" s="4">
        <v>57</v>
      </c>
      <c r="I1444" s="28">
        <f>G1444 + (H1444 / 1000)</f>
        <v>3.5569999999999999</v>
      </c>
      <c r="J1444" t="s">
        <v>13083</v>
      </c>
      <c r="K1444" s="3">
        <f>C1444 * H1444</f>
        <v>170943</v>
      </c>
      <c r="L1444" t="str">
        <f>IF(B1444&lt;200, "&lt;200", IF(B1444&lt;=500, "200–500", "&gt;500"))</f>
        <v>&gt;500</v>
      </c>
    </row>
    <row r="1445" spans="1:12">
      <c r="A1445" t="s">
        <v>13523</v>
      </c>
      <c r="B1445" s="6">
        <v>4499</v>
      </c>
      <c r="C1445" s="3">
        <v>7999</v>
      </c>
      <c r="D1445" s="3" t="str">
        <f>IF(Table1[[#This Row],[discount precentage]]&gt;=0.5, "Yes", "No")</f>
        <v>Yes</v>
      </c>
      <c r="E1445" s="6">
        <f>(IF(C1445=0,"",(C1445-B1445)/C1445*100))</f>
        <v>43.75546943367921</v>
      </c>
      <c r="F1445" s="6" t="str">
        <f>IF(E1445&lt;=10, "0–10%", IF(E1445&lt;=20, "11–20%", IF(E1445&lt;=30, "21–30%", IF(E1445&lt;=40, "31–40%", IF(E1445&lt;=50, "41–50%", IF(E1445&lt;=60, "51–60%", IF(E1445&lt;=70, "61–70%", IF(E1445&lt;=80, "71–80%", IF(E1445&lt;=90, "81–90%", "91–100%")))))))))</f>
        <v>41–50%</v>
      </c>
      <c r="G1445">
        <v>3.5</v>
      </c>
      <c r="H1445" s="4">
        <v>37</v>
      </c>
      <c r="I1445" s="28">
        <f>G1445 + (H1445 / 1000)</f>
        <v>3.5369999999999999</v>
      </c>
      <c r="J1445" t="s">
        <v>13080</v>
      </c>
      <c r="K1445" s="3">
        <f>C1445 * H1445</f>
        <v>295963</v>
      </c>
      <c r="L1445" t="str">
        <f>IF(B1445&lt;200, "&lt;200", IF(B1445&lt;=500, "200–500", "&gt;500"))</f>
        <v>&gt;500</v>
      </c>
    </row>
    <row r="1446" spans="1:12">
      <c r="A1446" t="s">
        <v>13384</v>
      </c>
      <c r="B1446" s="6">
        <v>1369</v>
      </c>
      <c r="C1446" s="3">
        <v>2999</v>
      </c>
      <c r="D1446" s="3" t="str">
        <f>IF(Table1[[#This Row],[discount precentage]]&gt;=0.5, "Yes", "No")</f>
        <v>Yes</v>
      </c>
      <c r="E1446" s="6">
        <f>(IF(C1446=0,"",(C1446-B1446)/C1446*100))</f>
        <v>54.351450483494503</v>
      </c>
      <c r="F1446" s="6" t="str">
        <f>IF(E1446&lt;=10, "0–10%", IF(E1446&lt;=20, "11–20%", IF(E1446&lt;=30, "21–30%", IF(E1446&lt;=40, "31–40%", IF(E1446&lt;=50, "41–50%", IF(E1446&lt;=60, "51–60%", IF(E1446&lt;=70, "61–70%", IF(E1446&lt;=80, "71–80%", IF(E1446&lt;=90, "81–90%", "91–100%")))))))))</f>
        <v>51–60%</v>
      </c>
      <c r="G1446">
        <v>3.3</v>
      </c>
      <c r="H1446" s="4">
        <v>227</v>
      </c>
      <c r="I1446" s="28">
        <f>G1446 + (H1446 / 1000)</f>
        <v>3.5269999999999997</v>
      </c>
      <c r="J1446" t="s">
        <v>13080</v>
      </c>
      <c r="K1446" s="3">
        <f>C1446 * H1446</f>
        <v>680773</v>
      </c>
      <c r="L1446" t="str">
        <f>IF(B1446&lt;200, "&lt;200", IF(B1446&lt;=500, "200–500", "&gt;500"))</f>
        <v>&gt;500</v>
      </c>
    </row>
    <row r="1447" spans="1:12">
      <c r="A1447" t="s">
        <v>14327</v>
      </c>
      <c r="B1447" s="6">
        <v>1149</v>
      </c>
      <c r="C1447" s="3">
        <v>1899</v>
      </c>
      <c r="D1447" s="3" t="str">
        <f>IF(Table1[[#This Row],[discount precentage]]&gt;=0.5, "Yes", "No")</f>
        <v>Yes</v>
      </c>
      <c r="E1447" s="6">
        <f>(IF(C1447=0,"",(C1447-B1447)/C1447*100))</f>
        <v>39.494470774091624</v>
      </c>
      <c r="F1447" s="6" t="str">
        <f>IF(E1447&lt;=10, "0–10%", IF(E1447&lt;=20, "11–20%", IF(E1447&lt;=30, "21–30%", IF(E1447&lt;=40, "31–40%", IF(E1447&lt;=50, "41–50%", IF(E1447&lt;=60, "51–60%", IF(E1447&lt;=70, "61–70%", IF(E1447&lt;=80, "71–80%", IF(E1447&lt;=90, "81–90%", "91–100%")))))))))</f>
        <v>31–40%</v>
      </c>
      <c r="G1447">
        <v>3.5</v>
      </c>
      <c r="H1447" s="4">
        <v>24</v>
      </c>
      <c r="I1447" s="28">
        <f>G1447 + (H1447 / 1000)</f>
        <v>3.524</v>
      </c>
      <c r="J1447" t="s">
        <v>13083</v>
      </c>
      <c r="K1447" s="3">
        <f>C1447 * H1447</f>
        <v>45576</v>
      </c>
      <c r="L1447" t="str">
        <f>IF(B1447&lt;200, "&lt;200", IF(B1447&lt;=500, "200–500", "&gt;500"))</f>
        <v>&gt;500</v>
      </c>
    </row>
    <row r="1448" spans="1:12">
      <c r="A1448" t="s">
        <v>13218</v>
      </c>
      <c r="B1448" s="6">
        <v>655</v>
      </c>
      <c r="C1448" s="3">
        <v>1099</v>
      </c>
      <c r="D1448" s="3" t="str">
        <f>IF(Table1[[#This Row],[discount precentage]]&gt;=0.5, "Yes", "No")</f>
        <v>Yes</v>
      </c>
      <c r="E1448" s="6">
        <f>(IF(C1448=0,"",(C1448-B1448)/C1448*100))</f>
        <v>40.400363967242946</v>
      </c>
      <c r="F1448" s="6" t="str">
        <f>IF(E1448&lt;=10, "0–10%", IF(E1448&lt;=20, "11–20%", IF(E1448&lt;=30, "21–30%", IF(E1448&lt;=40, "31–40%", IF(E1448&lt;=50, "41–50%", IF(E1448&lt;=60, "51–60%", IF(E1448&lt;=70, "61–70%", IF(E1448&lt;=80, "71–80%", IF(E1448&lt;=90, "81–90%", "91–100%")))))))))</f>
        <v>41–50%</v>
      </c>
      <c r="G1448">
        <v>3.2</v>
      </c>
      <c r="H1448" s="4">
        <v>285</v>
      </c>
      <c r="I1448" s="28">
        <f>G1448 + (H1448 / 1000)</f>
        <v>3.4850000000000003</v>
      </c>
      <c r="J1448" t="s">
        <v>13080</v>
      </c>
      <c r="K1448" s="3">
        <f>C1448 * H1448</f>
        <v>313215</v>
      </c>
      <c r="L1448" t="str">
        <f>IF(B1448&lt;200, "&lt;200", IF(B1448&lt;=500, "200–500", "&gt;500"))</f>
        <v>&gt;500</v>
      </c>
    </row>
    <row r="1449" spans="1:12">
      <c r="A1449" t="s">
        <v>14184</v>
      </c>
      <c r="B1449" s="6">
        <v>899</v>
      </c>
      <c r="C1449" s="3">
        <v>1599</v>
      </c>
      <c r="D1449" s="3" t="str">
        <f>IF(Table1[[#This Row],[discount precentage]]&gt;=0.5, "Yes", "No")</f>
        <v>Yes</v>
      </c>
      <c r="E1449" s="6">
        <f>(IF(C1449=0,"",(C1449-B1449)/C1449*100))</f>
        <v>43.777360850531579</v>
      </c>
      <c r="F1449" s="6" t="str">
        <f>IF(E1449&lt;=10, "0–10%", IF(E1449&lt;=20, "11–20%", IF(E1449&lt;=30, "21–30%", IF(E1449&lt;=40, "31–40%", IF(E1449&lt;=50, "41–50%", IF(E1449&lt;=60, "51–60%", IF(E1449&lt;=70, "61–70%", IF(E1449&lt;=80, "71–80%", IF(E1449&lt;=90, "81–90%", "91–100%")))))))))</f>
        <v>41–50%</v>
      </c>
      <c r="G1449">
        <v>3.4</v>
      </c>
      <c r="H1449" s="4">
        <v>15</v>
      </c>
      <c r="I1449" s="28">
        <f>G1449 + (H1449 / 1000)</f>
        <v>3.415</v>
      </c>
      <c r="J1449" t="s">
        <v>13083</v>
      </c>
      <c r="K1449" s="3">
        <f>C1449 * H1449</f>
        <v>23985</v>
      </c>
      <c r="L1449" t="str">
        <f>IF(B1449&lt;200, "&lt;200", IF(B1449&lt;=500, "200–500", "&gt;500"))</f>
        <v>&gt;500</v>
      </c>
    </row>
    <row r="1450" spans="1:12">
      <c r="A1450" t="s">
        <v>747</v>
      </c>
      <c r="B1450" s="6">
        <v>1289</v>
      </c>
      <c r="C1450" s="3">
        <v>2499</v>
      </c>
      <c r="D1450" s="3" t="str">
        <f>IF(Table1[[#This Row],[discount precentage]]&gt;=0.5, "Yes", "No")</f>
        <v>Yes</v>
      </c>
      <c r="E1450" s="6">
        <f>(IF(C1450=0,"",(C1450-B1450)/C1450*100))</f>
        <v>48.419367747098839</v>
      </c>
      <c r="F1450" s="6" t="str">
        <f>IF(E1450&lt;=10, "0–10%", IF(E1450&lt;=20, "11–20%", IF(E1450&lt;=30, "21–30%", IF(E1450&lt;=40, "31–40%", IF(E1450&lt;=50, "41–50%", IF(E1450&lt;=60, "51–60%", IF(E1450&lt;=70, "61–70%", IF(E1450&lt;=80, "71–80%", IF(E1450&lt;=90, "81–90%", "91–100%")))))))))</f>
        <v>41–50%</v>
      </c>
      <c r="G1450">
        <v>3.3</v>
      </c>
      <c r="H1450" s="4">
        <v>73</v>
      </c>
      <c r="I1450" s="28">
        <f>G1450 + (H1450 / 1000)</f>
        <v>3.3729999999999998</v>
      </c>
      <c r="J1450" t="s">
        <v>13080</v>
      </c>
      <c r="K1450" s="3">
        <f>C1450 * H1450</f>
        <v>182427</v>
      </c>
      <c r="L1450" t="str">
        <f>IF(B1450&lt;200, "&lt;200", IF(B1450&lt;=500, "200–500", "&gt;500"))</f>
        <v>&gt;500</v>
      </c>
    </row>
    <row r="1451" spans="1:12">
      <c r="A1451" t="s">
        <v>14120</v>
      </c>
      <c r="B1451" s="6">
        <v>1529</v>
      </c>
      <c r="C1451" s="3">
        <v>2999</v>
      </c>
      <c r="D1451" s="3" t="str">
        <f>IF(Table1[[#This Row],[discount precentage]]&gt;=0.5, "Yes", "No")</f>
        <v>Yes</v>
      </c>
      <c r="E1451" s="6">
        <f>(IF(C1451=0,"",(C1451-B1451)/C1451*100))</f>
        <v>49.016338779593198</v>
      </c>
      <c r="F1451" s="6" t="str">
        <f>IF(E1451&lt;=10, "0–10%", IF(E1451&lt;=20, "11–20%", IF(E1451&lt;=30, "21–30%", IF(E1451&lt;=40, "31–40%", IF(E1451&lt;=50, "41–50%", IF(E1451&lt;=60, "51–60%", IF(E1451&lt;=70, "61–70%", IF(E1451&lt;=80, "71–80%", IF(E1451&lt;=90, "81–90%", "91–100%")))))))))</f>
        <v>41–50%</v>
      </c>
      <c r="G1451">
        <v>3.3</v>
      </c>
      <c r="H1451" s="4">
        <v>29</v>
      </c>
      <c r="I1451" s="28">
        <f>G1451 + (H1451 / 1000)</f>
        <v>3.3289999999999997</v>
      </c>
      <c r="J1451" t="s">
        <v>13083</v>
      </c>
      <c r="K1451" s="3">
        <f>C1451 * H1451</f>
        <v>86971</v>
      </c>
      <c r="L1451" t="str">
        <f>IF(B1451&lt;200, "&lt;200", IF(B1451&lt;=500, "200–500", "&gt;500"))</f>
        <v>&gt;500</v>
      </c>
    </row>
    <row r="1452" spans="1:12">
      <c r="A1452" t="s">
        <v>13346</v>
      </c>
      <c r="B1452" s="6">
        <v>399</v>
      </c>
      <c r="C1452" s="3">
        <v>999</v>
      </c>
      <c r="D1452" s="3" t="str">
        <f>IF(Table1[[#This Row],[discount precentage]]&gt;=0.5, "Yes", "No")</f>
        <v>Yes</v>
      </c>
      <c r="E1452" s="6">
        <f>(IF(C1452=0,"",(C1452-B1452)/C1452*100))</f>
        <v>60.06006006006006</v>
      </c>
      <c r="F1452" s="6" t="str">
        <f>IF(E1452&lt;=10, "0–10%", IF(E1452&lt;=20, "11–20%", IF(E1452&lt;=30, "21–30%", IF(E1452&lt;=40, "31–40%", IF(E1452&lt;=50, "41–50%", IF(E1452&lt;=60, "51–60%", IF(E1452&lt;=70, "61–70%", IF(E1452&lt;=80, "71–80%", IF(E1452&lt;=90, "81–90%", "91–100%")))))))))</f>
        <v>61–70%</v>
      </c>
      <c r="G1452">
        <v>3.3</v>
      </c>
      <c r="H1452" s="4">
        <v>23</v>
      </c>
      <c r="I1452" s="28">
        <f>G1452 + (H1452 / 1000)</f>
        <v>3.323</v>
      </c>
      <c r="J1452" t="s">
        <v>13080</v>
      </c>
      <c r="K1452" s="3">
        <f>C1452 * H1452</f>
        <v>22977</v>
      </c>
      <c r="L1452" t="str">
        <f>IF(B1452&lt;200, "&lt;200", IF(B1452&lt;=500, "200–500", "&gt;500"))</f>
        <v>200–500</v>
      </c>
    </row>
    <row r="1453" spans="1:12">
      <c r="A1453" t="s">
        <v>14336</v>
      </c>
      <c r="B1453" s="6">
        <v>498</v>
      </c>
      <c r="C1453" s="3">
        <v>1200</v>
      </c>
      <c r="D1453" s="3" t="str">
        <f>IF(Table1[[#This Row],[discount precentage]]&gt;=0.5, "Yes", "No")</f>
        <v>Yes</v>
      </c>
      <c r="E1453" s="6">
        <f>(IF(C1453=0,"",(C1453-B1453)/C1453*100))</f>
        <v>58.5</v>
      </c>
      <c r="F1453" s="6" t="str">
        <f>IF(E1453&lt;=10, "0–10%", IF(E1453&lt;=20, "11–20%", IF(E1453&lt;=30, "21–30%", IF(E1453&lt;=40, "31–40%", IF(E1453&lt;=50, "41–50%", IF(E1453&lt;=60, "51–60%", IF(E1453&lt;=70, "61–70%", IF(E1453&lt;=80, "71–80%", IF(E1453&lt;=90, "81–90%", "91–100%")))))))))</f>
        <v>51–60%</v>
      </c>
      <c r="G1453">
        <v>3.2</v>
      </c>
      <c r="H1453" s="4">
        <v>113</v>
      </c>
      <c r="I1453" s="28">
        <f>G1453 + (H1453 / 1000)</f>
        <v>3.3130000000000002</v>
      </c>
      <c r="J1453" t="s">
        <v>13083</v>
      </c>
      <c r="K1453" s="3">
        <f>C1453 * H1453</f>
        <v>135600</v>
      </c>
      <c r="L1453" t="str">
        <f>IF(B1453&lt;200, "&lt;200", IF(B1453&lt;=500, "200–500", "&gt;500"))</f>
        <v>200–500</v>
      </c>
    </row>
    <row r="1454" spans="1:12">
      <c r="A1454" t="s">
        <v>14044</v>
      </c>
      <c r="B1454" s="6">
        <v>199</v>
      </c>
      <c r="C1454" s="3">
        <v>499</v>
      </c>
      <c r="D1454" s="3" t="str">
        <f>IF(Table1[[#This Row],[discount precentage]]&gt;=0.5, "Yes", "No")</f>
        <v>Yes</v>
      </c>
      <c r="E1454" s="6">
        <f>(IF(C1454=0,"",(C1454-B1454)/C1454*100))</f>
        <v>60.120240480961925</v>
      </c>
      <c r="F1454" s="6" t="str">
        <f>IF(E1454&lt;=10, "0–10%", IF(E1454&lt;=20, "11–20%", IF(E1454&lt;=30, "21–30%", IF(E1454&lt;=40, "31–40%", IF(E1454&lt;=50, "41–50%", IF(E1454&lt;=60, "51–60%", IF(E1454&lt;=70, "61–70%", IF(E1454&lt;=80, "71–80%", IF(E1454&lt;=90, "81–90%", "91–100%")))))))))</f>
        <v>61–70%</v>
      </c>
      <c r="G1454">
        <v>3.3</v>
      </c>
      <c r="H1454" s="4">
        <v>12</v>
      </c>
      <c r="I1454" s="28">
        <f>G1454 + (H1454 / 1000)</f>
        <v>3.3119999999999998</v>
      </c>
      <c r="J1454" t="s">
        <v>13083</v>
      </c>
      <c r="K1454" s="3">
        <f>C1454 * H1454</f>
        <v>5988</v>
      </c>
      <c r="L1454" t="str">
        <f>IF(B1454&lt;200, "&lt;200", IF(B1454&lt;=500, "200–500", "&gt;500"))</f>
        <v>&lt;200</v>
      </c>
    </row>
    <row r="1455" spans="1:12">
      <c r="A1455" t="s">
        <v>14259</v>
      </c>
      <c r="B1455" s="6">
        <v>778</v>
      </c>
      <c r="C1455" s="3">
        <v>999</v>
      </c>
      <c r="D1455" s="3" t="str">
        <f>IF(Table1[[#This Row],[discount precentage]]&gt;=0.5, "Yes", "No")</f>
        <v>Yes</v>
      </c>
      <c r="E1455" s="6">
        <f>(IF(C1455=0,"",(C1455-B1455)/C1455*100))</f>
        <v>22.122122122122121</v>
      </c>
      <c r="F1455" s="6" t="str">
        <f>IF(E1455&lt;=10, "0–10%", IF(E1455&lt;=20, "11–20%", IF(E1455&lt;=30, "21–30%", IF(E1455&lt;=40, "31–40%", IF(E1455&lt;=50, "41–50%", IF(E1455&lt;=60, "51–60%", IF(E1455&lt;=70, "61–70%", IF(E1455&lt;=80, "71–80%", IF(E1455&lt;=90, "81–90%", "91–100%")))))))))</f>
        <v>21–30%</v>
      </c>
      <c r="G1455">
        <v>3.3</v>
      </c>
      <c r="H1455" s="4">
        <v>8</v>
      </c>
      <c r="I1455" s="28">
        <f>G1455 + (H1455 / 1000)</f>
        <v>3.3079999999999998</v>
      </c>
      <c r="J1455" t="s">
        <v>13083</v>
      </c>
      <c r="K1455" s="3">
        <f>C1455 * H1455</f>
        <v>7992</v>
      </c>
      <c r="L1455" t="str">
        <f>IF(B1455&lt;200, "&lt;200", IF(B1455&lt;=500, "200–500", "&gt;500"))</f>
        <v>&gt;500</v>
      </c>
    </row>
    <row r="1456" spans="1:12">
      <c r="A1456" t="s">
        <v>14001</v>
      </c>
      <c r="B1456" s="6">
        <v>1049</v>
      </c>
      <c r="C1456" s="3">
        <v>1699</v>
      </c>
      <c r="D1456" s="3" t="str">
        <f>IF(Table1[[#This Row],[discount precentage]]&gt;=0.5, "Yes", "No")</f>
        <v>Yes</v>
      </c>
      <c r="E1456" s="6">
        <f>(IF(C1456=0,"",(C1456-B1456)/C1456*100))</f>
        <v>38.257798705120663</v>
      </c>
      <c r="F1456" s="6" t="str">
        <f>IF(E1456&lt;=10, "0–10%", IF(E1456&lt;=20, "11–20%", IF(E1456&lt;=30, "21–30%", IF(E1456&lt;=40, "31–40%", IF(E1456&lt;=50, "41–50%", IF(E1456&lt;=60, "51–60%", IF(E1456&lt;=70, "61–70%", IF(E1456&lt;=80, "71–80%", IF(E1456&lt;=90, "81–90%", "91–100%")))))))))</f>
        <v>31–40%</v>
      </c>
      <c r="G1456">
        <v>3.1</v>
      </c>
      <c r="H1456" s="4">
        <v>111</v>
      </c>
      <c r="I1456" s="28">
        <f>G1456 + (H1456 / 1000)</f>
        <v>3.2110000000000003</v>
      </c>
      <c r="J1456" t="s">
        <v>13083</v>
      </c>
      <c r="K1456" s="3">
        <f>C1456 * H1456</f>
        <v>188589</v>
      </c>
      <c r="L1456" t="str">
        <f>IF(B1456&lt;200, "&lt;200", IF(B1456&lt;=500, "200–500", "&gt;500"))</f>
        <v>&gt;500</v>
      </c>
    </row>
    <row r="1457" spans="1:12">
      <c r="A1457" t="s">
        <v>13334</v>
      </c>
      <c r="B1457" s="6">
        <v>790</v>
      </c>
      <c r="C1457" s="3">
        <v>1999</v>
      </c>
      <c r="D1457" s="3" t="str">
        <f>IF(Table1[[#This Row],[discount precentage]]&gt;=0.5, "Yes", "No")</f>
        <v>Yes</v>
      </c>
      <c r="E1457" s="6">
        <f>(IF(C1457=0,"",(C1457-B1457)/C1457*100))</f>
        <v>60.480240120060024</v>
      </c>
      <c r="F1457" s="6" t="str">
        <f>IF(E1457&lt;=10, "0–10%", IF(E1457&lt;=20, "11–20%", IF(E1457&lt;=30, "21–30%", IF(E1457&lt;=40, "31–40%", IF(E1457&lt;=50, "41–50%", IF(E1457&lt;=60, "51–60%", IF(E1457&lt;=70, "61–70%", IF(E1457&lt;=80, "71–80%", IF(E1457&lt;=90, "81–90%", "91–100%")))))))))</f>
        <v>61–70%</v>
      </c>
      <c r="G1457">
        <v>3</v>
      </c>
      <c r="H1457" s="4">
        <v>103</v>
      </c>
      <c r="I1457" s="28">
        <f>G1457 + (H1457 / 1000)</f>
        <v>3.1030000000000002</v>
      </c>
      <c r="J1457" t="s">
        <v>13080</v>
      </c>
      <c r="K1457" s="3">
        <f>C1457 * H1457</f>
        <v>205897</v>
      </c>
      <c r="L1457" t="str">
        <f>IF(B1457&lt;200, "&lt;200", IF(B1457&lt;=500, "200–500", "&gt;500"))</f>
        <v>&gt;500</v>
      </c>
    </row>
    <row r="1458" spans="1:12">
      <c r="A1458" t="s">
        <v>14339</v>
      </c>
      <c r="B1458" s="6">
        <v>199</v>
      </c>
      <c r="C1458" s="3">
        <v>999</v>
      </c>
      <c r="D1458" s="3" t="str">
        <f>IF(Table1[[#This Row],[discount precentage]]&gt;=0.5, "Yes", "No")</f>
        <v>Yes</v>
      </c>
      <c r="E1458" s="6">
        <f>(IF(C1458=0,"",(C1458-B1458)/C1458*100))</f>
        <v>80.08008008008008</v>
      </c>
      <c r="F1458" s="6" t="str">
        <f>IF(E1458&lt;=10, "0–10%", IF(E1458&lt;=20, "11–20%", IF(E1458&lt;=30, "21–30%", IF(E1458&lt;=40, "31–40%", IF(E1458&lt;=50, "41–50%", IF(E1458&lt;=60, "51–60%", IF(E1458&lt;=70, "61–70%", IF(E1458&lt;=80, "71–80%", IF(E1458&lt;=90, "81–90%", "91–100%")))))))))</f>
        <v>81–90%</v>
      </c>
      <c r="G1458">
        <v>3.1</v>
      </c>
      <c r="H1458" s="4">
        <v>2</v>
      </c>
      <c r="I1458" s="28">
        <f>G1458 + (H1458 / 1000)</f>
        <v>3.1019999999999999</v>
      </c>
      <c r="J1458" t="s">
        <v>13083</v>
      </c>
      <c r="K1458" s="3">
        <f>C1458 * H1458</f>
        <v>1998</v>
      </c>
      <c r="L1458" t="str">
        <f>IF(B1458&lt;200, "&lt;200", IF(B1458&lt;=500, "200–500", "&gt;500"))</f>
        <v>&lt;200</v>
      </c>
    </row>
    <row r="1459" spans="1:12">
      <c r="A1459" t="s">
        <v>14330</v>
      </c>
      <c r="B1459" s="6">
        <v>199</v>
      </c>
      <c r="C1459" s="3">
        <v>699</v>
      </c>
      <c r="D1459" s="3" t="str">
        <f>IF(Table1[[#This Row],[discount precentage]]&gt;=0.5, "Yes", "No")</f>
        <v>Yes</v>
      </c>
      <c r="E1459" s="6">
        <f>(IF(C1459=0,"",(C1459-B1459)/C1459*100))</f>
        <v>71.530758226037193</v>
      </c>
      <c r="F1459" s="6" t="str">
        <f>IF(E1459&lt;=10, "0–10%", IF(E1459&lt;=20, "11–20%", IF(E1459&lt;=30, "21–30%", IF(E1459&lt;=40, "31–40%", IF(E1459&lt;=50, "41–50%", IF(E1459&lt;=60, "51–60%", IF(E1459&lt;=70, "61–70%", IF(E1459&lt;=80, "71–80%", IF(E1459&lt;=90, "81–90%", "91–100%")))))))))</f>
        <v>71–80%</v>
      </c>
      <c r="G1459">
        <v>2.9</v>
      </c>
      <c r="H1459" s="4">
        <v>159</v>
      </c>
      <c r="I1459" s="28">
        <f>G1459 + (H1459 / 1000)</f>
        <v>3.0589999999999997</v>
      </c>
      <c r="J1459" t="s">
        <v>13083</v>
      </c>
      <c r="K1459" s="3">
        <f>C1459 * H1459</f>
        <v>111141</v>
      </c>
      <c r="L1459" t="str">
        <f>IF(B1459&lt;200, "&lt;200", IF(B1459&lt;=500, "200–500", "&gt;500"))</f>
        <v>&lt;200</v>
      </c>
    </row>
    <row r="1460" spans="1:12">
      <c r="A1460" t="s">
        <v>13353</v>
      </c>
      <c r="B1460" s="6">
        <v>199</v>
      </c>
      <c r="C1460" s="3">
        <v>999</v>
      </c>
      <c r="D1460" s="3" t="str">
        <f>IF(Table1[[#This Row],[discount precentage]]&gt;=0.5, "Yes", "No")</f>
        <v>Yes</v>
      </c>
      <c r="E1460" s="6">
        <f>(IF(C1460=0,"",(C1460-B1460)/C1460*100))</f>
        <v>80.08008008008008</v>
      </c>
      <c r="F1460" s="6" t="str">
        <f>IF(E1460&lt;=10, "0–10%", IF(E1460&lt;=20, "11–20%", IF(E1460&lt;=30, "21–30%", IF(E1460&lt;=40, "31–40%", IF(E1460&lt;=50, "41–50%", IF(E1460&lt;=60, "51–60%", IF(E1460&lt;=70, "61–70%", IF(E1460&lt;=80, "71–80%", IF(E1460&lt;=90, "81–90%", "91–100%")))))))))</f>
        <v>81–90%</v>
      </c>
      <c r="G1460">
        <v>3</v>
      </c>
      <c r="I1460" s="28">
        <f>G1460 + (H1460 / 1000)</f>
        <v>3</v>
      </c>
      <c r="J1460" t="s">
        <v>13079</v>
      </c>
      <c r="K1460" s="3">
        <f>C1460 * H1460</f>
        <v>0</v>
      </c>
      <c r="L1460" t="str">
        <f>IF(B1460&lt;200, "&lt;200", IF(B1460&lt;=500, "200–500", "&gt;500"))</f>
        <v>&lt;200</v>
      </c>
    </row>
    <row r="1461" spans="1:12">
      <c r="A1461" t="s">
        <v>14178</v>
      </c>
      <c r="B1461" s="6">
        <v>499</v>
      </c>
      <c r="C1461" s="3">
        <v>2199</v>
      </c>
      <c r="D1461" s="3" t="str">
        <f>IF(Table1[[#This Row],[discount precentage]]&gt;=0.5, "Yes", "No")</f>
        <v>Yes</v>
      </c>
      <c r="E1461" s="6">
        <f>(IF(C1461=0,"",(C1461-B1461)/C1461*100))</f>
        <v>77.30786721236926</v>
      </c>
      <c r="F1461" s="6" t="str">
        <f>IF(E1461&lt;=10, "0–10%", IF(E1461&lt;=20, "11–20%", IF(E1461&lt;=30, "21–30%", IF(E1461&lt;=40, "31–40%", IF(E1461&lt;=50, "41–50%", IF(E1461&lt;=60, "51–60%", IF(E1461&lt;=70, "61–70%", IF(E1461&lt;=80, "71–80%", IF(E1461&lt;=90, "81–90%", "91–100%")))))))))</f>
        <v>71–80%</v>
      </c>
      <c r="G1461">
        <v>2.8</v>
      </c>
      <c r="H1461" s="4">
        <v>109</v>
      </c>
      <c r="I1461" s="28">
        <f>G1461 + (H1461 / 1000)</f>
        <v>2.9089999999999998</v>
      </c>
      <c r="J1461" t="s">
        <v>13083</v>
      </c>
      <c r="K1461" s="3">
        <f>C1461 * H1461</f>
        <v>239691</v>
      </c>
      <c r="L1461" t="str">
        <f>IF(B1461&lt;200, "&lt;200", IF(B1461&lt;=500, "200–500", "&gt;500"))</f>
        <v>200–500</v>
      </c>
    </row>
    <row r="1462" spans="1:12">
      <c r="A1462" t="s">
        <v>13573</v>
      </c>
      <c r="B1462" s="6">
        <v>281</v>
      </c>
      <c r="C1462" s="3">
        <v>1999</v>
      </c>
      <c r="D1462" s="3" t="str">
        <f>IF(Table1[[#This Row],[discount precentage]]&gt;=0.5, "Yes", "No")</f>
        <v>Yes</v>
      </c>
      <c r="E1462" s="6">
        <f>(IF(C1462=0,"",(C1462-B1462)/C1462*100))</f>
        <v>85.942971485742873</v>
      </c>
      <c r="F1462" s="6" t="str">
        <f>IF(E1462&lt;=10, "0–10%", IF(E1462&lt;=20, "11–20%", IF(E1462&lt;=30, "21–30%", IF(E1462&lt;=40, "31–40%", IF(E1462&lt;=50, "41–50%", IF(E1462&lt;=60, "51–60%", IF(E1462&lt;=70, "61–70%", IF(E1462&lt;=80, "71–80%", IF(E1462&lt;=90, "81–90%", "91–100%")))))))))</f>
        <v>81–90%</v>
      </c>
      <c r="G1462">
        <v>2.8</v>
      </c>
      <c r="H1462" s="4">
        <v>87</v>
      </c>
      <c r="I1462" s="28">
        <f>G1462 + (H1462 / 1000)</f>
        <v>2.887</v>
      </c>
      <c r="J1462" t="s">
        <v>13080</v>
      </c>
      <c r="K1462" s="3">
        <f>C1462 * H1462</f>
        <v>173913</v>
      </c>
      <c r="L1462" t="str">
        <f>IF(B1462&lt;200, "&lt;200", IF(B1462&lt;=500, "200–500", "&gt;500"))</f>
        <v>200–500</v>
      </c>
    </row>
    <row r="1463" spans="1:12">
      <c r="A1463" t="s">
        <v>14241</v>
      </c>
      <c r="B1463" s="6">
        <v>161</v>
      </c>
      <c r="C1463" s="3">
        <v>300</v>
      </c>
      <c r="D1463" s="3" t="str">
        <f>IF(Table1[[#This Row],[discount precentage]]&gt;=0.5, "Yes", "No")</f>
        <v>Yes</v>
      </c>
      <c r="E1463" s="6">
        <f>(IF(C1463=0,"",(C1463-B1463)/C1463*100))</f>
        <v>46.333333333333329</v>
      </c>
      <c r="F1463" s="6" t="str">
        <f>IF(E1463&lt;=10, "0–10%", IF(E1463&lt;=20, "11–20%", IF(E1463&lt;=30, "21–30%", IF(E1463&lt;=40, "31–40%", IF(E1463&lt;=50, "41–50%", IF(E1463&lt;=60, "51–60%", IF(E1463&lt;=70, "61–70%", IF(E1463&lt;=80, "71–80%", IF(E1463&lt;=90, "81–90%", "91–100%")))))))))</f>
        <v>41–50%</v>
      </c>
      <c r="G1463">
        <v>2.6</v>
      </c>
      <c r="H1463" s="4">
        <v>24</v>
      </c>
      <c r="I1463" s="28">
        <f>G1463 + (H1463 / 1000)</f>
        <v>2.6240000000000001</v>
      </c>
      <c r="J1463" t="s">
        <v>13083</v>
      </c>
      <c r="K1463" s="3">
        <f>C1463 * H1463</f>
        <v>7200</v>
      </c>
      <c r="L1463" t="str">
        <f>IF(B1463&lt;200, "&lt;200", IF(B1463&lt;=500, "200–500", "&gt;500"))</f>
        <v>&lt;200</v>
      </c>
    </row>
    <row r="1464" spans="1:12">
      <c r="A1464" t="s">
        <v>14141</v>
      </c>
      <c r="B1464" s="6">
        <v>669</v>
      </c>
      <c r="C1464" s="3">
        <v>1499</v>
      </c>
      <c r="D1464" s="3" t="str">
        <f>IF(Table1[[#This Row],[discount precentage]]&gt;=0.5, "Yes", "No")</f>
        <v>Yes</v>
      </c>
      <c r="E1464" s="6">
        <f>(IF(C1464=0,"",(C1464-B1464)/C1464*100))</f>
        <v>55.370246831220818</v>
      </c>
      <c r="F1464" s="6" t="str">
        <f>IF(E1464&lt;=10, "0–10%", IF(E1464&lt;=20, "11–20%", IF(E1464&lt;=30, "21–30%", IF(E1464&lt;=40, "31–40%", IF(E1464&lt;=50, "41–50%", IF(E1464&lt;=60, "51–60%", IF(E1464&lt;=70, "61–70%", IF(E1464&lt;=80, "71–80%", IF(E1464&lt;=90, "81–90%", "91–100%")))))))))</f>
        <v>51–60%</v>
      </c>
      <c r="G1464">
        <v>2.2999999999999998</v>
      </c>
      <c r="H1464" s="4">
        <v>13</v>
      </c>
      <c r="I1464" s="28">
        <f>G1464 + (H1464 / 1000)</f>
        <v>2.3129999999999997</v>
      </c>
      <c r="J1464" t="s">
        <v>13083</v>
      </c>
      <c r="K1464" s="3">
        <f>C1464 * H1464</f>
        <v>19487</v>
      </c>
      <c r="L1464" t="str">
        <f>IF(B1464&lt;200, "&lt;200", IF(B1464&lt;=500, "200–500", "&gt;500"))</f>
        <v>&gt;500</v>
      </c>
    </row>
    <row r="1465" spans="1:12">
      <c r="A1465" t="s">
        <v>14200</v>
      </c>
      <c r="B1465" s="6">
        <v>1299</v>
      </c>
      <c r="C1465" s="3">
        <v>2495</v>
      </c>
      <c r="D1465" s="3" t="str">
        <f>IF(Table1[[#This Row],[discount precentage]]&gt;=0.5, "Yes", "No")</f>
        <v>Yes</v>
      </c>
      <c r="E1465" s="6">
        <f>(IF(C1465=0,"",(C1465-B1465)/C1465*100))</f>
        <v>47.935871743486977</v>
      </c>
      <c r="F1465" s="6" t="str">
        <f>IF(E1465&lt;=10, "0–10%", IF(E1465&lt;=20, "11–20%", IF(E1465&lt;=30, "21–30%", IF(E1465&lt;=40, "31–40%", IF(E1465&lt;=50, "41–50%", IF(E1465&lt;=60, "51–60%", IF(E1465&lt;=70, "61–70%", IF(E1465&lt;=80, "71–80%", IF(E1465&lt;=90, "81–90%", "91–100%")))))))))</f>
        <v>41–50%</v>
      </c>
      <c r="G1465">
        <v>2</v>
      </c>
      <c r="H1465" s="4">
        <v>2</v>
      </c>
      <c r="I1465" s="28">
        <f>G1465 + (H1465 / 1000)</f>
        <v>2.0019999999999998</v>
      </c>
      <c r="J1465" t="s">
        <v>13083</v>
      </c>
      <c r="K1465" s="3">
        <f>C1465 * H1465</f>
        <v>4990</v>
      </c>
      <c r="L1465" t="str">
        <f>IF(B1465&lt;200, "&lt;200", IF(B1465&lt;=500, "200–500", "&gt;500"))</f>
        <v>&gt;500</v>
      </c>
    </row>
    <row r="1466" spans="1:12">
      <c r="A1466" s="22" t="s">
        <v>14172</v>
      </c>
      <c r="B1466" s="23">
        <v>2099</v>
      </c>
      <c r="C1466" s="24">
        <v>2499</v>
      </c>
      <c r="D1466" s="3" t="str">
        <f>IF(Table1[[#This Row],[discount precentage]]&gt;=0.5, "Yes", "No")</f>
        <v>Yes</v>
      </c>
      <c r="E1466" s="23">
        <f>(IF(C1466=0,"",(C1466-B1466)/C1466*100))</f>
        <v>16.006402561024409</v>
      </c>
      <c r="F1466" s="6" t="str">
        <f>IF(E1466&lt;=10, "0–10%", IF(E1466&lt;=20, "11–20%", IF(E1466&lt;=30, "21–30%", IF(E1466&lt;=40, "31–40%", IF(E1466&lt;=50, "41–50%", IF(E1466&lt;=60, "51–60%", IF(E1466&lt;=70, "61–70%", IF(E1466&lt;=80, "71–80%", IF(E1466&lt;=90, "81–90%", "91–100%")))))))))</f>
        <v>11–20%</v>
      </c>
      <c r="G1466" s="22"/>
      <c r="H1466" s="25">
        <v>992</v>
      </c>
      <c r="I1466" s="28">
        <f>G1466 + (H1466 / 1000)</f>
        <v>0.99199999999999999</v>
      </c>
      <c r="J1466" s="22" t="s">
        <v>13083</v>
      </c>
      <c r="K1466" s="24">
        <f>C1466 * H1466</f>
        <v>2479008</v>
      </c>
      <c r="L1466" s="22" t="str">
        <f>IF(B1466&lt;200, "&lt;200", IF(B1466&lt;=500, "200–500", "&gt;500"))</f>
        <v>&gt;500</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22424-48B9-4C0C-9E83-95070F9E64E9}">
  <dimension ref="A2:O29"/>
  <sheetViews>
    <sheetView topLeftCell="F16" zoomScaleNormal="100" workbookViewId="0">
      <selection activeCell="J32" sqref="J32"/>
    </sheetView>
  </sheetViews>
  <sheetFormatPr defaultRowHeight="15.5"/>
  <cols>
    <col min="1" max="1" width="21.15234375" bestFit="1" customWidth="1"/>
    <col min="2" max="2" width="29.3046875" bestFit="1" customWidth="1"/>
    <col min="4" max="4" width="21.15234375" bestFit="1" customWidth="1"/>
    <col min="5" max="5" width="21.61328125" bestFit="1" customWidth="1"/>
    <col min="6" max="6" width="26.4609375" bestFit="1" customWidth="1"/>
    <col min="9" max="10" width="21.765625" bestFit="1" customWidth="1"/>
    <col min="11" max="11" width="26.4609375" bestFit="1" customWidth="1"/>
    <col min="12" max="12" width="21.15234375" bestFit="1" customWidth="1"/>
    <col min="13" max="13" width="23.84375" bestFit="1" customWidth="1"/>
    <col min="15" max="15" width="25.69140625" bestFit="1" customWidth="1"/>
    <col min="16" max="16" width="21.765625" bestFit="1" customWidth="1"/>
    <col min="18" max="18" width="13.07421875" bestFit="1" customWidth="1"/>
    <col min="19" max="19" width="16.07421875" bestFit="1" customWidth="1"/>
    <col min="21" max="21" width="21.15234375" bestFit="1" customWidth="1"/>
    <col min="22" max="22" width="25.69140625" bestFit="1" customWidth="1"/>
  </cols>
  <sheetData>
    <row r="2" spans="1:15">
      <c r="A2" t="s">
        <v>14344</v>
      </c>
    </row>
    <row r="3" spans="1:15">
      <c r="A3" s="16" t="s">
        <v>14345</v>
      </c>
      <c r="B3" t="s">
        <v>14347</v>
      </c>
    </row>
    <row r="4" spans="1:15">
      <c r="A4" s="17" t="s">
        <v>13086</v>
      </c>
      <c r="B4" s="6">
        <v>41.524999999999999</v>
      </c>
      <c r="E4" s="16" t="s">
        <v>14345</v>
      </c>
      <c r="F4" t="s">
        <v>14349</v>
      </c>
    </row>
    <row r="5" spans="1:15">
      <c r="A5" s="17" t="s">
        <v>13079</v>
      </c>
      <c r="B5" s="6">
        <v>54.022679597048096</v>
      </c>
      <c r="E5" s="17" t="s">
        <v>13086</v>
      </c>
      <c r="F5" s="18">
        <v>1</v>
      </c>
      <c r="H5" s="16" t="s">
        <v>14345</v>
      </c>
      <c r="I5" t="s">
        <v>14349</v>
      </c>
      <c r="N5" s="16" t="s">
        <v>14382</v>
      </c>
      <c r="O5" t="s">
        <v>14370</v>
      </c>
    </row>
    <row r="6" spans="1:15">
      <c r="A6" s="17" t="s">
        <v>13080</v>
      </c>
      <c r="B6" s="6">
        <v>50.815426699647197</v>
      </c>
      <c r="E6" s="17" t="s">
        <v>13079</v>
      </c>
      <c r="F6" s="18">
        <v>453</v>
      </c>
      <c r="H6" s="17" t="s">
        <v>14355</v>
      </c>
      <c r="I6" s="18">
        <v>199</v>
      </c>
      <c r="K6" s="16" t="s">
        <v>14345</v>
      </c>
      <c r="L6" t="s">
        <v>14369</v>
      </c>
      <c r="N6" s="17" t="s">
        <v>13079</v>
      </c>
      <c r="O6" s="6">
        <v>94.118823764752946</v>
      </c>
    </row>
    <row r="7" spans="1:15">
      <c r="A7" s="17" t="s">
        <v>13087</v>
      </c>
      <c r="B7" s="6">
        <v>52.684210526315788</v>
      </c>
      <c r="E7" s="17" t="s">
        <v>13080</v>
      </c>
      <c r="F7" s="18">
        <v>526</v>
      </c>
      <c r="H7" s="17" t="s">
        <v>14356</v>
      </c>
      <c r="I7" s="18">
        <v>889</v>
      </c>
      <c r="K7" s="17" t="s">
        <v>14359</v>
      </c>
      <c r="L7" s="6">
        <v>4.2061728395061717</v>
      </c>
      <c r="N7" s="17" t="s">
        <v>13080</v>
      </c>
      <c r="O7" s="6">
        <v>91.004550227511373</v>
      </c>
    </row>
    <row r="8" spans="1:15">
      <c r="A8" s="17" t="s">
        <v>13083</v>
      </c>
      <c r="B8" s="6">
        <v>40.116869509904404</v>
      </c>
      <c r="E8" s="17" t="s">
        <v>13087</v>
      </c>
      <c r="F8" s="18">
        <v>1</v>
      </c>
      <c r="H8" s="17" t="s">
        <v>14357</v>
      </c>
      <c r="I8" s="18">
        <v>377</v>
      </c>
      <c r="K8" s="17" t="s">
        <v>14360</v>
      </c>
      <c r="L8" s="6">
        <v>4.1356321839080472</v>
      </c>
      <c r="N8" s="17" t="s">
        <v>13083</v>
      </c>
      <c r="O8" s="6">
        <v>90.045022511255624</v>
      </c>
    </row>
    <row r="9" spans="1:15">
      <c r="A9" s="17" t="s">
        <v>13084</v>
      </c>
      <c r="B9" s="6">
        <v>57.944087660281312</v>
      </c>
      <c r="E9" s="17" t="s">
        <v>13083</v>
      </c>
      <c r="F9" s="18">
        <v>448</v>
      </c>
      <c r="H9" s="17" t="s">
        <v>14346</v>
      </c>
      <c r="I9" s="18">
        <v>1465</v>
      </c>
      <c r="K9" s="17" t="s">
        <v>14361</v>
      </c>
      <c r="L9" s="6">
        <v>4.1648809523809511</v>
      </c>
      <c r="N9" s="17" t="s">
        <v>13082</v>
      </c>
      <c r="O9" s="6">
        <v>75.25</v>
      </c>
    </row>
    <row r="10" spans="1:15">
      <c r="A10" s="17" t="s">
        <v>13081</v>
      </c>
      <c r="B10" s="6">
        <v>45.80829756795422</v>
      </c>
      <c r="E10" s="17" t="s">
        <v>13084</v>
      </c>
      <c r="F10" s="18">
        <v>2</v>
      </c>
      <c r="K10" s="17" t="s">
        <v>14362</v>
      </c>
      <c r="L10" s="6">
        <v>4.0949685534591209</v>
      </c>
      <c r="N10" s="17" t="s">
        <v>13081</v>
      </c>
      <c r="O10" s="6">
        <v>60</v>
      </c>
    </row>
    <row r="11" spans="1:15">
      <c r="A11" s="17" t="s">
        <v>13082</v>
      </c>
      <c r="B11" s="6">
        <v>12.359817023136248</v>
      </c>
      <c r="E11" s="17" t="s">
        <v>13081</v>
      </c>
      <c r="F11" s="18">
        <v>2</v>
      </c>
      <c r="K11" s="17" t="s">
        <v>14363</v>
      </c>
      <c r="L11" s="6">
        <v>4.0943478260869535</v>
      </c>
      <c r="N11" s="17" t="s">
        <v>13084</v>
      </c>
      <c r="O11" s="6">
        <v>58.430717863105173</v>
      </c>
    </row>
    <row r="12" spans="1:15">
      <c r="A12" s="17" t="s">
        <v>13085</v>
      </c>
      <c r="B12" s="6">
        <v>0</v>
      </c>
      <c r="E12" s="17" t="s">
        <v>13082</v>
      </c>
      <c r="F12" s="18">
        <v>31</v>
      </c>
      <c r="K12" s="17" t="s">
        <v>14364</v>
      </c>
      <c r="L12" s="6">
        <v>4.0877470355731234</v>
      </c>
      <c r="N12" s="17" t="s">
        <v>13087</v>
      </c>
      <c r="O12" s="6">
        <v>52.684210526315788</v>
      </c>
    </row>
    <row r="13" spans="1:15">
      <c r="A13" s="17" t="s">
        <v>14346</v>
      </c>
      <c r="B13" s="6">
        <v>47.684924334890312</v>
      </c>
      <c r="E13" s="17" t="s">
        <v>13085</v>
      </c>
      <c r="F13" s="18">
        <v>1</v>
      </c>
      <c r="K13" s="17" t="s">
        <v>14365</v>
      </c>
      <c r="L13" s="6">
        <v>4.0804081632653082</v>
      </c>
      <c r="N13" s="17" t="s">
        <v>13086</v>
      </c>
      <c r="O13" s="6">
        <v>41.524999999999999</v>
      </c>
    </row>
    <row r="14" spans="1:15">
      <c r="E14" s="17" t="s">
        <v>14346</v>
      </c>
      <c r="F14" s="18">
        <v>1465</v>
      </c>
      <c r="K14" s="17" t="s">
        <v>14366</v>
      </c>
      <c r="L14" s="6">
        <v>4.0281879194630896</v>
      </c>
      <c r="N14" s="17" t="s">
        <v>13085</v>
      </c>
      <c r="O14" s="6">
        <v>0</v>
      </c>
    </row>
    <row r="15" spans="1:15">
      <c r="K15" s="17" t="s">
        <v>14367</v>
      </c>
      <c r="L15" s="6">
        <v>4.0125000000000002</v>
      </c>
      <c r="N15" s="17" t="s">
        <v>14346</v>
      </c>
      <c r="O15" s="6">
        <v>94.118823764752946</v>
      </c>
    </row>
    <row r="16" spans="1:15">
      <c r="A16" s="21"/>
      <c r="D16" s="21"/>
      <c r="K16" s="17" t="s">
        <v>14368</v>
      </c>
      <c r="L16" s="6">
        <v>4.1083333333333334</v>
      </c>
    </row>
    <row r="17" spans="1:13">
      <c r="A17" s="16" t="s">
        <v>14345</v>
      </c>
      <c r="B17" t="s">
        <v>14350</v>
      </c>
      <c r="C17" s="16"/>
      <c r="D17" s="16" t="s">
        <v>14345</v>
      </c>
      <c r="E17" t="s">
        <v>14351</v>
      </c>
      <c r="F17" t="s">
        <v>14352</v>
      </c>
      <c r="I17" s="16" t="s">
        <v>14345</v>
      </c>
      <c r="J17" t="s">
        <v>14349</v>
      </c>
      <c r="K17" s="17" t="s">
        <v>14346</v>
      </c>
      <c r="L17" s="6">
        <v>4.09658469945356</v>
      </c>
    </row>
    <row r="18" spans="1:13">
      <c r="A18" s="17" t="s">
        <v>13086</v>
      </c>
      <c r="B18" s="2">
        <v>1118</v>
      </c>
      <c r="D18" s="17" t="s">
        <v>13086</v>
      </c>
      <c r="E18" s="2">
        <v>4000</v>
      </c>
      <c r="F18" s="2">
        <v>2339</v>
      </c>
      <c r="I18" s="17">
        <v>4.5</v>
      </c>
      <c r="J18" s="18">
        <v>75</v>
      </c>
      <c r="L18" s="21"/>
    </row>
    <row r="19" spans="1:13">
      <c r="A19" s="17" t="s">
        <v>13079</v>
      </c>
      <c r="B19" s="2">
        <v>7728689</v>
      </c>
      <c r="D19" s="17" t="s">
        <v>13079</v>
      </c>
      <c r="E19" s="2">
        <v>1683.6231346578368</v>
      </c>
      <c r="F19" s="2">
        <v>842.65037527593813</v>
      </c>
      <c r="I19" s="17">
        <v>4.4000000000000004</v>
      </c>
      <c r="J19" s="18">
        <v>123</v>
      </c>
      <c r="L19" s="16" t="s">
        <v>14382</v>
      </c>
      <c r="M19" t="s">
        <v>14354</v>
      </c>
    </row>
    <row r="20" spans="1:13">
      <c r="A20" s="17" t="s">
        <v>13080</v>
      </c>
      <c r="B20" s="2">
        <v>15778848</v>
      </c>
      <c r="D20" s="17" t="s">
        <v>13080</v>
      </c>
      <c r="E20" s="2">
        <v>10127.311787072244</v>
      </c>
      <c r="F20" s="2">
        <v>5965.88783269962</v>
      </c>
      <c r="I20" s="17">
        <v>4.3</v>
      </c>
      <c r="J20" s="18">
        <v>230</v>
      </c>
      <c r="L20" s="17" t="s">
        <v>13080</v>
      </c>
      <c r="M20" s="2">
        <v>98020806794</v>
      </c>
    </row>
    <row r="21" spans="1:13">
      <c r="A21" s="17" t="s">
        <v>13087</v>
      </c>
      <c r="B21" s="2">
        <v>3663</v>
      </c>
      <c r="D21" s="17" t="s">
        <v>13087</v>
      </c>
      <c r="E21" s="2">
        <v>1900</v>
      </c>
      <c r="F21" s="2">
        <v>899</v>
      </c>
      <c r="I21" s="17">
        <v>4.2</v>
      </c>
      <c r="J21" s="18">
        <v>228</v>
      </c>
      <c r="L21" s="17" t="s">
        <v>13079</v>
      </c>
      <c r="M21" s="2">
        <v>12614808460.580002</v>
      </c>
    </row>
    <row r="22" spans="1:13">
      <c r="A22" s="17" t="s">
        <v>13083</v>
      </c>
      <c r="B22" s="2">
        <v>2991069</v>
      </c>
      <c r="D22" s="17" t="s">
        <v>13083</v>
      </c>
      <c r="E22" s="2">
        <v>4162.0736607142853</v>
      </c>
      <c r="F22" s="2">
        <v>2330.6156473214287</v>
      </c>
      <c r="I22" s="17">
        <v>4.0999999999999996</v>
      </c>
      <c r="J22" s="18">
        <v>244</v>
      </c>
      <c r="L22" s="17" t="s">
        <v>13083</v>
      </c>
      <c r="M22" s="2">
        <v>10459722337</v>
      </c>
    </row>
    <row r="23" spans="1:13">
      <c r="A23" s="17" t="s">
        <v>13084</v>
      </c>
      <c r="B23" s="2">
        <v>8566</v>
      </c>
      <c r="D23" s="17" t="s">
        <v>13084</v>
      </c>
      <c r="E23" s="2">
        <v>799</v>
      </c>
      <c r="F23" s="2">
        <v>337</v>
      </c>
      <c r="I23" s="17">
        <v>4</v>
      </c>
      <c r="J23" s="18">
        <v>181</v>
      </c>
      <c r="L23" s="17" t="s">
        <v>13081</v>
      </c>
      <c r="M23" s="2">
        <v>151117062</v>
      </c>
    </row>
    <row r="24" spans="1:13">
      <c r="A24" s="17" t="s">
        <v>13081</v>
      </c>
      <c r="B24" s="2">
        <v>88882</v>
      </c>
      <c r="D24" s="17" t="s">
        <v>13081</v>
      </c>
      <c r="E24" s="2">
        <v>1347</v>
      </c>
      <c r="F24" s="2">
        <v>638</v>
      </c>
      <c r="I24" s="17">
        <v>3.9</v>
      </c>
      <c r="J24" s="18">
        <v>123</v>
      </c>
      <c r="L24" s="17" t="s">
        <v>13082</v>
      </c>
      <c r="M24" s="2">
        <v>60778817</v>
      </c>
    </row>
    <row r="25" spans="1:13">
      <c r="A25" s="17" t="s">
        <v>13082</v>
      </c>
      <c r="B25" s="2">
        <v>149675</v>
      </c>
      <c r="D25" s="17" t="s">
        <v>13082</v>
      </c>
      <c r="E25" s="2">
        <v>397.19354838709677</v>
      </c>
      <c r="F25" s="2">
        <v>301.58064516129031</v>
      </c>
      <c r="I25" s="17">
        <v>3.8</v>
      </c>
      <c r="J25" s="18">
        <v>86</v>
      </c>
      <c r="L25" s="17" t="s">
        <v>13087</v>
      </c>
      <c r="M25" s="2">
        <v>6959700</v>
      </c>
    </row>
    <row r="26" spans="1:13">
      <c r="A26" s="17" t="s">
        <v>13085</v>
      </c>
      <c r="B26" s="2">
        <v>15867</v>
      </c>
      <c r="D26" s="17" t="s">
        <v>13085</v>
      </c>
      <c r="E26" s="2">
        <v>150</v>
      </c>
      <c r="F26" s="2">
        <v>150</v>
      </c>
      <c r="I26" s="17">
        <v>3.7</v>
      </c>
      <c r="J26" s="18">
        <v>42</v>
      </c>
      <c r="L26" s="17" t="s">
        <v>13084</v>
      </c>
      <c r="M26" s="2">
        <v>6163434</v>
      </c>
    </row>
    <row r="27" spans="1:13">
      <c r="A27" s="17" t="s">
        <v>14346</v>
      </c>
      <c r="B27" s="2">
        <v>26766377</v>
      </c>
      <c r="D27" s="17" t="s">
        <v>14346</v>
      </c>
      <c r="E27" s="2">
        <v>5444.9906348122868</v>
      </c>
      <c r="F27" s="2">
        <v>3125.3108737201364</v>
      </c>
      <c r="I27" s="17">
        <v>3.6</v>
      </c>
      <c r="J27" s="18">
        <v>35</v>
      </c>
      <c r="L27" s="17" t="s">
        <v>13086</v>
      </c>
      <c r="M27" s="2">
        <v>4472000</v>
      </c>
    </row>
    <row r="28" spans="1:13">
      <c r="I28" s="17" t="s">
        <v>14346</v>
      </c>
      <c r="J28" s="18">
        <v>1367</v>
      </c>
      <c r="L28" s="17" t="s">
        <v>13085</v>
      </c>
      <c r="M28" s="2">
        <v>2380050</v>
      </c>
    </row>
    <row r="29" spans="1:13">
      <c r="L29" s="17" t="s">
        <v>14346</v>
      </c>
      <c r="M29" s="2">
        <v>121327208654.58</v>
      </c>
    </row>
  </sheetData>
  <pageMargins left="0.7" right="0.7" top="0.75" bottom="0.75" header="0.3" footer="0.3"/>
  <pageSetup orientation="portrait"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D99B-572A-4282-AA58-F0D76B23A090}">
  <dimension ref="A6:C182"/>
  <sheetViews>
    <sheetView showGridLines="0" topLeftCell="A166" zoomScaleNormal="100" workbookViewId="0">
      <selection activeCell="N87" sqref="N87"/>
    </sheetView>
  </sheetViews>
  <sheetFormatPr defaultRowHeight="15.5"/>
  <cols>
    <col min="1" max="1" width="45.84375" bestFit="1" customWidth="1"/>
    <col min="2" max="2" width="25.69140625" bestFit="1" customWidth="1"/>
    <col min="3" max="3" width="26.4609375" bestFit="1" customWidth="1"/>
  </cols>
  <sheetData>
    <row r="6" spans="1:1">
      <c r="A6" s="30" t="s">
        <v>14372</v>
      </c>
    </row>
    <row r="25" spans="1:2">
      <c r="A25" s="30" t="s">
        <v>14373</v>
      </c>
    </row>
    <row r="26" spans="1:2">
      <c r="A26" s="16" t="s">
        <v>14382</v>
      </c>
      <c r="B26" t="s">
        <v>14349</v>
      </c>
    </row>
    <row r="27" spans="1:2">
      <c r="A27" s="17" t="s">
        <v>13086</v>
      </c>
      <c r="B27" s="18">
        <v>1</v>
      </c>
    </row>
    <row r="28" spans="1:2">
      <c r="A28" s="17" t="s">
        <v>13087</v>
      </c>
      <c r="B28" s="18">
        <v>1</v>
      </c>
    </row>
    <row r="29" spans="1:2">
      <c r="A29" s="17" t="s">
        <v>13085</v>
      </c>
      <c r="B29" s="18">
        <v>1</v>
      </c>
    </row>
    <row r="30" spans="1:2">
      <c r="A30" s="17" t="s">
        <v>13084</v>
      </c>
      <c r="B30" s="18">
        <v>2</v>
      </c>
    </row>
    <row r="31" spans="1:2">
      <c r="A31" s="17" t="s">
        <v>13081</v>
      </c>
      <c r="B31" s="18">
        <v>2</v>
      </c>
    </row>
    <row r="32" spans="1:2">
      <c r="A32" s="17" t="s">
        <v>13082</v>
      </c>
      <c r="B32" s="18">
        <v>31</v>
      </c>
    </row>
    <row r="33" spans="1:2">
      <c r="A33" s="17" t="s">
        <v>13083</v>
      </c>
      <c r="B33" s="18">
        <v>448</v>
      </c>
    </row>
    <row r="34" spans="1:2">
      <c r="A34" s="17" t="s">
        <v>13079</v>
      </c>
      <c r="B34" s="18">
        <v>453</v>
      </c>
    </row>
    <row r="35" spans="1:2">
      <c r="A35" s="17" t="s">
        <v>13080</v>
      </c>
      <c r="B35" s="18">
        <v>526</v>
      </c>
    </row>
    <row r="36" spans="1:2">
      <c r="A36" s="17" t="s">
        <v>14346</v>
      </c>
      <c r="B36" s="18">
        <v>1465</v>
      </c>
    </row>
    <row r="39" spans="1:2">
      <c r="A39" s="30" t="s">
        <v>14374</v>
      </c>
    </row>
    <row r="40" spans="1:2">
      <c r="A40" s="16" t="s">
        <v>14382</v>
      </c>
      <c r="B40" t="s">
        <v>14350</v>
      </c>
    </row>
    <row r="41" spans="1:2">
      <c r="A41" s="17" t="s">
        <v>13086</v>
      </c>
      <c r="B41" s="2">
        <v>1118</v>
      </c>
    </row>
    <row r="42" spans="1:2">
      <c r="A42" s="17" t="s">
        <v>13087</v>
      </c>
      <c r="B42" s="2">
        <v>3663</v>
      </c>
    </row>
    <row r="43" spans="1:2">
      <c r="A43" s="17" t="s">
        <v>13084</v>
      </c>
      <c r="B43" s="2">
        <v>8566</v>
      </c>
    </row>
    <row r="44" spans="1:2">
      <c r="A44" s="17" t="s">
        <v>13085</v>
      </c>
      <c r="B44" s="2">
        <v>15867</v>
      </c>
    </row>
    <row r="45" spans="1:2">
      <c r="A45" s="17" t="s">
        <v>13081</v>
      </c>
      <c r="B45" s="2">
        <v>88882</v>
      </c>
    </row>
    <row r="46" spans="1:2">
      <c r="A46" s="17" t="s">
        <v>13082</v>
      </c>
      <c r="B46" s="2">
        <v>149675</v>
      </c>
    </row>
    <row r="47" spans="1:2">
      <c r="A47" s="17" t="s">
        <v>13083</v>
      </c>
      <c r="B47" s="2">
        <v>2991069</v>
      </c>
    </row>
    <row r="48" spans="1:2">
      <c r="A48" s="17" t="s">
        <v>13079</v>
      </c>
      <c r="B48" s="2">
        <v>7728689</v>
      </c>
    </row>
    <row r="49" spans="1:3">
      <c r="A49" s="17" t="s">
        <v>13080</v>
      </c>
      <c r="B49" s="2">
        <v>15778848</v>
      </c>
    </row>
    <row r="50" spans="1:3">
      <c r="A50" s="17" t="s">
        <v>14346</v>
      </c>
      <c r="B50" s="2">
        <v>26766377</v>
      </c>
    </row>
    <row r="53" spans="1:3">
      <c r="A53" s="30" t="s">
        <v>14375</v>
      </c>
    </row>
    <row r="54" spans="1:3">
      <c r="A54" s="19" t="s">
        <v>13088</v>
      </c>
      <c r="B54" s="20" t="s">
        <v>14381</v>
      </c>
      <c r="C54" s="20" t="s">
        <v>13075</v>
      </c>
    </row>
    <row r="55" spans="1:3">
      <c r="A55" s="31" t="s">
        <v>14377</v>
      </c>
      <c r="B55" s="32">
        <v>5</v>
      </c>
      <c r="C55" s="32" t="s">
        <v>13079</v>
      </c>
    </row>
    <row r="56" spans="1:3">
      <c r="A56" s="31" t="s">
        <v>14376</v>
      </c>
      <c r="B56" s="32">
        <v>5</v>
      </c>
      <c r="C56" s="32" t="s">
        <v>13079</v>
      </c>
    </row>
    <row r="57" spans="1:3">
      <c r="A57" s="31" t="s">
        <v>14378</v>
      </c>
      <c r="B57" s="32">
        <v>5</v>
      </c>
      <c r="C57" s="32" t="s">
        <v>13079</v>
      </c>
    </row>
    <row r="58" spans="1:3">
      <c r="A58" s="31" t="s">
        <v>14379</v>
      </c>
      <c r="B58" s="32">
        <v>4.8</v>
      </c>
      <c r="C58" s="32" t="s">
        <v>13083</v>
      </c>
    </row>
    <row r="59" spans="1:3">
      <c r="A59" s="31" t="s">
        <v>14380</v>
      </c>
      <c r="B59" s="32">
        <v>4.8</v>
      </c>
      <c r="C59" s="32" t="s">
        <v>13083</v>
      </c>
    </row>
    <row r="62" spans="1:3">
      <c r="A62" s="30" t="s">
        <v>14383</v>
      </c>
    </row>
    <row r="63" spans="1:3">
      <c r="A63" s="16" t="s">
        <v>14382</v>
      </c>
      <c r="B63" t="s">
        <v>14351</v>
      </c>
      <c r="C63" t="s">
        <v>14352</v>
      </c>
    </row>
    <row r="64" spans="1:3">
      <c r="A64" s="17" t="s">
        <v>13085</v>
      </c>
      <c r="B64" s="2">
        <v>150</v>
      </c>
      <c r="C64" s="2">
        <v>150</v>
      </c>
    </row>
    <row r="65" spans="1:3">
      <c r="A65" s="17" t="s">
        <v>13082</v>
      </c>
      <c r="B65" s="2">
        <v>397.19354838709677</v>
      </c>
      <c r="C65" s="2">
        <v>301.58064516129031</v>
      </c>
    </row>
    <row r="66" spans="1:3">
      <c r="A66" s="17" t="s">
        <v>13084</v>
      </c>
      <c r="B66" s="2">
        <v>799</v>
      </c>
      <c r="C66" s="2">
        <v>337</v>
      </c>
    </row>
    <row r="67" spans="1:3">
      <c r="A67" s="17" t="s">
        <v>13081</v>
      </c>
      <c r="B67" s="2">
        <v>1347</v>
      </c>
      <c r="C67" s="2">
        <v>638</v>
      </c>
    </row>
    <row r="68" spans="1:3">
      <c r="A68" s="17" t="s">
        <v>13079</v>
      </c>
      <c r="B68" s="2">
        <v>1683.6231346578368</v>
      </c>
      <c r="C68" s="2">
        <v>842.65037527593813</v>
      </c>
    </row>
    <row r="69" spans="1:3">
      <c r="A69" s="17" t="s">
        <v>13087</v>
      </c>
      <c r="B69" s="2">
        <v>1900</v>
      </c>
      <c r="C69" s="2">
        <v>899</v>
      </c>
    </row>
    <row r="70" spans="1:3">
      <c r="A70" s="17" t="s">
        <v>13083</v>
      </c>
      <c r="B70" s="2">
        <v>4162.0736607142853</v>
      </c>
      <c r="C70" s="2">
        <v>2330.6156473214287</v>
      </c>
    </row>
    <row r="71" spans="1:3">
      <c r="A71" s="17" t="s">
        <v>13086</v>
      </c>
      <c r="B71" s="2">
        <v>4000</v>
      </c>
      <c r="C71" s="2">
        <v>2339</v>
      </c>
    </row>
    <row r="72" spans="1:3">
      <c r="A72" s="17" t="s">
        <v>13080</v>
      </c>
      <c r="B72" s="2">
        <v>10127.311787072244</v>
      </c>
      <c r="C72" s="2">
        <v>5965.88783269962</v>
      </c>
    </row>
    <row r="73" spans="1:3">
      <c r="A73" s="17" t="s">
        <v>14346</v>
      </c>
      <c r="B73" s="2">
        <v>5444.9906348122868</v>
      </c>
      <c r="C73" s="2">
        <v>3125.3108737201364</v>
      </c>
    </row>
    <row r="76" spans="1:3">
      <c r="A76" s="30" t="s">
        <v>14384</v>
      </c>
    </row>
    <row r="77" spans="1:3">
      <c r="A77" s="26" t="s">
        <v>13088</v>
      </c>
      <c r="B77" s="36" t="s">
        <v>7</v>
      </c>
      <c r="C77" s="26" t="s">
        <v>13075</v>
      </c>
    </row>
    <row r="78" spans="1:3">
      <c r="A78" s="26" t="s">
        <v>13133</v>
      </c>
      <c r="B78" s="36">
        <v>426973</v>
      </c>
      <c r="C78" s="26" t="s">
        <v>13080</v>
      </c>
    </row>
    <row r="79" spans="1:3">
      <c r="A79" s="26" t="s">
        <v>13149</v>
      </c>
      <c r="B79" s="36">
        <v>426973</v>
      </c>
      <c r="C79" s="26" t="s">
        <v>13080</v>
      </c>
    </row>
    <row r="80" spans="1:3">
      <c r="A80" s="26" t="s">
        <v>13101</v>
      </c>
      <c r="B80" s="36">
        <v>426973</v>
      </c>
      <c r="C80" s="26" t="s">
        <v>13080</v>
      </c>
    </row>
    <row r="81" spans="1:3">
      <c r="A81" s="26" t="s">
        <v>13101</v>
      </c>
      <c r="B81" s="36">
        <v>426972</v>
      </c>
      <c r="C81" s="26" t="s">
        <v>13080</v>
      </c>
    </row>
    <row r="82" spans="1:3">
      <c r="A82" s="26" t="s">
        <v>13456</v>
      </c>
      <c r="B82" s="36">
        <v>363713</v>
      </c>
      <c r="C82" s="26" t="s">
        <v>13080</v>
      </c>
    </row>
    <row r="84" spans="1:3">
      <c r="A84" s="30" t="s">
        <v>14389</v>
      </c>
    </row>
    <row r="85" spans="1:3">
      <c r="A85" t="s">
        <v>14385</v>
      </c>
      <c r="B85" t="s">
        <v>14386</v>
      </c>
    </row>
    <row r="86" spans="1:3">
      <c r="A86" t="s">
        <v>14387</v>
      </c>
      <c r="B86">
        <v>1416</v>
      </c>
    </row>
    <row r="87" spans="1:3">
      <c r="A87" t="s">
        <v>14388</v>
      </c>
      <c r="B87">
        <v>49</v>
      </c>
    </row>
    <row r="106" spans="1:2">
      <c r="A106" s="30" t="s">
        <v>14390</v>
      </c>
    </row>
    <row r="107" spans="1:2">
      <c r="A107" s="16" t="s">
        <v>14382</v>
      </c>
      <c r="B107" s="16" t="s">
        <v>14354</v>
      </c>
    </row>
    <row r="108" spans="1:2">
      <c r="A108" s="17" t="s">
        <v>13080</v>
      </c>
      <c r="B108" s="2">
        <v>98020806794</v>
      </c>
    </row>
    <row r="109" spans="1:2">
      <c r="A109" s="17" t="s">
        <v>13079</v>
      </c>
      <c r="B109" s="2">
        <v>12614808460.580002</v>
      </c>
    </row>
    <row r="110" spans="1:2">
      <c r="A110" s="17" t="s">
        <v>13083</v>
      </c>
      <c r="B110" s="2">
        <v>10459722337</v>
      </c>
    </row>
    <row r="111" spans="1:2">
      <c r="A111" s="17" t="s">
        <v>13081</v>
      </c>
      <c r="B111" s="2">
        <v>151117062</v>
      </c>
    </row>
    <row r="112" spans="1:2">
      <c r="A112" s="17" t="s">
        <v>13082</v>
      </c>
      <c r="B112" s="2">
        <v>60778817</v>
      </c>
    </row>
    <row r="113" spans="1:2">
      <c r="A113" s="17" t="s">
        <v>13087</v>
      </c>
      <c r="B113" s="2">
        <v>6959700</v>
      </c>
    </row>
    <row r="114" spans="1:2">
      <c r="A114" s="17" t="s">
        <v>13084</v>
      </c>
      <c r="B114" s="2">
        <v>6163434</v>
      </c>
    </row>
    <row r="115" spans="1:2">
      <c r="A115" s="17" t="s">
        <v>13086</v>
      </c>
      <c r="B115" s="2">
        <v>4472000</v>
      </c>
    </row>
    <row r="116" spans="1:2">
      <c r="A116" s="17" t="s">
        <v>13085</v>
      </c>
      <c r="B116" s="2">
        <v>2380050</v>
      </c>
    </row>
    <row r="117" spans="1:2">
      <c r="A117" s="17" t="s">
        <v>14346</v>
      </c>
      <c r="B117" s="2">
        <v>121327208654.58</v>
      </c>
    </row>
    <row r="120" spans="1:2">
      <c r="A120" s="30" t="s">
        <v>14391</v>
      </c>
    </row>
    <row r="137" spans="1:1">
      <c r="A137" s="30" t="s">
        <v>14392</v>
      </c>
    </row>
    <row r="154" spans="1:1">
      <c r="A154" s="30" t="s">
        <v>14393</v>
      </c>
    </row>
    <row r="162" spans="1:2">
      <c r="A162" s="30" t="s">
        <v>14394</v>
      </c>
    </row>
    <row r="163" spans="1:2">
      <c r="A163" s="16" t="s">
        <v>14382</v>
      </c>
      <c r="B163" s="16" t="s">
        <v>14370</v>
      </c>
    </row>
    <row r="164" spans="1:2">
      <c r="A164" s="17" t="s">
        <v>13079</v>
      </c>
      <c r="B164" s="6">
        <v>94.118823764752946</v>
      </c>
    </row>
    <row r="165" spans="1:2">
      <c r="A165" s="17" t="s">
        <v>13080</v>
      </c>
      <c r="B165" s="6">
        <v>91.004550227511373</v>
      </c>
    </row>
    <row r="166" spans="1:2">
      <c r="A166" s="17" t="s">
        <v>13083</v>
      </c>
      <c r="B166" s="6">
        <v>90.045022511255624</v>
      </c>
    </row>
    <row r="167" spans="1:2">
      <c r="A167" s="17" t="s">
        <v>13082</v>
      </c>
      <c r="B167" s="6">
        <v>75.25</v>
      </c>
    </row>
    <row r="168" spans="1:2">
      <c r="A168" s="17" t="s">
        <v>13081</v>
      </c>
      <c r="B168" s="6">
        <v>60</v>
      </c>
    </row>
    <row r="169" spans="1:2">
      <c r="A169" s="17" t="s">
        <v>13084</v>
      </c>
      <c r="B169" s="6">
        <v>58.430717863105173</v>
      </c>
    </row>
    <row r="170" spans="1:2">
      <c r="A170" s="17" t="s">
        <v>13087</v>
      </c>
      <c r="B170" s="6">
        <v>52.684210526315788</v>
      </c>
    </row>
    <row r="171" spans="1:2">
      <c r="A171" s="17" t="s">
        <v>13086</v>
      </c>
      <c r="B171" s="6">
        <v>41.524999999999999</v>
      </c>
    </row>
    <row r="172" spans="1:2">
      <c r="A172" s="17" t="s">
        <v>13085</v>
      </c>
      <c r="B172" s="6">
        <v>0</v>
      </c>
    </row>
    <row r="173" spans="1:2">
      <c r="A173" s="17" t="s">
        <v>14346</v>
      </c>
      <c r="B173" s="6">
        <v>94.118823764752946</v>
      </c>
    </row>
    <row r="176" spans="1:2">
      <c r="A176" s="30" t="s">
        <v>14394</v>
      </c>
    </row>
    <row r="177" spans="1:3">
      <c r="A177" s="26" t="s">
        <v>13088</v>
      </c>
      <c r="B177" s="36" t="s">
        <v>7</v>
      </c>
      <c r="C177" s="26" t="s">
        <v>13075</v>
      </c>
    </row>
    <row r="178" spans="1:3">
      <c r="A178" s="26" t="s">
        <v>13133</v>
      </c>
      <c r="B178" s="36">
        <v>426973</v>
      </c>
      <c r="C178" s="26" t="s">
        <v>13080</v>
      </c>
    </row>
    <row r="179" spans="1:3">
      <c r="A179" s="26" t="s">
        <v>13149</v>
      </c>
      <c r="B179" s="36">
        <v>426973</v>
      </c>
      <c r="C179" s="26" t="s">
        <v>13080</v>
      </c>
    </row>
    <row r="180" spans="1:3">
      <c r="A180" s="26" t="s">
        <v>13101</v>
      </c>
      <c r="B180" s="36">
        <v>426973</v>
      </c>
      <c r="C180" s="26" t="s">
        <v>13080</v>
      </c>
    </row>
    <row r="181" spans="1:3">
      <c r="A181" s="26" t="s">
        <v>13101</v>
      </c>
      <c r="B181" s="36">
        <v>426972</v>
      </c>
      <c r="C181" s="26" t="s">
        <v>13080</v>
      </c>
    </row>
    <row r="182" spans="1:3">
      <c r="A182" s="26" t="s">
        <v>13456</v>
      </c>
      <c r="B182" s="36">
        <v>363713</v>
      </c>
      <c r="C182" s="26" t="s">
        <v>13080</v>
      </c>
    </row>
  </sheetData>
  <pageMargins left="0.7" right="0.7" top="0.75" bottom="0.75" header="0.3" footer="0.3"/>
  <drawing r:id="rId6"/>
  <tableParts count="3">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Sheet2</vt:lpstr>
      <vt:lpstr>Sheet3</vt:lpstr>
      <vt:lpstr>Clean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LENOVO</cp:lastModifiedBy>
  <dcterms:created xsi:type="dcterms:W3CDTF">2025-05-26T18:46:29Z</dcterms:created>
  <dcterms:modified xsi:type="dcterms:W3CDTF">2025-07-18T20:41:06Z</dcterms:modified>
</cp:coreProperties>
</file>