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tente\Desktop\EPICODE\"/>
    </mc:Choice>
  </mc:AlternateContent>
  <xr:revisionPtr revIDLastSave="0" documentId="13_ncr:1_{8AB0A0FE-78E6-4DC5-B3AE-9F9FC95CE1F2}" xr6:coauthVersionLast="47" xr6:coauthVersionMax="47" xr10:uidLastSave="{00000000-0000-0000-0000-000000000000}"/>
  <bookViews>
    <workbookView xWindow="7200" yWindow="2475" windowWidth="21600" windowHeight="13005" activeTab="1" xr2:uid="{00000000-000D-0000-FFFF-FFFF00000000}"/>
  </bookViews>
  <sheets>
    <sheet name="Parcheggio" sheetId="1" r:id="rId1"/>
    <sheet name="Frutta" sheetId="2" r:id="rId2"/>
  </sheets>
  <definedNames>
    <definedName name="VEICOLO">Parcheggio!$C:$C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F2" i="2"/>
  <c r="F6" i="2"/>
  <c r="F3" i="2"/>
  <c r="F4" i="2"/>
  <c r="F5" i="2"/>
  <c r="D1" i="2" a="1"/>
  <c r="D1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E2" i="2" l="1"/>
  <c r="E6" i="2"/>
  <c r="E5" i="2"/>
  <c r="E4" i="2"/>
  <c r="E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<sst xmlns="http://schemas.openxmlformats.org/spreadsheetml/2006/main" count="158" uniqueCount="115">
  <si>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</si>
  <si>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</si>
  <si>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</si>
  <si>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</si>
  <si>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</si>
  <si>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</si>
  <si>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</si>
  <si>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</si>
  <si>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</si>
  <si>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</si>
  <si>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</si>
  <si>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</si>
  <si>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</si>
  <si>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</si>
  <si>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</si>
  <si>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</si>
  <si>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</si>
  <si>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</si>
  <si>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</si>
  <si>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</si>
  <si>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</si>
  <si>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</si>
  <si>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</si>
  <si>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</si>
  <si>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</si>
  <si>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</si>
  <si>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</si>
  <si>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</si>
  <si>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</si>
  <si>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</si>
  <si>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</si>
  <si>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</si>
  <si>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</si>
  <si>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</si>
  <si>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</si>
  <si>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</si>
  <si>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</si>
  <si>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</si>
  <si>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</si>
  <si>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</si>
  <si>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</si>
  <si>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</si>
  <si>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</si>
  <si>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</si>
  <si>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</si>
  <si>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</si>
  <si>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</si>
  <si>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</si>
  <si>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</si>
  <si>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</si>
  <si>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</si>
  <si>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</si>
  <si>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</si>
  <si>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</si>
  <si>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</si>
  <si>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</si>
  <si>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</si>
  <si>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</si>
  <si>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</si>
  <si>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</si>
  <si>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</si>
  <si>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</si>
  <si>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</si>
  <si>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</si>
  <si>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</si>
  <si>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</si>
  <si>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</si>
  <si>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</si>
  <si>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</si>
  <si>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</si>
  <si>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</si>
  <si>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</si>
  <si>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</si>
  <si>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</si>
  <si>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</si>
  <si>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</si>
  <si>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</si>
  <si>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</si>
  <si>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</si>
  <si>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</si>
  <si>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</si>
  <si>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</si>
  <si>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</si>
  <si>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</si>
  <si>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</si>
  <si>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</si>
  <si>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</si>
  <si>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</si>
  <si>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</si>
  <si>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</si>
  <si>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</si>
  <si>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</si>
  <si>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</si>
  <si>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</si>
  <si>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</si>
  <si>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</si>
  <si>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</si>
  <si>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</si>
  <si>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</si>
  <si>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</si>
  <si>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</si>
  <si>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</si>
  <si>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</si>
  <si>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</si>
  <si>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</si>
  <si>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</si>
  <si>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</si>
  <si>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</si>
  <si>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</si>
  <si>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</si>
  <si>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COSTO ORARIO</t>
  </si>
  <si>
    <t>TIPO</t>
  </si>
  <si>
    <t>QUANTITA</t>
  </si>
  <si>
    <t>PESO TOTALE</t>
  </si>
  <si>
    <t>COSTO MELE &gt;80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</si>
</sst>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#,##0\ &quot;€&quot;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2" fontId="2" fillId="0" borderId="0" xfId="0" applyNumberFormat="1" applyFont="1" applyAlignment="1"/>
    <xf numFmtId="164" fontId="0" fillId="0" borderId="0" xfId="0" applyNumberFormat="1" applyFont="1" applyAlignment="1"/>
    <xf numFmtId="44" fontId="0" fillId="0" borderId="0" xfId="1" applyFont="1" applyAlignment="1"/>
    <xf numFmtId="1" fontId="2" fillId="0" borderId="0" xfId="0" applyNumberFormat="1" applyFont="1" applyAlignment="1"/>
    <xf numFmtId="165" fontId="0" fillId="0" borderId="0" xfId="0" applyNumberFormat="1" applyFont="1" applyAlignment="1"/>
    <xf numFmtId="165" fontId="2" fillId="0" borderId="0" xfId="0" applyNumberFormat="1" applyFont="1" applyAlignment="1"/>
  </cellXfs>
  <cellStyles count="2">
    <cellStyle name="Normale" xfId="0" builtinId="0"/>
    <cellStyle name="Valuta" xfId="1" builtinId="4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5" formatCode="#,##0\ &quot;€&quot;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general" vertical="bottom" textRotation="0" wrapText="0" indent="0" justifyLastLine="0" shrinkToFit="0" readingOrder="0"/>
    </dxf>
    <dxf>
      <numFmt numFmtId="164" formatCode="#,##0.00\ &quot;€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EDFDF-0E0E-4DFC-962F-BD3397255686}" name="Tabella1" displayName="Tabella1" ref="F1:G4" totalsRowShown="0" headerRowDxfId="6">
  <autoFilter ref="F1:G4" xr:uid="{36AEDFDF-0E0E-4DFC-962F-BD3397255686}"/>
  <tableColumns count="2">
    <tableColumn id="1" xr3:uid="{923822F8-CFB1-4D62-B870-E2E86CCDA01C}" name="TIPO"/>
    <tableColumn id="2" xr3:uid="{0D1FB3E6-A32C-4275-9CBD-7D9AFBA6F543}" name="COSTO ORARI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C37E1E-C26E-4162-B471-CB8B529CDC88}" name="Tabella2" displayName="Tabella2" ref="A1:C47" totalsRowShown="0" headerRowDxfId="4" dataDxfId="3">
  <autoFilter ref="A1:C47" xr:uid="{F7C37E1E-C26E-4162-B471-CB8B529CDC88}"/>
  <tableColumns count="3">
    <tableColumn id="1" xr3:uid="{D3ED20EE-7F8B-4CDA-9413-6F1B43195485}" name="FRUTTA" dataDxfId="2"/>
    <tableColumn id="2" xr3:uid="{E598B398-A794-4949-A8EA-79F33987A37B}" name="PESO" dataDxfId="1"/>
    <tableColumn id="3" xr3:uid="{5786CC3F-CF1F-474C-83DF-CF668DFA4CB8}" name="COS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D2" sqref="D2"/>
    </sheetView>
  </sheetViews>
  <sheetFormatPr defaultColWidth="12.5703125" defaultRowHeight="15.75" customHeight="1" x14ac:dyDescent="0.2"/>
  <cols>
    <col min="1" max="1" width="9.7109375" customWidth="1"/>
    <col min="2" max="2" width="25.42578125" customWidth="1"/>
    <col min="3" max="3" width="29.42578125" customWidth="1"/>
    <col min="4" max="4" width="22.7109375" customWidth="1"/>
    <col min="7" max="7" width="20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 t="s">
        <v>111</v>
      </c>
      <c r="G1" s="2" t="s">
        <v>110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4</v>
      </c>
      <c r="B2" s="4">
        <v>1.5</v>
      </c>
      <c r="C2">
        <f>IF(LEFT(A2,1)&gt;="A",IF(LEFT(A2,1)&lt;="F",0, IF(LEFT(A2,1)&lt;="M",1,2)))</f>
        <v>0</v>
      </c>
      <c r="D2" s="6">
        <f>B2*(VLOOKUP(C2,Tabella1[],2))</f>
        <v>6</v>
      </c>
      <c r="F2">
        <v>0</v>
      </c>
      <c r="G2" s="5">
        <v>4</v>
      </c>
    </row>
    <row r="3" spans="1:26" ht="12.75" x14ac:dyDescent="0.2">
      <c r="A3" s="3" t="s">
        <v>5</v>
      </c>
      <c r="B3" s="4">
        <v>2.5</v>
      </c>
      <c r="C3">
        <f t="shared" ref="C3:C66" si="0">IF(LEFT(A3,1)&gt;="A",IF(LEFT(A3,1)&lt;="F",0, IF(LEFT(A3,1)&lt;="M",1,2)))</f>
        <v>1</v>
      </c>
      <c r="D3" s="6">
        <f>B3*(VLOOKUP(C3,Tabella1[],2))</f>
        <v>7.5</v>
      </c>
      <c r="F3">
        <v>1</v>
      </c>
      <c r="G3" s="5">
        <v>3</v>
      </c>
    </row>
    <row r="4" spans="1:26" ht="12.75" x14ac:dyDescent="0.2">
      <c r="A4" s="3" t="s">
        <v>6</v>
      </c>
      <c r="B4" s="4">
        <v>3.5</v>
      </c>
      <c r="C4">
        <f t="shared" si="0"/>
        <v>2</v>
      </c>
      <c r="D4" s="6">
        <f>B4*(VLOOKUP(C4,Tabella1[],2))</f>
        <v>7</v>
      </c>
      <c r="F4">
        <v>2</v>
      </c>
      <c r="G4" s="5">
        <v>2</v>
      </c>
    </row>
    <row r="5" spans="1:26" ht="12.75" x14ac:dyDescent="0.2">
      <c r="A5" s="3" t="s">
        <v>7</v>
      </c>
      <c r="B5" s="4">
        <v>4.5</v>
      </c>
      <c r="C5">
        <f t="shared" si="0"/>
        <v>2</v>
      </c>
      <c r="D5" s="6">
        <f>B5*(VLOOKUP(C5,Tabella1[],2))</f>
        <v>9</v>
      </c>
    </row>
    <row r="6" spans="1:26" ht="12.75" x14ac:dyDescent="0.2">
      <c r="A6" s="3" t="s">
        <v>8</v>
      </c>
      <c r="B6" s="4">
        <v>5.5</v>
      </c>
      <c r="C6">
        <f t="shared" si="0"/>
        <v>2</v>
      </c>
      <c r="D6" s="6">
        <f>B6*(VLOOKUP(C6,Tabella1[],2))</f>
        <v>11</v>
      </c>
    </row>
    <row r="7" spans="1:26" ht="12.75" x14ac:dyDescent="0.2">
      <c r="A7" s="3" t="s">
        <v>9</v>
      </c>
      <c r="B7" s="4">
        <v>6.5</v>
      </c>
      <c r="C7">
        <f t="shared" si="0"/>
        <v>2</v>
      </c>
      <c r="D7" s="6">
        <f>B7*(VLOOKUP(C7,Tabella1[],2))</f>
        <v>13</v>
      </c>
    </row>
    <row r="8" spans="1:26" ht="12.75" x14ac:dyDescent="0.2">
      <c r="A8" s="3" t="s">
        <v>10</v>
      </c>
      <c r="B8" s="4">
        <v>7.5</v>
      </c>
      <c r="C8">
        <f t="shared" si="0"/>
        <v>0</v>
      </c>
      <c r="D8" s="6">
        <f>B8*(VLOOKUP(C8,Tabella1[],2))</f>
        <v>30</v>
      </c>
    </row>
    <row r="9" spans="1:26" ht="12.75" x14ac:dyDescent="0.2">
      <c r="A9" s="3" t="s">
        <v>11</v>
      </c>
      <c r="B9" s="4">
        <v>8.5</v>
      </c>
      <c r="C9">
        <f t="shared" si="0"/>
        <v>0</v>
      </c>
      <c r="D9" s="6">
        <f>B9*(VLOOKUP(C9,Tabella1[],2))</f>
        <v>34</v>
      </c>
    </row>
    <row r="10" spans="1:26" ht="12.75" x14ac:dyDescent="0.2">
      <c r="A10" s="3" t="s">
        <v>12</v>
      </c>
      <c r="B10" s="4">
        <v>9.5</v>
      </c>
      <c r="C10">
        <f t="shared" si="0"/>
        <v>0</v>
      </c>
      <c r="D10" s="6">
        <f>B10*(VLOOKUP(C10,Tabella1[],2))</f>
        <v>38</v>
      </c>
    </row>
    <row r="11" spans="1:26" ht="12.75" x14ac:dyDescent="0.2">
      <c r="A11" s="3" t="s">
        <v>13</v>
      </c>
      <c r="B11" s="4">
        <v>10</v>
      </c>
      <c r="C11">
        <f t="shared" si="0"/>
        <v>1</v>
      </c>
      <c r="D11" s="6">
        <f>B11*(VLOOKUP(C11,Tabella1[],2))</f>
        <v>30</v>
      </c>
    </row>
    <row r="12" spans="1:26" ht="12.75" x14ac:dyDescent="0.2">
      <c r="A12" s="3" t="s">
        <v>14</v>
      </c>
      <c r="B12" s="4">
        <v>0.5</v>
      </c>
      <c r="C12">
        <f t="shared" si="0"/>
        <v>1</v>
      </c>
      <c r="D12" s="6">
        <f>B12*(VLOOKUP(C12,Tabella1[],2))</f>
        <v>1.5</v>
      </c>
    </row>
    <row r="13" spans="1:26" ht="12.75" x14ac:dyDescent="0.2">
      <c r="A13" s="3" t="s">
        <v>15</v>
      </c>
      <c r="B13" s="4">
        <v>1</v>
      </c>
      <c r="C13">
        <f t="shared" si="0"/>
        <v>1</v>
      </c>
      <c r="D13" s="6">
        <f>B13*(VLOOKUP(C13,Tabella1[],2))</f>
        <v>3</v>
      </c>
    </row>
    <row r="14" spans="1:26" ht="12.75" x14ac:dyDescent="0.2">
      <c r="A14" s="3" t="s">
        <v>16</v>
      </c>
      <c r="B14" s="4">
        <v>2</v>
      </c>
      <c r="C14">
        <f t="shared" si="0"/>
        <v>1</v>
      </c>
      <c r="D14" s="6">
        <f>B14*(VLOOKUP(C14,Tabella1[],2))</f>
        <v>6</v>
      </c>
    </row>
    <row r="15" spans="1:26" ht="12.75" x14ac:dyDescent="0.2">
      <c r="A15" s="3" t="s">
        <v>17</v>
      </c>
      <c r="B15" s="4">
        <v>3</v>
      </c>
      <c r="C15">
        <f t="shared" si="0"/>
        <v>2</v>
      </c>
      <c r="D15" s="6">
        <f>B15*(VLOOKUP(C15,Tabella1[],2))</f>
        <v>6</v>
      </c>
    </row>
    <row r="16" spans="1:26" ht="12.75" x14ac:dyDescent="0.2">
      <c r="A16" s="3" t="s">
        <v>18</v>
      </c>
      <c r="B16" s="4">
        <v>4</v>
      </c>
      <c r="C16">
        <f t="shared" si="0"/>
        <v>2</v>
      </c>
      <c r="D16" s="6">
        <f>B16*(VLOOKUP(C16,Tabella1[],2))</f>
        <v>8</v>
      </c>
    </row>
    <row r="17" spans="1:4" ht="12.75" x14ac:dyDescent="0.2">
      <c r="A17" s="3" t="s">
        <v>19</v>
      </c>
      <c r="B17" s="4">
        <v>5</v>
      </c>
      <c r="C17">
        <f t="shared" si="0"/>
        <v>2</v>
      </c>
      <c r="D17" s="6">
        <f>B17*(VLOOKUP(C17,Tabella1[],2))</f>
        <v>10</v>
      </c>
    </row>
    <row r="18" spans="1:4" ht="12.75" x14ac:dyDescent="0.2">
      <c r="A18" s="3" t="s">
        <v>20</v>
      </c>
      <c r="B18" s="4">
        <v>6</v>
      </c>
      <c r="C18">
        <f t="shared" si="0"/>
        <v>2</v>
      </c>
      <c r="D18" s="6">
        <f>B18*(VLOOKUP(C18,Tabella1[],2))</f>
        <v>12</v>
      </c>
    </row>
    <row r="19" spans="1:4" ht="12.75" x14ac:dyDescent="0.2">
      <c r="A19" s="3" t="s">
        <v>21</v>
      </c>
      <c r="B19" s="4">
        <v>7</v>
      </c>
      <c r="C19">
        <f t="shared" si="0"/>
        <v>2</v>
      </c>
      <c r="D19" s="6">
        <f>B19*(VLOOKUP(C19,Tabella1[],2))</f>
        <v>14</v>
      </c>
    </row>
    <row r="20" spans="1:4" ht="12.75" x14ac:dyDescent="0.2">
      <c r="A20" s="3" t="s">
        <v>22</v>
      </c>
      <c r="B20" s="4">
        <v>8</v>
      </c>
      <c r="C20">
        <f t="shared" si="0"/>
        <v>2</v>
      </c>
      <c r="D20" s="6">
        <f>B20*(VLOOKUP(C20,Tabella1[],2))</f>
        <v>16</v>
      </c>
    </row>
    <row r="21" spans="1:4" ht="12.75" x14ac:dyDescent="0.2">
      <c r="A21" s="3" t="s">
        <v>23</v>
      </c>
      <c r="B21" s="4">
        <v>9</v>
      </c>
      <c r="C21">
        <f t="shared" si="0"/>
        <v>0</v>
      </c>
      <c r="D21" s="6">
        <f>B21*(VLOOKUP(C21,Tabella1[],2))</f>
        <v>36</v>
      </c>
    </row>
    <row r="22" spans="1:4" ht="12.75" x14ac:dyDescent="0.2">
      <c r="A22" s="3" t="s">
        <v>24</v>
      </c>
      <c r="B22" s="4">
        <v>10</v>
      </c>
      <c r="C22">
        <f t="shared" si="0"/>
        <v>0</v>
      </c>
      <c r="D22" s="6">
        <f>B22*(VLOOKUP(C22,Tabella1[],2))</f>
        <v>40</v>
      </c>
    </row>
    <row r="23" spans="1:4" ht="12.75" x14ac:dyDescent="0.2">
      <c r="A23" s="3" t="s">
        <v>25</v>
      </c>
      <c r="B23" s="4">
        <v>0.5</v>
      </c>
      <c r="C23">
        <f t="shared" si="0"/>
        <v>0</v>
      </c>
      <c r="D23" s="6">
        <f>B23*(VLOOKUP(C23,Tabella1[],2))</f>
        <v>2</v>
      </c>
    </row>
    <row r="24" spans="1:4" ht="12.75" x14ac:dyDescent="0.2">
      <c r="A24" s="3" t="s">
        <v>26</v>
      </c>
      <c r="B24" s="4">
        <v>1</v>
      </c>
      <c r="C24">
        <f t="shared" si="0"/>
        <v>1</v>
      </c>
      <c r="D24" s="6">
        <f>B24*(VLOOKUP(C24,Tabella1[],2))</f>
        <v>3</v>
      </c>
    </row>
    <row r="25" spans="1:4" ht="12.75" x14ac:dyDescent="0.2">
      <c r="A25" s="3" t="s">
        <v>27</v>
      </c>
      <c r="B25" s="4">
        <v>2</v>
      </c>
      <c r="C25">
        <f t="shared" si="0"/>
        <v>1</v>
      </c>
      <c r="D25" s="6">
        <f>B25*(VLOOKUP(C25,Tabella1[],2))</f>
        <v>6</v>
      </c>
    </row>
    <row r="26" spans="1:4" ht="12.75" x14ac:dyDescent="0.2">
      <c r="A26" s="3" t="s">
        <v>28</v>
      </c>
      <c r="B26" s="4">
        <v>3</v>
      </c>
      <c r="C26">
        <f t="shared" si="0"/>
        <v>1</v>
      </c>
      <c r="D26" s="6">
        <f>B26*(VLOOKUP(C26,Tabella1[],2))</f>
        <v>9</v>
      </c>
    </row>
    <row r="27" spans="1:4" ht="12.75" x14ac:dyDescent="0.2">
      <c r="A27" s="3" t="s">
        <v>29</v>
      </c>
      <c r="B27" s="4">
        <v>4</v>
      </c>
      <c r="C27">
        <f t="shared" si="0"/>
        <v>1</v>
      </c>
      <c r="D27" s="6">
        <f>B27*(VLOOKUP(C27,Tabella1[],2))</f>
        <v>12</v>
      </c>
    </row>
    <row r="28" spans="1:4" ht="12.75" x14ac:dyDescent="0.2">
      <c r="A28" s="3" t="s">
        <v>30</v>
      </c>
      <c r="B28" s="4">
        <v>5</v>
      </c>
      <c r="C28">
        <f t="shared" si="0"/>
        <v>2</v>
      </c>
      <c r="D28" s="6">
        <f>B28*(VLOOKUP(C28,Tabella1[],2))</f>
        <v>10</v>
      </c>
    </row>
    <row r="29" spans="1:4" ht="12.75" x14ac:dyDescent="0.2">
      <c r="A29" s="3" t="s">
        <v>31</v>
      </c>
      <c r="B29" s="4">
        <v>6</v>
      </c>
      <c r="C29">
        <f t="shared" si="0"/>
        <v>2</v>
      </c>
      <c r="D29" s="6">
        <f>B29*(VLOOKUP(C29,Tabella1[],2))</f>
        <v>12</v>
      </c>
    </row>
    <row r="30" spans="1:4" ht="12.75" x14ac:dyDescent="0.2">
      <c r="A30" s="3" t="s">
        <v>32</v>
      </c>
      <c r="B30" s="4">
        <v>7</v>
      </c>
      <c r="C30">
        <f t="shared" si="0"/>
        <v>2</v>
      </c>
      <c r="D30" s="6">
        <f>B30*(VLOOKUP(C30,Tabella1[],2))</f>
        <v>14</v>
      </c>
    </row>
    <row r="31" spans="1:4" ht="12.75" x14ac:dyDescent="0.2">
      <c r="A31" s="3" t="s">
        <v>33</v>
      </c>
      <c r="B31" s="4">
        <v>8</v>
      </c>
      <c r="C31">
        <f t="shared" si="0"/>
        <v>2</v>
      </c>
      <c r="D31" s="6">
        <f>B31*(VLOOKUP(C31,Tabella1[],2))</f>
        <v>16</v>
      </c>
    </row>
    <row r="32" spans="1:4" ht="12.75" x14ac:dyDescent="0.2">
      <c r="A32" s="3" t="s">
        <v>34</v>
      </c>
      <c r="B32" s="4">
        <v>9</v>
      </c>
      <c r="C32">
        <f t="shared" si="0"/>
        <v>2</v>
      </c>
      <c r="D32" s="6">
        <f>B32*(VLOOKUP(C32,Tabella1[],2))</f>
        <v>18</v>
      </c>
    </row>
    <row r="33" spans="1:4" ht="12.75" x14ac:dyDescent="0.2">
      <c r="A33" s="3" t="s">
        <v>35</v>
      </c>
      <c r="B33" s="4">
        <v>10</v>
      </c>
      <c r="C33">
        <f t="shared" si="0"/>
        <v>2</v>
      </c>
      <c r="D33" s="6">
        <f>B33*(VLOOKUP(C33,Tabella1[],2))</f>
        <v>20</v>
      </c>
    </row>
    <row r="34" spans="1:4" ht="12.75" x14ac:dyDescent="0.2">
      <c r="A34" s="3" t="s">
        <v>36</v>
      </c>
      <c r="B34" s="4">
        <v>0.5</v>
      </c>
      <c r="C34">
        <f t="shared" si="0"/>
        <v>0</v>
      </c>
      <c r="D34" s="6">
        <f>B34*(VLOOKUP(C34,Tabella1[],2))</f>
        <v>2</v>
      </c>
    </row>
    <row r="35" spans="1:4" ht="12.75" x14ac:dyDescent="0.2">
      <c r="A35" s="3" t="s">
        <v>37</v>
      </c>
      <c r="B35" s="4">
        <v>1</v>
      </c>
      <c r="C35">
        <f t="shared" si="0"/>
        <v>0</v>
      </c>
      <c r="D35" s="6">
        <f>B35*(VLOOKUP(C35,Tabella1[],2))</f>
        <v>4</v>
      </c>
    </row>
    <row r="36" spans="1:4" ht="12.75" x14ac:dyDescent="0.2">
      <c r="A36" s="3" t="s">
        <v>38</v>
      </c>
      <c r="B36" s="4">
        <v>2</v>
      </c>
      <c r="C36">
        <f t="shared" si="0"/>
        <v>0</v>
      </c>
      <c r="D36" s="6">
        <f>B36*(VLOOKUP(C36,Tabella1[],2))</f>
        <v>8</v>
      </c>
    </row>
    <row r="37" spans="1:4" ht="12.75" x14ac:dyDescent="0.2">
      <c r="A37" s="3" t="s">
        <v>39</v>
      </c>
      <c r="B37" s="4">
        <v>3</v>
      </c>
      <c r="C37">
        <f t="shared" si="0"/>
        <v>1</v>
      </c>
      <c r="D37" s="6">
        <f>B37*(VLOOKUP(C37,Tabella1[],2))</f>
        <v>9</v>
      </c>
    </row>
    <row r="38" spans="1:4" ht="12.75" x14ac:dyDescent="0.2">
      <c r="A38" s="3" t="s">
        <v>40</v>
      </c>
      <c r="B38" s="4">
        <v>4</v>
      </c>
      <c r="C38">
        <f t="shared" si="0"/>
        <v>1</v>
      </c>
      <c r="D38" s="6">
        <f>B38*(VLOOKUP(C38,Tabella1[],2))</f>
        <v>12</v>
      </c>
    </row>
    <row r="39" spans="1:4" ht="12.75" x14ac:dyDescent="0.2">
      <c r="A39" s="3" t="s">
        <v>41</v>
      </c>
      <c r="B39" s="4">
        <v>5</v>
      </c>
      <c r="C39">
        <f t="shared" si="0"/>
        <v>1</v>
      </c>
      <c r="D39" s="6">
        <f>B39*(VLOOKUP(C39,Tabella1[],2))</f>
        <v>15</v>
      </c>
    </row>
    <row r="40" spans="1:4" ht="12.75" x14ac:dyDescent="0.2">
      <c r="A40" s="3" t="s">
        <v>42</v>
      </c>
      <c r="B40" s="4">
        <v>6</v>
      </c>
      <c r="C40">
        <f t="shared" si="0"/>
        <v>1</v>
      </c>
      <c r="D40" s="6">
        <f>B40*(VLOOKUP(C40,Tabella1[],2))</f>
        <v>18</v>
      </c>
    </row>
    <row r="41" spans="1:4" ht="12.75" x14ac:dyDescent="0.2">
      <c r="A41" s="3" t="s">
        <v>43</v>
      </c>
      <c r="B41" s="4">
        <v>7</v>
      </c>
      <c r="C41">
        <f t="shared" si="0"/>
        <v>2</v>
      </c>
      <c r="D41" s="6">
        <f>B41*(VLOOKUP(C41,Tabella1[],2))</f>
        <v>14</v>
      </c>
    </row>
    <row r="42" spans="1:4" ht="12.75" x14ac:dyDescent="0.2">
      <c r="A42" s="3" t="s">
        <v>44</v>
      </c>
      <c r="B42" s="4">
        <v>8</v>
      </c>
      <c r="C42">
        <f t="shared" si="0"/>
        <v>2</v>
      </c>
      <c r="D42" s="6">
        <f>B42*(VLOOKUP(C42,Tabella1[],2))</f>
        <v>16</v>
      </c>
    </row>
    <row r="43" spans="1:4" ht="12.75" x14ac:dyDescent="0.2">
      <c r="A43" s="3" t="s">
        <v>45</v>
      </c>
      <c r="B43" s="4">
        <v>9</v>
      </c>
      <c r="C43">
        <f t="shared" si="0"/>
        <v>2</v>
      </c>
      <c r="D43" s="6">
        <f>B43*(VLOOKUP(C43,Tabella1[],2))</f>
        <v>18</v>
      </c>
    </row>
    <row r="44" spans="1:4" ht="12.75" x14ac:dyDescent="0.2">
      <c r="A44" s="3" t="s">
        <v>7</v>
      </c>
      <c r="B44" s="4">
        <v>10</v>
      </c>
      <c r="C44">
        <f t="shared" si="0"/>
        <v>2</v>
      </c>
      <c r="D44" s="6">
        <f>B44*(VLOOKUP(C44,Tabella1[],2))</f>
        <v>20</v>
      </c>
    </row>
    <row r="45" spans="1:4" ht="12.75" x14ac:dyDescent="0.2">
      <c r="A45" s="3" t="s">
        <v>46</v>
      </c>
      <c r="B45" s="4">
        <v>0.5</v>
      </c>
      <c r="C45">
        <f t="shared" si="0"/>
        <v>2</v>
      </c>
      <c r="D45" s="6">
        <f>B45*(VLOOKUP(C45,Tabella1[],2))</f>
        <v>1</v>
      </c>
    </row>
    <row r="46" spans="1:4" ht="12.75" x14ac:dyDescent="0.2">
      <c r="A46" s="3" t="s">
        <v>47</v>
      </c>
      <c r="B46" s="4">
        <v>1</v>
      </c>
      <c r="C46">
        <f t="shared" si="0"/>
        <v>2</v>
      </c>
      <c r="D46" s="6">
        <f>B46*(VLOOKUP(C46,Tabella1[],2))</f>
        <v>2</v>
      </c>
    </row>
    <row r="47" spans="1:4" ht="12.75" x14ac:dyDescent="0.2">
      <c r="A47" s="3" t="s">
        <v>48</v>
      </c>
      <c r="B47" s="4">
        <v>2</v>
      </c>
      <c r="C47">
        <f t="shared" si="0"/>
        <v>0</v>
      </c>
      <c r="D47" s="6">
        <f>B47*(VLOOKUP(C47,Tabella1[],2))</f>
        <v>8</v>
      </c>
    </row>
    <row r="48" spans="1:4" ht="12.75" x14ac:dyDescent="0.2">
      <c r="A48" s="3" t="s">
        <v>49</v>
      </c>
      <c r="B48" s="4">
        <v>3</v>
      </c>
      <c r="C48">
        <f t="shared" si="0"/>
        <v>0</v>
      </c>
      <c r="D48" s="6">
        <f>B48*(VLOOKUP(C48,Tabella1[],2))</f>
        <v>12</v>
      </c>
    </row>
    <row r="49" spans="1:4" ht="12.75" x14ac:dyDescent="0.2">
      <c r="A49" s="3" t="s">
        <v>50</v>
      </c>
      <c r="B49" s="4">
        <v>4</v>
      </c>
      <c r="C49">
        <f t="shared" si="0"/>
        <v>0</v>
      </c>
      <c r="D49" s="6">
        <f>B49*(VLOOKUP(C49,Tabella1[],2))</f>
        <v>16</v>
      </c>
    </row>
    <row r="50" spans="1:4" ht="12.75" x14ac:dyDescent="0.2">
      <c r="A50" s="3" t="s">
        <v>51</v>
      </c>
      <c r="B50" s="4">
        <v>5</v>
      </c>
      <c r="C50">
        <f t="shared" si="0"/>
        <v>1</v>
      </c>
      <c r="D50" s="6">
        <f>B50*(VLOOKUP(C50,Tabella1[],2))</f>
        <v>15</v>
      </c>
    </row>
    <row r="51" spans="1:4" ht="12.75" x14ac:dyDescent="0.2">
      <c r="A51" s="3" t="s">
        <v>52</v>
      </c>
      <c r="B51" s="4">
        <v>6</v>
      </c>
      <c r="C51">
        <f t="shared" si="0"/>
        <v>1</v>
      </c>
      <c r="D51" s="6">
        <f>B51*(VLOOKUP(C51,Tabella1[],2))</f>
        <v>18</v>
      </c>
    </row>
    <row r="52" spans="1:4" ht="12.75" x14ac:dyDescent="0.2">
      <c r="A52" s="3" t="s">
        <v>53</v>
      </c>
      <c r="B52" s="4">
        <v>7</v>
      </c>
      <c r="C52">
        <f t="shared" si="0"/>
        <v>1</v>
      </c>
      <c r="D52" s="6">
        <f>B52*(VLOOKUP(C52,Tabella1[],2))</f>
        <v>21</v>
      </c>
    </row>
    <row r="53" spans="1:4" ht="12.75" x14ac:dyDescent="0.2">
      <c r="A53" s="3" t="s">
        <v>54</v>
      </c>
      <c r="B53" s="4">
        <v>8</v>
      </c>
      <c r="C53">
        <f t="shared" si="0"/>
        <v>1</v>
      </c>
      <c r="D53" s="6">
        <f>B53*(VLOOKUP(C53,Tabella1[],2))</f>
        <v>24</v>
      </c>
    </row>
    <row r="54" spans="1:4" ht="12.75" x14ac:dyDescent="0.2">
      <c r="A54" s="3" t="s">
        <v>55</v>
      </c>
      <c r="B54" s="4">
        <v>9</v>
      </c>
      <c r="C54">
        <f t="shared" si="0"/>
        <v>2</v>
      </c>
      <c r="D54" s="6">
        <f>B54*(VLOOKUP(C54,Tabella1[],2))</f>
        <v>18</v>
      </c>
    </row>
    <row r="55" spans="1:4" ht="12.75" x14ac:dyDescent="0.2">
      <c r="A55" s="3" t="s">
        <v>56</v>
      </c>
      <c r="B55" s="4">
        <v>10</v>
      </c>
      <c r="C55">
        <f t="shared" si="0"/>
        <v>2</v>
      </c>
      <c r="D55" s="6">
        <f>B55*(VLOOKUP(C55,Tabella1[],2))</f>
        <v>20</v>
      </c>
    </row>
    <row r="56" spans="1:4" ht="12.75" x14ac:dyDescent="0.2">
      <c r="A56" s="3" t="s">
        <v>57</v>
      </c>
      <c r="B56" s="4">
        <v>0.5</v>
      </c>
      <c r="C56">
        <f t="shared" si="0"/>
        <v>2</v>
      </c>
      <c r="D56" s="6">
        <f>B56*(VLOOKUP(C56,Tabella1[],2))</f>
        <v>1</v>
      </c>
    </row>
    <row r="57" spans="1:4" ht="12.75" x14ac:dyDescent="0.2">
      <c r="A57" s="3" t="s">
        <v>58</v>
      </c>
      <c r="B57" s="4">
        <v>1</v>
      </c>
      <c r="C57">
        <f t="shared" si="0"/>
        <v>2</v>
      </c>
      <c r="D57" s="6">
        <f>B57*(VLOOKUP(C57,Tabella1[],2))</f>
        <v>2</v>
      </c>
    </row>
    <row r="58" spans="1:4" ht="12.75" x14ac:dyDescent="0.2">
      <c r="A58" s="3" t="s">
        <v>59</v>
      </c>
      <c r="B58" s="4">
        <v>2</v>
      </c>
      <c r="C58">
        <f t="shared" si="0"/>
        <v>2</v>
      </c>
      <c r="D58" s="6">
        <f>B58*(VLOOKUP(C58,Tabella1[],2))</f>
        <v>4</v>
      </c>
    </row>
    <row r="59" spans="1:4" ht="12.75" x14ac:dyDescent="0.2">
      <c r="A59" s="3" t="s">
        <v>60</v>
      </c>
      <c r="B59" s="4">
        <v>3</v>
      </c>
      <c r="C59">
        <f t="shared" si="0"/>
        <v>2</v>
      </c>
      <c r="D59" s="6">
        <f>B59*(VLOOKUP(C59,Tabella1[],2))</f>
        <v>6</v>
      </c>
    </row>
    <row r="60" spans="1:4" ht="12.75" x14ac:dyDescent="0.2">
      <c r="A60" s="3" t="s">
        <v>61</v>
      </c>
      <c r="B60" s="4">
        <v>4</v>
      </c>
      <c r="C60">
        <f t="shared" si="0"/>
        <v>0</v>
      </c>
      <c r="D60" s="6">
        <f>B60*(VLOOKUP(C60,Tabella1[],2))</f>
        <v>16</v>
      </c>
    </row>
    <row r="61" spans="1:4" ht="12.75" x14ac:dyDescent="0.2">
      <c r="A61" s="3" t="s">
        <v>62</v>
      </c>
      <c r="B61" s="4">
        <v>5</v>
      </c>
      <c r="C61">
        <f t="shared" si="0"/>
        <v>0</v>
      </c>
      <c r="D61" s="6">
        <f>B61*(VLOOKUP(C61,Tabella1[],2))</f>
        <v>20</v>
      </c>
    </row>
    <row r="62" spans="1:4" ht="12.75" x14ac:dyDescent="0.2">
      <c r="A62" s="3" t="s">
        <v>63</v>
      </c>
      <c r="B62" s="4">
        <v>6</v>
      </c>
      <c r="C62">
        <f t="shared" si="0"/>
        <v>0</v>
      </c>
      <c r="D62" s="6">
        <f>B62*(VLOOKUP(C62,Tabella1[],2))</f>
        <v>24</v>
      </c>
    </row>
    <row r="63" spans="1:4" ht="12.75" x14ac:dyDescent="0.2">
      <c r="A63" s="3" t="s">
        <v>64</v>
      </c>
      <c r="B63" s="4">
        <v>7</v>
      </c>
      <c r="C63">
        <f t="shared" si="0"/>
        <v>1</v>
      </c>
      <c r="D63" s="6">
        <f>B63*(VLOOKUP(C63,Tabella1[],2))</f>
        <v>21</v>
      </c>
    </row>
    <row r="64" spans="1:4" ht="12.75" x14ac:dyDescent="0.2">
      <c r="A64" s="3" t="s">
        <v>65</v>
      </c>
      <c r="B64" s="4">
        <v>8</v>
      </c>
      <c r="C64">
        <f t="shared" si="0"/>
        <v>1</v>
      </c>
      <c r="D64" s="6">
        <f>B64*(VLOOKUP(C64,Tabella1[],2))</f>
        <v>24</v>
      </c>
    </row>
    <row r="65" spans="1:4" ht="12.75" x14ac:dyDescent="0.2">
      <c r="A65" s="3" t="s">
        <v>66</v>
      </c>
      <c r="B65" s="4">
        <v>9</v>
      </c>
      <c r="C65">
        <f t="shared" si="0"/>
        <v>1</v>
      </c>
      <c r="D65" s="6">
        <f>B65*(VLOOKUP(C65,Tabella1[],2))</f>
        <v>27</v>
      </c>
    </row>
    <row r="66" spans="1:4" ht="12.75" x14ac:dyDescent="0.2">
      <c r="A66" s="3" t="s">
        <v>67</v>
      </c>
      <c r="B66" s="4">
        <v>10</v>
      </c>
      <c r="C66">
        <f t="shared" si="0"/>
        <v>1</v>
      </c>
      <c r="D66" s="6">
        <f>B66*(VLOOKUP(C66,Tabella1[],2))</f>
        <v>30</v>
      </c>
    </row>
    <row r="67" spans="1:4" ht="12.75" x14ac:dyDescent="0.2">
      <c r="A67" s="3" t="s">
        <v>68</v>
      </c>
      <c r="B67" s="4">
        <v>0.5</v>
      </c>
      <c r="C67">
        <f t="shared" ref="C67:C101" si="1">IF(LEFT(A67,1)&gt;="A",IF(LEFT(A67,1)&lt;="F",0, IF(LEFT(A67,1)&lt;="M",1,2)))</f>
        <v>2</v>
      </c>
      <c r="D67" s="6">
        <f>B67*(VLOOKUP(C67,Tabella1[],2))</f>
        <v>1</v>
      </c>
    </row>
    <row r="68" spans="1:4" ht="12.75" x14ac:dyDescent="0.2">
      <c r="A68" s="3" t="s">
        <v>69</v>
      </c>
      <c r="B68" s="4">
        <v>1</v>
      </c>
      <c r="C68">
        <f t="shared" si="1"/>
        <v>2</v>
      </c>
      <c r="D68" s="6">
        <f>B68*(VLOOKUP(C68,Tabella1[],2))</f>
        <v>2</v>
      </c>
    </row>
    <row r="69" spans="1:4" ht="12.75" x14ac:dyDescent="0.2">
      <c r="A69" s="3" t="s">
        <v>70</v>
      </c>
      <c r="B69" s="4">
        <v>2</v>
      </c>
      <c r="C69">
        <f t="shared" si="1"/>
        <v>2</v>
      </c>
      <c r="D69" s="6">
        <f>B69*(VLOOKUP(C69,Tabella1[],2))</f>
        <v>4</v>
      </c>
    </row>
    <row r="70" spans="1:4" ht="12.75" x14ac:dyDescent="0.2">
      <c r="A70" s="3" t="s">
        <v>71</v>
      </c>
      <c r="B70" s="4">
        <v>3</v>
      </c>
      <c r="C70">
        <f t="shared" si="1"/>
        <v>2</v>
      </c>
      <c r="D70" s="6">
        <f>B70*(VLOOKUP(C70,Tabella1[],2))</f>
        <v>6</v>
      </c>
    </row>
    <row r="71" spans="1:4" ht="12.75" x14ac:dyDescent="0.2">
      <c r="A71" s="3" t="s">
        <v>72</v>
      </c>
      <c r="B71" s="4">
        <v>4</v>
      </c>
      <c r="C71">
        <f t="shared" si="1"/>
        <v>2</v>
      </c>
      <c r="D71" s="6">
        <f>B71*(VLOOKUP(C71,Tabella1[],2))</f>
        <v>8</v>
      </c>
    </row>
    <row r="72" spans="1:4" ht="12.75" x14ac:dyDescent="0.2">
      <c r="A72" s="3" t="s">
        <v>73</v>
      </c>
      <c r="B72" s="4">
        <v>5</v>
      </c>
      <c r="C72">
        <f t="shared" si="1"/>
        <v>2</v>
      </c>
      <c r="D72" s="6">
        <f>B72*(VLOOKUP(C72,Tabella1[],2))</f>
        <v>10</v>
      </c>
    </row>
    <row r="73" spans="1:4" ht="12.75" x14ac:dyDescent="0.2">
      <c r="A73" s="3" t="s">
        <v>74</v>
      </c>
      <c r="B73" s="4">
        <v>6</v>
      </c>
      <c r="C73">
        <f t="shared" si="1"/>
        <v>0</v>
      </c>
      <c r="D73" s="6">
        <f>B73*(VLOOKUP(C73,Tabella1[],2))</f>
        <v>24</v>
      </c>
    </row>
    <row r="74" spans="1:4" ht="12.75" x14ac:dyDescent="0.2">
      <c r="A74" s="3" t="s">
        <v>75</v>
      </c>
      <c r="B74" s="4">
        <v>7</v>
      </c>
      <c r="C74">
        <f t="shared" si="1"/>
        <v>0</v>
      </c>
      <c r="D74" s="6">
        <f>B74*(VLOOKUP(C74,Tabella1[],2))</f>
        <v>28</v>
      </c>
    </row>
    <row r="75" spans="1:4" ht="12.75" x14ac:dyDescent="0.2">
      <c r="A75" s="3" t="s">
        <v>76</v>
      </c>
      <c r="B75" s="4">
        <v>8</v>
      </c>
      <c r="C75">
        <f t="shared" si="1"/>
        <v>0</v>
      </c>
      <c r="D75" s="6">
        <f>B75*(VLOOKUP(C75,Tabella1[],2))</f>
        <v>32</v>
      </c>
    </row>
    <row r="76" spans="1:4" ht="12.75" x14ac:dyDescent="0.2">
      <c r="A76" s="3" t="s">
        <v>77</v>
      </c>
      <c r="B76" s="4">
        <v>9</v>
      </c>
      <c r="C76">
        <f t="shared" si="1"/>
        <v>1</v>
      </c>
      <c r="D76" s="6">
        <f>B76*(VLOOKUP(C76,Tabella1[],2))</f>
        <v>27</v>
      </c>
    </row>
    <row r="77" spans="1:4" ht="12.75" x14ac:dyDescent="0.2">
      <c r="A77" s="3" t="s">
        <v>78</v>
      </c>
      <c r="B77" s="4">
        <v>10</v>
      </c>
      <c r="C77">
        <f t="shared" si="1"/>
        <v>1</v>
      </c>
      <c r="D77" s="6">
        <f>B77*(VLOOKUP(C77,Tabella1[],2))</f>
        <v>30</v>
      </c>
    </row>
    <row r="78" spans="1:4" ht="12.75" x14ac:dyDescent="0.2">
      <c r="A78" s="3" t="s">
        <v>79</v>
      </c>
      <c r="B78" s="4">
        <v>0.5</v>
      </c>
      <c r="C78">
        <f t="shared" si="1"/>
        <v>1</v>
      </c>
      <c r="D78" s="6">
        <f>B78*(VLOOKUP(C78,Tabella1[],2))</f>
        <v>1.5</v>
      </c>
    </row>
    <row r="79" spans="1:4" ht="12.75" x14ac:dyDescent="0.2">
      <c r="A79" s="3" t="s">
        <v>80</v>
      </c>
      <c r="B79" s="4">
        <v>1</v>
      </c>
      <c r="C79">
        <f t="shared" si="1"/>
        <v>1</v>
      </c>
      <c r="D79" s="6">
        <f>B79*(VLOOKUP(C79,Tabella1[],2))</f>
        <v>3</v>
      </c>
    </row>
    <row r="80" spans="1:4" ht="12.75" x14ac:dyDescent="0.2">
      <c r="A80" s="3" t="s">
        <v>81</v>
      </c>
      <c r="B80" s="4">
        <v>2</v>
      </c>
      <c r="C80">
        <f t="shared" si="1"/>
        <v>2</v>
      </c>
      <c r="D80" s="6">
        <f>B80*(VLOOKUP(C80,Tabella1[],2))</f>
        <v>4</v>
      </c>
    </row>
    <row r="81" spans="1:4" ht="12.75" x14ac:dyDescent="0.2">
      <c r="A81" s="3" t="s">
        <v>82</v>
      </c>
      <c r="B81" s="4">
        <v>3</v>
      </c>
      <c r="C81">
        <f t="shared" si="1"/>
        <v>2</v>
      </c>
      <c r="D81" s="6">
        <f>B81*(VLOOKUP(C81,Tabella1[],2))</f>
        <v>6</v>
      </c>
    </row>
    <row r="82" spans="1:4" ht="12.75" x14ac:dyDescent="0.2">
      <c r="A82" s="3" t="s">
        <v>83</v>
      </c>
      <c r="B82" s="4">
        <v>4</v>
      </c>
      <c r="C82">
        <f t="shared" si="1"/>
        <v>2</v>
      </c>
      <c r="D82" s="6">
        <f>B82*(VLOOKUP(C82,Tabella1[],2))</f>
        <v>8</v>
      </c>
    </row>
    <row r="83" spans="1:4" ht="12.75" x14ac:dyDescent="0.2">
      <c r="A83" s="3" t="s">
        <v>84</v>
      </c>
      <c r="B83" s="4">
        <v>5</v>
      </c>
      <c r="C83">
        <f t="shared" si="1"/>
        <v>2</v>
      </c>
      <c r="D83" s="6">
        <f>B83*(VLOOKUP(C83,Tabella1[],2))</f>
        <v>10</v>
      </c>
    </row>
    <row r="84" spans="1:4" ht="12.75" x14ac:dyDescent="0.2">
      <c r="A84" s="3" t="s">
        <v>85</v>
      </c>
      <c r="B84" s="4">
        <v>6</v>
      </c>
      <c r="C84">
        <f t="shared" si="1"/>
        <v>2</v>
      </c>
      <c r="D84" s="6">
        <f>B84*(VLOOKUP(C84,Tabella1[],2))</f>
        <v>12</v>
      </c>
    </row>
    <row r="85" spans="1:4" ht="12.75" x14ac:dyDescent="0.2">
      <c r="A85" s="3" t="s">
        <v>86</v>
      </c>
      <c r="B85" s="4">
        <v>7</v>
      </c>
      <c r="C85">
        <f t="shared" si="1"/>
        <v>2</v>
      </c>
      <c r="D85" s="6">
        <f>B85*(VLOOKUP(C85,Tabella1[],2))</f>
        <v>14</v>
      </c>
    </row>
    <row r="86" spans="1:4" ht="12.75" x14ac:dyDescent="0.2">
      <c r="A86" s="3" t="s">
        <v>87</v>
      </c>
      <c r="B86" s="4">
        <v>8</v>
      </c>
      <c r="C86">
        <f t="shared" si="1"/>
        <v>0</v>
      </c>
      <c r="D86" s="6">
        <f>B86*(VLOOKUP(C86,Tabella1[],2))</f>
        <v>32</v>
      </c>
    </row>
    <row r="87" spans="1:4" ht="12.75" x14ac:dyDescent="0.2">
      <c r="A87" s="3" t="s">
        <v>88</v>
      </c>
      <c r="B87" s="4">
        <v>9</v>
      </c>
      <c r="C87">
        <f t="shared" si="1"/>
        <v>0</v>
      </c>
      <c r="D87" s="6">
        <f>B87*(VLOOKUP(C87,Tabella1[],2))</f>
        <v>36</v>
      </c>
    </row>
    <row r="88" spans="1:4" ht="12.75" x14ac:dyDescent="0.2">
      <c r="A88" s="3" t="s">
        <v>89</v>
      </c>
      <c r="B88" s="4">
        <v>10</v>
      </c>
      <c r="C88">
        <f t="shared" si="1"/>
        <v>0</v>
      </c>
      <c r="D88" s="6">
        <f>B88*(VLOOKUP(C88,Tabella1[],2))</f>
        <v>40</v>
      </c>
    </row>
    <row r="89" spans="1:4" ht="12.75" x14ac:dyDescent="0.2">
      <c r="A89" s="3" t="s">
        <v>90</v>
      </c>
      <c r="B89" s="4">
        <v>0.5</v>
      </c>
      <c r="C89">
        <f t="shared" si="1"/>
        <v>1</v>
      </c>
      <c r="D89" s="6">
        <f>B89*(VLOOKUP(C89,Tabella1[],2))</f>
        <v>1.5</v>
      </c>
    </row>
    <row r="90" spans="1:4" ht="12.75" x14ac:dyDescent="0.2">
      <c r="A90" s="3" t="s">
        <v>91</v>
      </c>
      <c r="B90" s="4">
        <v>1</v>
      </c>
      <c r="C90">
        <f t="shared" si="1"/>
        <v>1</v>
      </c>
      <c r="D90" s="6">
        <f>B90*(VLOOKUP(C90,Tabella1[],2))</f>
        <v>3</v>
      </c>
    </row>
    <row r="91" spans="1:4" ht="12.75" x14ac:dyDescent="0.2">
      <c r="A91" s="3" t="s">
        <v>92</v>
      </c>
      <c r="B91" s="4">
        <v>2</v>
      </c>
      <c r="C91">
        <f t="shared" si="1"/>
        <v>1</v>
      </c>
      <c r="D91" s="6">
        <f>B91*(VLOOKUP(C91,Tabella1[],2))</f>
        <v>6</v>
      </c>
    </row>
    <row r="92" spans="1:4" ht="12.75" x14ac:dyDescent="0.2">
      <c r="A92" s="3" t="s">
        <v>93</v>
      </c>
      <c r="B92" s="4">
        <v>3</v>
      </c>
      <c r="C92">
        <f t="shared" si="1"/>
        <v>1</v>
      </c>
      <c r="D92" s="6">
        <f>B92*(VLOOKUP(C92,Tabella1[],2))</f>
        <v>9</v>
      </c>
    </row>
    <row r="93" spans="1:4" ht="12.75" x14ac:dyDescent="0.2">
      <c r="A93" s="3" t="s">
        <v>94</v>
      </c>
      <c r="B93" s="4">
        <v>4</v>
      </c>
      <c r="C93">
        <f t="shared" si="1"/>
        <v>2</v>
      </c>
      <c r="D93" s="6">
        <f>B93*(VLOOKUP(C93,Tabella1[],2))</f>
        <v>8</v>
      </c>
    </row>
    <row r="94" spans="1:4" ht="12.75" x14ac:dyDescent="0.2">
      <c r="A94" s="3" t="s">
        <v>95</v>
      </c>
      <c r="B94" s="4">
        <v>5</v>
      </c>
      <c r="C94">
        <f t="shared" si="1"/>
        <v>2</v>
      </c>
      <c r="D94" s="6">
        <f>B94*(VLOOKUP(C94,Tabella1[],2))</f>
        <v>10</v>
      </c>
    </row>
    <row r="95" spans="1:4" ht="12.75" x14ac:dyDescent="0.2">
      <c r="A95" s="3" t="s">
        <v>96</v>
      </c>
      <c r="B95" s="4">
        <v>6</v>
      </c>
      <c r="C95">
        <f t="shared" si="1"/>
        <v>2</v>
      </c>
      <c r="D95" s="6">
        <f>B95*(VLOOKUP(C95,Tabella1[],2))</f>
        <v>12</v>
      </c>
    </row>
    <row r="96" spans="1:4" ht="12.75" x14ac:dyDescent="0.2">
      <c r="A96" s="3" t="s">
        <v>97</v>
      </c>
      <c r="B96" s="4">
        <v>7</v>
      </c>
      <c r="C96">
        <f t="shared" si="1"/>
        <v>2</v>
      </c>
      <c r="D96" s="6">
        <f>B96*(VLOOKUP(C96,Tabella1[],2))</f>
        <v>14</v>
      </c>
    </row>
    <row r="97" spans="1:4" ht="12.75" x14ac:dyDescent="0.2">
      <c r="A97" s="3" t="s">
        <v>98</v>
      </c>
      <c r="B97" s="4">
        <v>8</v>
      </c>
      <c r="C97">
        <f t="shared" si="1"/>
        <v>2</v>
      </c>
      <c r="D97" s="6">
        <f>B97*(VLOOKUP(C97,Tabella1[],2))</f>
        <v>16</v>
      </c>
    </row>
    <row r="98" spans="1:4" ht="12.75" x14ac:dyDescent="0.2">
      <c r="A98" s="3" t="s">
        <v>99</v>
      </c>
      <c r="B98" s="4">
        <v>9</v>
      </c>
      <c r="C98">
        <f t="shared" si="1"/>
        <v>2</v>
      </c>
      <c r="D98" s="6">
        <f>B98*(VLOOKUP(C98,Tabella1[],2))</f>
        <v>18</v>
      </c>
    </row>
    <row r="99" spans="1:4" ht="12.75" x14ac:dyDescent="0.2">
      <c r="A99" s="3" t="s">
        <v>100</v>
      </c>
      <c r="B99" s="4">
        <v>10</v>
      </c>
      <c r="C99">
        <f t="shared" si="1"/>
        <v>0</v>
      </c>
      <c r="D99" s="6">
        <f>B99*(VLOOKUP(C99,Tabella1[],2))</f>
        <v>40</v>
      </c>
    </row>
    <row r="100" spans="1:4" ht="12.75" x14ac:dyDescent="0.2">
      <c r="A100" s="3" t="s">
        <v>101</v>
      </c>
      <c r="B100" s="4">
        <v>0.5</v>
      </c>
      <c r="C100">
        <f t="shared" si="1"/>
        <v>0</v>
      </c>
      <c r="D100" s="6">
        <f>B100*(VLOOKUP(C100,Tabella1[],2))</f>
        <v>2</v>
      </c>
    </row>
    <row r="101" spans="1:4" ht="12.75" x14ac:dyDescent="0.2">
      <c r="A101" s="3" t="s">
        <v>102</v>
      </c>
      <c r="B101" s="4">
        <v>1</v>
      </c>
      <c r="C101">
        <f t="shared" si="1"/>
        <v>0</v>
      </c>
      <c r="D101" s="6">
        <f>B101*(VLOOKUP(C101,Tabella1[],2))</f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G2" sqref="G2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22.7109375" customWidth="1"/>
    <col min="6" max="6" width="18.28515625" bestFit="1" customWidth="1"/>
    <col min="7" max="7" width="19.85546875" bestFit="1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 t="str" cm="1">
        <f t="array" ref="D1:D6">_xlfn.UNIQUE(A1:A47)</f>
        <v>FRUTTA</v>
      </c>
      <c r="E1" s="2" t="s">
        <v>112</v>
      </c>
      <c r="F1" s="2" t="s">
        <v>113</v>
      </c>
      <c r="G1" s="2" t="s">
        <v>114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105</v>
      </c>
      <c r="B2" s="7">
        <v>55</v>
      </c>
      <c r="C2" s="8"/>
      <c r="D2" t="str">
        <v>Mela</v>
      </c>
      <c r="E2">
        <f>COUNTIFS($A$2:$A$47,D2)</f>
        <v>11</v>
      </c>
      <c r="F2">
        <f>SUMIF($A$2:$A$47,D2,Tabella2[PESO])</f>
        <v>525</v>
      </c>
      <c r="G2">
        <f>SUMIFS(C2:C47,A2:A47,"MELA",B2:B47,"&gt;80")</f>
        <v>0</v>
      </c>
    </row>
    <row r="3" spans="1:26" ht="12.75" x14ac:dyDescent="0.2">
      <c r="A3" s="3" t="s">
        <v>106</v>
      </c>
      <c r="B3" s="7">
        <v>70</v>
      </c>
      <c r="C3" s="9">
        <v>80</v>
      </c>
      <c r="D3" t="str">
        <v>Banana</v>
      </c>
      <c r="E3">
        <f>COUNTIFS($A$2:$A$47,D3)</f>
        <v>14</v>
      </c>
      <c r="F3">
        <f>SUMIF($A$2:$A$47,D3,Tabella2[PESO])</f>
        <v>755</v>
      </c>
    </row>
    <row r="4" spans="1:26" ht="12.75" x14ac:dyDescent="0.2">
      <c r="A4" s="3" t="s">
        <v>107</v>
      </c>
      <c r="B4" s="7">
        <v>40</v>
      </c>
      <c r="C4" s="9">
        <v>60</v>
      </c>
      <c r="D4" t="str">
        <v>Arancia</v>
      </c>
      <c r="E4">
        <f>COUNTIFS($A$2:$A$47,D4)</f>
        <v>11</v>
      </c>
      <c r="F4">
        <f>SUMIF($A$2:$A$47,D4,Tabella2[PESO])</f>
        <v>555</v>
      </c>
    </row>
    <row r="5" spans="1:26" ht="12.75" x14ac:dyDescent="0.2">
      <c r="A5" s="3" t="s">
        <v>105</v>
      </c>
      <c r="B5" s="7">
        <v>20</v>
      </c>
      <c r="C5" s="9">
        <v>100</v>
      </c>
      <c r="D5" t="str">
        <v>Pera</v>
      </c>
      <c r="E5">
        <f>COUNTIFS($A$2:$A$47,D5)</f>
        <v>7</v>
      </c>
      <c r="F5">
        <f>SUMIF($A$2:$A$47,D5,Tabella2[PESO])</f>
        <v>380</v>
      </c>
    </row>
    <row r="6" spans="1:26" ht="12.75" x14ac:dyDescent="0.2">
      <c r="A6" s="3" t="s">
        <v>108</v>
      </c>
      <c r="B6" s="7">
        <v>90</v>
      </c>
      <c r="C6" s="9">
        <v>30</v>
      </c>
      <c r="D6" t="str">
        <v>Uva</v>
      </c>
      <c r="E6">
        <f>COUNTIFS($A$2:$A$47,D6)</f>
        <v>3</v>
      </c>
      <c r="F6">
        <f>SUMIF($A$2:$A$47,D6,Tabella2[PESO])</f>
        <v>160</v>
      </c>
    </row>
    <row r="7" spans="1:26" ht="12.75" x14ac:dyDescent="0.2">
      <c r="A7" s="3" t="s">
        <v>106</v>
      </c>
      <c r="B7" s="7">
        <v>50</v>
      </c>
      <c r="C7" s="9">
        <v>40</v>
      </c>
    </row>
    <row r="8" spans="1:26" ht="12.75" x14ac:dyDescent="0.2">
      <c r="A8" s="3" t="s">
        <v>107</v>
      </c>
      <c r="B8" s="7">
        <v>60</v>
      </c>
      <c r="C8" s="9">
        <v>55</v>
      </c>
    </row>
    <row r="9" spans="1:26" ht="12.75" x14ac:dyDescent="0.2">
      <c r="A9" s="3" t="s">
        <v>105</v>
      </c>
      <c r="B9" s="7">
        <v>45</v>
      </c>
      <c r="C9" s="8"/>
    </row>
    <row r="10" spans="1:26" ht="12.75" x14ac:dyDescent="0.2">
      <c r="A10" s="3" t="s">
        <v>106</v>
      </c>
      <c r="B10" s="7">
        <v>25</v>
      </c>
      <c r="C10" s="9">
        <v>85</v>
      </c>
    </row>
    <row r="11" spans="1:26" ht="12.75" x14ac:dyDescent="0.2">
      <c r="A11" s="3" t="s">
        <v>108</v>
      </c>
      <c r="B11" s="7">
        <v>35</v>
      </c>
      <c r="C11" s="9">
        <v>50</v>
      </c>
    </row>
    <row r="12" spans="1:26" ht="12.75" x14ac:dyDescent="0.2">
      <c r="A12" s="3" t="s">
        <v>109</v>
      </c>
      <c r="B12" s="7">
        <v>60</v>
      </c>
      <c r="C12" s="9">
        <v>95</v>
      </c>
    </row>
    <row r="13" spans="1:26" ht="12.75" x14ac:dyDescent="0.2">
      <c r="A13" s="3" t="s">
        <v>107</v>
      </c>
      <c r="B13" s="7">
        <v>80</v>
      </c>
      <c r="C13" s="8"/>
    </row>
    <row r="14" spans="1:26" ht="12.75" x14ac:dyDescent="0.2">
      <c r="A14" s="3" t="s">
        <v>106</v>
      </c>
      <c r="B14" s="7">
        <v>40</v>
      </c>
      <c r="C14" s="9">
        <v>45</v>
      </c>
    </row>
    <row r="15" spans="1:26" ht="12.75" x14ac:dyDescent="0.2">
      <c r="A15" s="3" t="s">
        <v>105</v>
      </c>
      <c r="B15" s="7">
        <v>65</v>
      </c>
      <c r="C15" s="9">
        <v>65</v>
      </c>
    </row>
    <row r="16" spans="1:26" ht="12.75" x14ac:dyDescent="0.2">
      <c r="A16" s="3" t="s">
        <v>107</v>
      </c>
      <c r="B16" s="7">
        <v>55</v>
      </c>
      <c r="C16" s="9">
        <v>30</v>
      </c>
    </row>
    <row r="17" spans="1:3" ht="12.75" x14ac:dyDescent="0.2">
      <c r="A17" s="3" t="s">
        <v>108</v>
      </c>
      <c r="B17" s="7">
        <v>70</v>
      </c>
      <c r="C17" s="8"/>
    </row>
    <row r="18" spans="1:3" ht="12.75" x14ac:dyDescent="0.2">
      <c r="A18" s="3" t="s">
        <v>106</v>
      </c>
      <c r="B18" s="7">
        <v>45</v>
      </c>
      <c r="C18" s="9">
        <v>80</v>
      </c>
    </row>
    <row r="19" spans="1:3" ht="12.75" x14ac:dyDescent="0.2">
      <c r="A19" s="3" t="s">
        <v>105</v>
      </c>
      <c r="B19" s="7">
        <v>25</v>
      </c>
      <c r="C19" s="9">
        <v>60</v>
      </c>
    </row>
    <row r="20" spans="1:3" ht="12.75" x14ac:dyDescent="0.2">
      <c r="A20" s="3" t="s">
        <v>106</v>
      </c>
      <c r="B20" s="7">
        <v>35</v>
      </c>
      <c r="C20" s="8"/>
    </row>
    <row r="21" spans="1:3" ht="12.75" x14ac:dyDescent="0.2">
      <c r="A21" s="3" t="s">
        <v>107</v>
      </c>
      <c r="B21" s="7">
        <v>60</v>
      </c>
      <c r="C21" s="9">
        <v>30</v>
      </c>
    </row>
    <row r="22" spans="1:3" ht="12.75" x14ac:dyDescent="0.2">
      <c r="A22" s="3" t="s">
        <v>105</v>
      </c>
      <c r="B22" s="7">
        <v>70</v>
      </c>
      <c r="C22" s="9">
        <v>40</v>
      </c>
    </row>
    <row r="23" spans="1:3" ht="12.75" x14ac:dyDescent="0.2">
      <c r="A23" s="3" t="s">
        <v>106</v>
      </c>
      <c r="B23" s="7">
        <v>45</v>
      </c>
      <c r="C23" s="9">
        <v>55</v>
      </c>
    </row>
    <row r="24" spans="1:3" ht="12.75" x14ac:dyDescent="0.2">
      <c r="A24" s="3" t="s">
        <v>108</v>
      </c>
      <c r="B24" s="7">
        <v>25</v>
      </c>
      <c r="C24" s="9">
        <v>70</v>
      </c>
    </row>
    <row r="25" spans="1:3" ht="12.75" x14ac:dyDescent="0.2">
      <c r="A25" s="3" t="s">
        <v>109</v>
      </c>
      <c r="B25" s="7">
        <v>35</v>
      </c>
      <c r="C25" s="8"/>
    </row>
    <row r="26" spans="1:3" ht="12.75" x14ac:dyDescent="0.2">
      <c r="A26" s="3" t="s">
        <v>107</v>
      </c>
      <c r="B26" s="7">
        <v>60</v>
      </c>
      <c r="C26" s="9">
        <v>50</v>
      </c>
    </row>
    <row r="27" spans="1:3" ht="12.75" x14ac:dyDescent="0.2">
      <c r="A27" s="3" t="s">
        <v>106</v>
      </c>
      <c r="B27" s="7">
        <v>80</v>
      </c>
      <c r="C27" s="9">
        <v>95</v>
      </c>
    </row>
    <row r="28" spans="1:3" ht="12.75" x14ac:dyDescent="0.2">
      <c r="A28" s="3" t="s">
        <v>105</v>
      </c>
      <c r="B28" s="7">
        <v>40</v>
      </c>
      <c r="C28" s="9">
        <v>75</v>
      </c>
    </row>
    <row r="29" spans="1:3" ht="12.75" x14ac:dyDescent="0.2">
      <c r="A29" s="3" t="s">
        <v>107</v>
      </c>
      <c r="B29" s="7">
        <v>65</v>
      </c>
      <c r="C29" s="9">
        <v>45</v>
      </c>
    </row>
    <row r="30" spans="1:3" ht="12.75" x14ac:dyDescent="0.2">
      <c r="A30" s="3" t="s">
        <v>106</v>
      </c>
      <c r="B30" s="7">
        <v>55</v>
      </c>
      <c r="C30" s="9">
        <v>65</v>
      </c>
    </row>
    <row r="31" spans="1:3" ht="12.75" x14ac:dyDescent="0.2">
      <c r="A31" s="3" t="s">
        <v>108</v>
      </c>
      <c r="B31" s="7">
        <v>70</v>
      </c>
      <c r="C31" s="9">
        <v>30</v>
      </c>
    </row>
    <row r="32" spans="1:3" ht="12.75" x14ac:dyDescent="0.2">
      <c r="A32" s="3" t="s">
        <v>105</v>
      </c>
      <c r="B32" s="7">
        <v>45</v>
      </c>
      <c r="C32" s="8"/>
    </row>
    <row r="33" spans="1:3" ht="12.75" x14ac:dyDescent="0.2">
      <c r="A33" s="3" t="s">
        <v>106</v>
      </c>
      <c r="B33" s="7">
        <v>25</v>
      </c>
      <c r="C33" s="9">
        <v>80</v>
      </c>
    </row>
    <row r="34" spans="1:3" ht="12.75" x14ac:dyDescent="0.2">
      <c r="A34" s="3" t="s">
        <v>107</v>
      </c>
      <c r="B34" s="7">
        <v>35</v>
      </c>
      <c r="C34" s="9">
        <v>60</v>
      </c>
    </row>
    <row r="35" spans="1:3" ht="12.75" x14ac:dyDescent="0.2">
      <c r="A35" s="3" t="s">
        <v>105</v>
      </c>
      <c r="B35" s="7">
        <v>60</v>
      </c>
      <c r="C35" s="9">
        <v>100</v>
      </c>
    </row>
    <row r="36" spans="1:3" ht="12.75" x14ac:dyDescent="0.2">
      <c r="A36" s="3" t="s">
        <v>106</v>
      </c>
      <c r="B36" s="7">
        <v>80</v>
      </c>
      <c r="C36" s="9">
        <v>30</v>
      </c>
    </row>
    <row r="37" spans="1:3" ht="12.75" x14ac:dyDescent="0.2">
      <c r="A37" s="3" t="s">
        <v>108</v>
      </c>
      <c r="B37" s="7">
        <v>40</v>
      </c>
      <c r="C37" s="8"/>
    </row>
    <row r="38" spans="1:3" ht="12.75" x14ac:dyDescent="0.2">
      <c r="A38" s="3" t="s">
        <v>109</v>
      </c>
      <c r="B38" s="7">
        <v>65</v>
      </c>
      <c r="C38" s="9">
        <v>55</v>
      </c>
    </row>
    <row r="39" spans="1:3" ht="12.75" x14ac:dyDescent="0.2">
      <c r="A39" s="3" t="s">
        <v>107</v>
      </c>
      <c r="B39" s="7">
        <v>55</v>
      </c>
      <c r="C39" s="9">
        <v>70</v>
      </c>
    </row>
    <row r="40" spans="1:3" ht="12.75" x14ac:dyDescent="0.2">
      <c r="A40" s="3" t="s">
        <v>106</v>
      </c>
      <c r="B40" s="7">
        <v>70</v>
      </c>
      <c r="C40" s="9">
        <v>85</v>
      </c>
    </row>
    <row r="41" spans="1:3" ht="12.75" x14ac:dyDescent="0.2">
      <c r="A41" s="3" t="s">
        <v>105</v>
      </c>
      <c r="B41" s="7">
        <v>40</v>
      </c>
      <c r="C41" s="9">
        <v>50</v>
      </c>
    </row>
    <row r="42" spans="1:3" ht="12.75" x14ac:dyDescent="0.2">
      <c r="A42" s="3" t="s">
        <v>107</v>
      </c>
      <c r="B42" s="7">
        <v>20</v>
      </c>
      <c r="C42" s="9">
        <v>95</v>
      </c>
    </row>
    <row r="43" spans="1:3" ht="12.75" x14ac:dyDescent="0.2">
      <c r="A43" s="3" t="s">
        <v>106</v>
      </c>
      <c r="B43" s="7">
        <v>90</v>
      </c>
      <c r="C43" s="9">
        <v>75</v>
      </c>
    </row>
    <row r="44" spans="1:3" ht="12.75" x14ac:dyDescent="0.2">
      <c r="A44" s="3" t="s">
        <v>108</v>
      </c>
      <c r="B44" s="7">
        <v>50</v>
      </c>
      <c r="C44" s="9">
        <v>45</v>
      </c>
    </row>
    <row r="45" spans="1:3" ht="12.75" x14ac:dyDescent="0.2">
      <c r="A45" s="3" t="s">
        <v>105</v>
      </c>
      <c r="B45" s="7">
        <v>60</v>
      </c>
      <c r="C45" s="9">
        <v>65</v>
      </c>
    </row>
    <row r="46" spans="1:3" ht="12.75" x14ac:dyDescent="0.2">
      <c r="A46" s="3" t="s">
        <v>106</v>
      </c>
      <c r="B46" s="7">
        <v>45</v>
      </c>
      <c r="C46" s="8"/>
    </row>
    <row r="47" spans="1:3" ht="12.75" x14ac:dyDescent="0.2">
      <c r="A47" s="3" t="s">
        <v>107</v>
      </c>
      <c r="B47" s="7">
        <v>25</v>
      </c>
      <c r="C4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Parcheggio</vt:lpstr>
      <vt:lpstr>Frutta</vt:lpstr>
      <vt:lpstr>VEICOLO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 palazzolo</cp:lastModifiedBy>
  <dcterms:modified xsi:type="dcterms:W3CDTF">2025-04-19T14:19:02Z</dcterms:modified>
</cp:coreProperties>
</file>