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Utente\Desktop\EPICODE\"/>
    </mc:Choice>
  </mc:AlternateContent>
  <xr:revisionPtr revIDLastSave="0" documentId="13_ncr:1_{2CFF56C4-2F1D-412A-8F68-6EAD234EF0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ot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33" i="1"/>
  <c r="B34" i="1"/>
  <c r="B25" i="1"/>
  <c r="B21" i="1"/>
  <c r="B20" i="1"/>
  <c r="B19" i="1"/>
  <c r="B18" i="1"/>
  <c r="E2" i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<sst xmlns="http://schemas.openxmlformats.org/spreadsheetml/2006/main" count="43" uniqueCount="21">
  <si>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</si>
  <si>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</si>
  <si>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</si>
  <si>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</si>
  <si>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</si>
  <si>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</si>
  <si>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</si>
  <si>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</si>
  <si>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</si>
  <si>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</si>
  <si>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</si>
  <si>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</si>
  <si>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</si>
  <si>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</si>
  <si>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</si>
  <si>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</si>
  <si>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</si>
  <si>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</si>
  <si>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</si>
  <si>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Totale per azienda</t>
  </si>
  <si>
    <t>Totale Per Prodotto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</si>
</sst>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_-* #,##0\ &quot;€&quot;_-;\-* #,##0\ &quot;€&quot;_-;_-* &quot;-&quot;??\ &quot;€&quot;_-;_-@_-"/>
  </numFmts>
  <fonts count="6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44" fontId="2" fillId="0" borderId="0" xfId="1" applyNumberFormat="1" applyFont="1" applyAlignment="1"/>
    <xf numFmtId="165" fontId="0" fillId="0" borderId="0" xfId="0" applyNumberFormat="1" applyFont="1" applyAlignment="1"/>
    <xf numFmtId="165" fontId="0" fillId="0" borderId="0" xfId="1" applyNumberFormat="1" applyFont="1" applyAlignment="1"/>
    <xf numFmtId="0" fontId="5" fillId="3" borderId="1" xfId="0" applyFont="1" applyFill="1" applyBorder="1" applyAlignment="1"/>
    <xf numFmtId="0" fontId="5" fillId="0" borderId="1" xfId="0" applyFont="1" applyBorder="1" applyAlignment="1"/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5" fillId="4" borderId="1" xfId="0" applyFont="1" applyFill="1" applyBorder="1" applyAlignment="1"/>
  </cellXfs>
  <cellStyles count="2">
    <cellStyle name="Normale" xfId="0" builtinId="0"/>
    <cellStyle name="Valuta" xfId="1" builtinId="4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5" formatCode="_-* #,##0\ &quot;€&quot;_-;\-* #,##0\ &quot;€&quot;_-;_-* &quot;-&quot;??\ &quot;€&quot;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5" formatCode="_-* #,##0\ &quot;€&quot;_-;\-* #,##0\ &quot;€&quot;_-;_-* &quot;-&quot;??\ &quot;€&quot;_-;_-@_-"/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165" formatCode="_-* #,##0\ &quot;€&quot;_-;\-* #,##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4" formatCode="_-* #,##0.00\ &quot;€&quot;_-;\-* #,##0.00\ &quot;€&quot;_-;_-* &quot;-&quot;??\ &quot;€&quot;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0168067226890758E-2"/>
          <c:y val="0.144391785150079"/>
          <c:w val="0.95070028011204477"/>
          <c:h val="0.76834148101155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Prodotti!$B$17</c:f>
              <c:strCache>
                <c:ptCount val="1"/>
                <c:pt idx="0">
                  <c:v>Totale per azienda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Prodotti!$A$18:$A$21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Prodotti!$B$18:$B$21</c:f>
              <c:numCache>
                <c:formatCode>_-* #,##0\ "€"_-;\-* #,##0\ "€"_-;_-* "-"??\ "€"_-;_-@_-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7-4FB4-A2EA-BC97FBF70F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50974848"/>
        <c:axId val="1250971008"/>
      </c:barChart>
      <c:catAx>
        <c:axId val="12509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0971008"/>
        <c:crosses val="autoZero"/>
        <c:auto val="1"/>
        <c:lblAlgn val="ctr"/>
        <c:lblOffset val="100"/>
        <c:noMultiLvlLbl val="0"/>
      </c:catAx>
      <c:valAx>
        <c:axId val="1250971008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crossAx val="125097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9861111111111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Prodotti!$B$17</c:f>
              <c:strCache>
                <c:ptCount val="1"/>
                <c:pt idx="0">
                  <c:v>Totale per azienda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Prodotti!$A$18:$A$21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Prodotti!$B$18:$B$21</c:f>
              <c:numCache>
                <c:formatCode>_-* #,##0\ "€"_-;\-* #,##0\ "€"_-;_-* "-"??\ "€"_-;_-@_-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9-4C28-B913-DD82C8755A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>
      <c:oddFooter>Pagina &amp;P di &amp;N</c:oddFooter>
    </c:headerFooter>
    <c:pageMargins b="0.74803149606299213" l="0.70866141732283472" r="0.70866141732283472" t="0.74803149606299213" header="0.31496062992125984" footer="0.31496062992125984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Prodotti!$B$24</c:f>
              <c:strCache>
                <c:ptCount val="1"/>
                <c:pt idx="0">
                  <c:v>Totale Per Prodotto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Prodotti!$A$25:$A$34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Prodotti!$B$25:$B$34</c:f>
              <c:numCache>
                <c:formatCode>_-* #,##0\ "€"_-;\-* #,##0\ "€"_-;_-* "-"??\ "€"_-;_-@_-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B-4FD5-ABB7-A59AFB87BE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1327888"/>
        <c:axId val="1621331728"/>
      </c:barChart>
      <c:catAx>
        <c:axId val="16213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1331728"/>
        <c:crosses val="autoZero"/>
        <c:auto val="1"/>
        <c:lblAlgn val="ctr"/>
        <c:lblOffset val="100"/>
        <c:noMultiLvlLbl val="0"/>
      </c:catAx>
      <c:valAx>
        <c:axId val="1621331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crossAx val="162132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5</xdr:row>
      <xdr:rowOff>47625</xdr:rowOff>
    </xdr:from>
    <xdr:to>
      <xdr:col>10</xdr:col>
      <xdr:colOff>885825</xdr:colOff>
      <xdr:row>26</xdr:row>
      <xdr:rowOff>95250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8FD5526-9EDD-B361-AB89-227ABEF49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30</xdr:row>
      <xdr:rowOff>190499</xdr:rowOff>
    </xdr:from>
    <xdr:to>
      <xdr:col>10</xdr:col>
      <xdr:colOff>1162050</xdr:colOff>
      <xdr:row>48</xdr:row>
      <xdr:rowOff>161924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1C9C5D6-5CB7-2BDC-7956-7BEB10C6D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</xdr:colOff>
      <xdr:row>15</xdr:row>
      <xdr:rowOff>133350</xdr:rowOff>
    </xdr:from>
    <xdr:to>
      <xdr:col>18</xdr:col>
      <xdr:colOff>428624</xdr:colOff>
      <xdr:row>33</xdr:row>
      <xdr:rowOff>38099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EC54BBE-153E-3496-F8BD-798E94076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BD801-126E-487D-8E99-1D2AE2EF6C88}" name="Tabella1" displayName="Tabella1" ref="A1:E11" totalsRowShown="0" headerRowDxfId="12" dataDxfId="13">
  <autoFilter ref="A1:E11" xr:uid="{28EBD801-126E-487D-8E99-1D2AE2EF6C88}"/>
  <tableColumns count="5">
    <tableColumn id="1" xr3:uid="{FF8018E2-C167-477F-BFC6-15F0AF02A43D}" name="Azienda" dataDxfId="15"/>
    <tableColumn id="2" xr3:uid="{78D2A684-8686-4FDA-BAC6-B14ECB9C5231}" name="Prodotto" dataDxfId="14"/>
    <tableColumn id="3" xr3:uid="{E506E28B-9630-4F67-84F7-052F15C25CAD}" name="Quantità" dataDxfId="11"/>
    <tableColumn id="4" xr3:uid="{609D451C-F879-4A41-9369-1FE98E561034}" name="Prezzo" dataDxfId="10" dataCellStyle="Valuta"/>
    <tableColumn id="5" xr3:uid="{F72FA9F1-708B-4750-AF2B-C6094BB58291}" name="Totale" dataDxfId="9">
      <calculatedColumnFormula>Tabella1[[#This Row],[Prezzo]]*Tabella1[[#This Row],[Quantità]]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77CE35-6D77-47B6-A542-040AD448DABB}" name="Tabella3" displayName="Tabella3" ref="A17:B21" totalsRowShown="0" headerRowDxfId="5" headerRowBorderDxfId="7" tableBorderDxfId="8">
  <autoFilter ref="A17:B21" xr:uid="{0377CE35-6D77-47B6-A542-040AD448DABB}"/>
  <tableColumns count="2">
    <tableColumn id="1" xr3:uid="{17751F79-3E56-4A36-9E7C-60A6C6FA0FC2}" name="Azienda"/>
    <tableColumn id="2" xr3:uid="{2665F6D2-A214-4653-B508-CE53218DB174}" name="Totale per azienda" dataDxfId="6" dataCellStyle="Valuta">
      <calculatedColumnFormula>SUMIF(Tabella1[Azienda],A18,Tabella1[Totale])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6BC7E7-8324-4B7C-8BC0-AB87C4CB4178}" name="Tabella4" displayName="Tabella4" ref="A24:B34" totalsRowShown="0" headerRowDxfId="0" headerRowBorderDxfId="3" tableBorderDxfId="4">
  <autoFilter ref="A24:B34" xr:uid="{B46BC7E7-8324-4B7C-8BC0-AB87C4CB4178}"/>
  <tableColumns count="2">
    <tableColumn id="1" xr3:uid="{8811EAF4-DC27-4D60-829C-FDFED8658297}" name="Prodotto" dataDxfId="2"/>
    <tableColumn id="2" xr3:uid="{33E6B9B2-3193-4CFE-933E-80980B5BFA7F}" name="Totale Per Prodotto" dataDxfId="1">
      <calculatedColumnFormula>D2*C2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4"/>
  <sheetViews>
    <sheetView tabSelected="1" zoomScaleNormal="100" workbookViewId="0">
      <selection activeCell="E16" sqref="E16"/>
    </sheetView>
  </sheetViews>
  <sheetFormatPr defaultColWidth="12.5703125" defaultRowHeight="15.75" customHeight="1" x14ac:dyDescent="0.2"/>
  <cols>
    <col min="1" max="1" width="19.7109375" customWidth="1"/>
    <col min="2" max="3" width="22.42578125" customWidth="1"/>
    <col min="4" max="4" width="24" customWidth="1"/>
    <col min="5" max="5" width="13.5703125" customWidth="1"/>
    <col min="7" max="8" width="20.140625" bestFit="1" customWidth="1"/>
    <col min="11" max="11" width="22.85546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3" t="s">
        <v>5</v>
      </c>
      <c r="B2" s="3" t="s">
        <v>6</v>
      </c>
      <c r="C2" s="3">
        <v>500</v>
      </c>
      <c r="D2" s="4">
        <v>15.75</v>
      </c>
      <c r="E2" s="5">
        <f>Tabella1[[#This Row],[Prezzo]]*Tabella1[[#This Row],[Quantità]]</f>
        <v>7875</v>
      </c>
    </row>
    <row r="3" spans="1:26" ht="12.75" x14ac:dyDescent="0.2">
      <c r="A3" s="3" t="s">
        <v>5</v>
      </c>
      <c r="B3" s="3" t="s">
        <v>7</v>
      </c>
      <c r="C3" s="3">
        <v>1200</v>
      </c>
      <c r="D3" s="4">
        <v>8.5</v>
      </c>
      <c r="E3" s="5">
        <f>Tabella1[[#This Row],[Prezzo]]*Tabella1[[#This Row],[Quantità]]</f>
        <v>10200</v>
      </c>
    </row>
    <row r="4" spans="1:26" ht="12.75" x14ac:dyDescent="0.2">
      <c r="A4" s="3" t="s">
        <v>8</v>
      </c>
      <c r="B4" s="3" t="s">
        <v>9</v>
      </c>
      <c r="C4" s="3">
        <v>800</v>
      </c>
      <c r="D4" s="4">
        <v>12.25</v>
      </c>
      <c r="E4" s="5">
        <f>Tabella1[[#This Row],[Prezzo]]*Tabella1[[#This Row],[Quantità]]</f>
        <v>9800</v>
      </c>
    </row>
    <row r="5" spans="1:26" ht="12.75" x14ac:dyDescent="0.2">
      <c r="A5" s="3" t="s">
        <v>5</v>
      </c>
      <c r="B5" s="3" t="s">
        <v>10</v>
      </c>
      <c r="C5" s="3">
        <v>300</v>
      </c>
      <c r="D5" s="4">
        <v>25</v>
      </c>
      <c r="E5" s="5">
        <f>Tabella1[[#This Row],[Prezzo]]*Tabella1[[#This Row],[Quantità]]</f>
        <v>7500</v>
      </c>
    </row>
    <row r="6" spans="1:26" ht="12.75" x14ac:dyDescent="0.2">
      <c r="A6" s="3" t="s">
        <v>8</v>
      </c>
      <c r="B6" s="3" t="s">
        <v>11</v>
      </c>
      <c r="C6" s="3">
        <v>1500</v>
      </c>
      <c r="D6" s="4">
        <v>6.5</v>
      </c>
      <c r="E6" s="5">
        <f>Tabella1[[#This Row],[Prezzo]]*Tabella1[[#This Row],[Quantità]]</f>
        <v>9750</v>
      </c>
    </row>
    <row r="7" spans="1:26" ht="12.75" x14ac:dyDescent="0.2">
      <c r="A7" s="3" t="s">
        <v>12</v>
      </c>
      <c r="B7" s="3" t="s">
        <v>13</v>
      </c>
      <c r="C7" s="3">
        <v>700</v>
      </c>
      <c r="D7" s="4">
        <v>18.75</v>
      </c>
      <c r="E7" s="5">
        <f>Tabella1[[#This Row],[Prezzo]]*Tabella1[[#This Row],[Quantità]]</f>
        <v>13125</v>
      </c>
    </row>
    <row r="8" spans="1:26" ht="12.75" x14ac:dyDescent="0.2">
      <c r="A8" s="3" t="s">
        <v>12</v>
      </c>
      <c r="B8" s="3" t="s">
        <v>14</v>
      </c>
      <c r="C8" s="3">
        <v>900</v>
      </c>
      <c r="D8" s="4">
        <v>14</v>
      </c>
      <c r="E8" s="5">
        <f>Tabella1[[#This Row],[Prezzo]]*Tabella1[[#This Row],[Quantità]]</f>
        <v>12600</v>
      </c>
    </row>
    <row r="9" spans="1:26" ht="12.75" x14ac:dyDescent="0.2">
      <c r="A9" s="3" t="s">
        <v>8</v>
      </c>
      <c r="B9" s="3" t="s">
        <v>15</v>
      </c>
      <c r="C9" s="3">
        <v>1100</v>
      </c>
      <c r="D9" s="4">
        <v>10.5</v>
      </c>
      <c r="E9" s="5">
        <f>Tabella1[[#This Row],[Prezzo]]*Tabella1[[#This Row],[Quantità]]</f>
        <v>11550</v>
      </c>
    </row>
    <row r="10" spans="1:26" ht="12.75" x14ac:dyDescent="0.2">
      <c r="A10" s="3" t="s">
        <v>12</v>
      </c>
      <c r="B10" s="3" t="s">
        <v>16</v>
      </c>
      <c r="C10" s="3">
        <v>600</v>
      </c>
      <c r="D10" s="4">
        <v>20</v>
      </c>
      <c r="E10" s="5">
        <f>Tabella1[[#This Row],[Prezzo]]*Tabella1[[#This Row],[Quantità]]</f>
        <v>12000</v>
      </c>
    </row>
    <row r="11" spans="1:26" ht="12.75" x14ac:dyDescent="0.2">
      <c r="A11" s="3" t="s">
        <v>17</v>
      </c>
      <c r="B11" s="3" t="s">
        <v>18</v>
      </c>
      <c r="C11" s="3">
        <v>1000</v>
      </c>
      <c r="D11" s="4">
        <v>13.5</v>
      </c>
      <c r="E11" s="5">
        <f>Tabella1[[#This Row],[Prezzo]]*Tabella1[[#This Row],[Quantità]]</f>
        <v>13500</v>
      </c>
    </row>
    <row r="12" spans="1:26" ht="15.75" customHeight="1" x14ac:dyDescent="0.2">
      <c r="E12" s="5"/>
    </row>
    <row r="17" spans="1:2" ht="15.75" customHeight="1" x14ac:dyDescent="0.25">
      <c r="A17" s="9" t="s">
        <v>0</v>
      </c>
      <c r="B17" s="10" t="s">
        <v>19</v>
      </c>
    </row>
    <row r="18" spans="1:2" ht="15.75" customHeight="1" x14ac:dyDescent="0.2">
      <c r="A18" s="7" t="s">
        <v>5</v>
      </c>
      <c r="B18" s="6">
        <f>SUMIF(Tabella1[Azienda],"Tech innovations Ltd.",Tabella1[Totale])</f>
        <v>25575</v>
      </c>
    </row>
    <row r="19" spans="1:2" ht="15.75" customHeight="1" x14ac:dyDescent="0.2">
      <c r="A19" s="11" t="s">
        <v>8</v>
      </c>
      <c r="B19" s="6">
        <f>SUMIF(Tabella1[Azienda],A19,Tabella1[Totale])</f>
        <v>31100</v>
      </c>
    </row>
    <row r="20" spans="1:2" ht="15.75" customHeight="1" x14ac:dyDescent="0.2">
      <c r="A20" s="8" t="s">
        <v>12</v>
      </c>
      <c r="B20" s="6">
        <f>SUMIF(Tabella1[Azienda],A20,Tabella1[Totale])</f>
        <v>37725</v>
      </c>
    </row>
    <row r="21" spans="1:2" ht="15.75" customHeight="1" x14ac:dyDescent="0.2">
      <c r="A21" s="8" t="s">
        <v>17</v>
      </c>
      <c r="B21" s="6">
        <f>SUMIF(Tabella1[Azienda],A21,Tabella1[Totale])</f>
        <v>13500</v>
      </c>
    </row>
    <row r="24" spans="1:2" ht="15.75" customHeight="1" x14ac:dyDescent="0.25">
      <c r="A24" s="9" t="s">
        <v>1</v>
      </c>
      <c r="B24" s="10" t="s">
        <v>20</v>
      </c>
    </row>
    <row r="25" spans="1:2" ht="15.75" customHeight="1" x14ac:dyDescent="0.2">
      <c r="A25" s="7" t="s">
        <v>6</v>
      </c>
      <c r="B25" s="5">
        <f>D2*C2</f>
        <v>7875</v>
      </c>
    </row>
    <row r="26" spans="1:2" ht="15.75" customHeight="1" x14ac:dyDescent="0.2">
      <c r="A26" s="8" t="s">
        <v>7</v>
      </c>
      <c r="B26" s="5">
        <f t="shared" ref="B26:B34" si="0">D3*C3</f>
        <v>10200</v>
      </c>
    </row>
    <row r="27" spans="1:2" ht="15.75" customHeight="1" x14ac:dyDescent="0.2">
      <c r="A27" s="7" t="s">
        <v>9</v>
      </c>
      <c r="B27" s="5">
        <f t="shared" si="0"/>
        <v>9800</v>
      </c>
    </row>
    <row r="28" spans="1:2" ht="15.75" customHeight="1" x14ac:dyDescent="0.2">
      <c r="A28" s="8" t="s">
        <v>10</v>
      </c>
      <c r="B28" s="5">
        <f t="shared" si="0"/>
        <v>7500</v>
      </c>
    </row>
    <row r="29" spans="1:2" ht="15.75" customHeight="1" x14ac:dyDescent="0.2">
      <c r="A29" s="7" t="s">
        <v>11</v>
      </c>
      <c r="B29" s="5">
        <f t="shared" si="0"/>
        <v>9750</v>
      </c>
    </row>
    <row r="30" spans="1:2" ht="15.75" customHeight="1" x14ac:dyDescent="0.2">
      <c r="A30" s="8" t="s">
        <v>13</v>
      </c>
      <c r="B30" s="5">
        <f t="shared" si="0"/>
        <v>13125</v>
      </c>
    </row>
    <row r="31" spans="1:2" ht="15.75" customHeight="1" x14ac:dyDescent="0.2">
      <c r="A31" s="7" t="s">
        <v>14</v>
      </c>
      <c r="B31" s="5">
        <f t="shared" si="0"/>
        <v>12600</v>
      </c>
    </row>
    <row r="32" spans="1:2" ht="15.75" customHeight="1" x14ac:dyDescent="0.2">
      <c r="A32" s="8" t="s">
        <v>15</v>
      </c>
      <c r="B32" s="5">
        <f t="shared" si="0"/>
        <v>11550</v>
      </c>
    </row>
    <row r="33" spans="1:2" ht="15.75" customHeight="1" x14ac:dyDescent="0.2">
      <c r="A33" s="7" t="s">
        <v>16</v>
      </c>
      <c r="B33" s="5">
        <f t="shared" si="0"/>
        <v>12000</v>
      </c>
    </row>
    <row r="34" spans="1:2" ht="15.75" customHeight="1" x14ac:dyDescent="0.2">
      <c r="A34" s="8" t="s">
        <v>18</v>
      </c>
      <c r="B34" s="5">
        <f t="shared" si="0"/>
        <v>13500</v>
      </c>
    </row>
  </sheetData>
  <pageMargins left="0.19685039370078741" right="0.19685039370078741" top="0.39370078740157483" bottom="0.39370078740157483" header="0.19685039370078741" footer="0.19685039370078741"/>
  <pageSetup paperSize="9" scale="95" fitToWidth="0" fitToHeight="0" orientation="portrait" horizontalDpi="1200" verticalDpi="1200" r:id="rId1"/>
  <headerFooter differentOddEven="1" differentFirst="1">
    <oddHeader>&amp;C&amp;"-,Grassetto"TOTALE FATTURATO PER PRODOTTO</oddHeader>
    <oddFooter>Pagina &amp;P di &amp;N</oddFooter>
    <evenHeader>&amp;C&amp;"-,Grassetto"TOTALE FATTURATO PER AZIENDE</evenHeader>
    <firstHeader>&amp;C&amp;"-,Grassetto"SPESE RECENTI</firstHeader>
  </headerFooter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davide palazzolo</cp:lastModifiedBy>
  <cp:lastPrinted>2025-04-26T13:28:40Z</cp:lastPrinted>
  <dcterms:modified xsi:type="dcterms:W3CDTF">2025-04-26T13:28:46Z</dcterms:modified>
</cp:coreProperties>
</file>