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Spectrometer_V2\"/>
    </mc:Choice>
  </mc:AlternateContent>
  <xr:revisionPtr revIDLastSave="0" documentId="13_ncr:1_{E5DC043B-5A0D-4F5C-9FB7-2A5F58BBA63D}" xr6:coauthVersionLast="46" xr6:coauthVersionMax="46" xr10:uidLastSave="{00000000-0000-0000-0000-000000000000}"/>
  <bookViews>
    <workbookView xWindow="-28920" yWindow="-120" windowWidth="29040" windowHeight="15840" xr2:uid="{3C8C090B-5BFF-49CF-8F0A-70550936B8FA}"/>
  </bookViews>
  <sheets>
    <sheet name="Diffrazione" sheetId="1" r:id="rId1"/>
    <sheet name="L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5" i="1"/>
  <c r="F5" i="1"/>
  <c r="E3" i="1" l="1"/>
  <c r="H2" i="1" s="1"/>
  <c r="I2" i="1" s="1"/>
  <c r="D2" i="2"/>
  <c r="F4" i="1"/>
  <c r="F2" i="1"/>
  <c r="E4" i="1"/>
  <c r="E2" i="1"/>
  <c r="A7" i="2" l="1"/>
  <c r="D7" i="2" s="1"/>
</calcChain>
</file>

<file path=xl/sharedStrings.xml><?xml version="1.0" encoding="utf-8"?>
<sst xmlns="http://schemas.openxmlformats.org/spreadsheetml/2006/main" count="18" uniqueCount="18">
  <si>
    <t>d</t>
  </si>
  <si>
    <t>Lmin</t>
  </si>
  <si>
    <t>Lmax</t>
  </si>
  <si>
    <t>[m]</t>
  </si>
  <si>
    <t>n</t>
  </si>
  <si>
    <t>θmin</t>
  </si>
  <si>
    <t>θmax</t>
  </si>
  <si>
    <t>a</t>
  </si>
  <si>
    <t>D</t>
  </si>
  <si>
    <t>dθ</t>
  </si>
  <si>
    <t>u</t>
  </si>
  <si>
    <t>v</t>
  </si>
  <si>
    <t>f</t>
  </si>
  <si>
    <t>D1</t>
  </si>
  <si>
    <t>D2</t>
  </si>
  <si>
    <t>D3</t>
  </si>
  <si>
    <t>D3+D2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</si>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</sst>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trike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1" fontId="0" fillId="0" borderId="1" xfId="0" applyNumberFormat="1" applyBorder="1"/>
    <xf numFmtId="11" fontId="0" fillId="0" borderId="6" xfId="0" applyNumberFormat="1" applyBorder="1"/>
    <xf numFmtId="0" fontId="2" fillId="4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10" xfId="0" applyFill="1" applyBorder="1"/>
    <xf numFmtId="0" fontId="0" fillId="3" borderId="8" xfId="0" applyFill="1" applyBorder="1"/>
    <xf numFmtId="164" fontId="0" fillId="0" borderId="8" xfId="0" applyNumberFormat="1" applyBorder="1"/>
    <xf numFmtId="0" fontId="1" fillId="4" borderId="2" xfId="0" applyFont="1" applyFill="1" applyBorder="1" applyAlignment="1">
      <alignment horizontal="center"/>
    </xf>
    <xf numFmtId="165" fontId="0" fillId="0" borderId="4" xfId="0" applyNumberFormat="1" applyBorder="1"/>
    <xf numFmtId="165" fontId="0" fillId="0" borderId="6" xfId="0" applyNumberFormat="1" applyBorder="1"/>
    <xf numFmtId="165" fontId="0" fillId="0" borderId="0" xfId="0" applyNumberFormat="1"/>
    <xf numFmtId="165" fontId="0" fillId="0" borderId="2" xfId="0" applyNumberFormat="1" applyBorder="1"/>
    <xf numFmtId="165" fontId="1" fillId="5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65" fontId="0" fillId="0" borderId="2" xfId="0" applyNumberFormat="1" applyFill="1" applyBorder="1"/>
    <xf numFmtId="166" fontId="0" fillId="0" borderId="0" xfId="0" applyNumberFormat="1" applyBorder="1"/>
    <xf numFmtId="166" fontId="0" fillId="0" borderId="8" xfId="0" applyNumberFormat="1" applyBorder="1"/>
    <xf numFmtId="167" fontId="0" fillId="0" borderId="2" xfId="0" applyNumberFormat="1" applyBorder="1"/>
    <xf numFmtId="0" fontId="0" fillId="4" borderId="0" xfId="0" applyFill="1" applyAlignment="1">
      <alignment horizontal="center"/>
    </xf>
    <xf numFmtId="167" fontId="0" fillId="0" borderId="0" xfId="0" applyNumberForma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140805</xdr:colOff>
      <xdr:row>15</xdr:row>
      <xdr:rowOff>1</xdr:rowOff>
    </xdr:from>
    <xdr:to>
      <xdr:col>14</xdr:col>
      <xdr:colOff>295275</xdr:colOff>
      <xdr:row>15</xdr:row>
      <xdr:rowOff>8283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DEFA0F7D-FB00-4404-95EE-F00A9772D582}"/>
            </a:ext>
          </a:extLst>
        </xdr:cNvPr>
        <xdr:cNvCxnSpPr/>
      </xdr:nvCxnSpPr>
      <xdr:spPr>
        <a:xfrm flipV="1">
          <a:off x="6269935" y="2857501"/>
          <a:ext cx="2606123" cy="8282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0</xdr:row>
      <xdr:rowOff>9525</xdr:rowOff>
    </xdr:from>
    <xdr:to>
      <xdr:col>11</xdr:col>
      <xdr:colOff>161925</xdr:colOff>
      <xdr:row>15</xdr:row>
      <xdr:rowOff>0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A10DF94E-120F-4693-A4FD-AB0FD76B3166}"/>
            </a:ext>
          </a:extLst>
        </xdr:cNvPr>
        <xdr:cNvCxnSpPr/>
      </xdr:nvCxnSpPr>
      <xdr:spPr>
        <a:xfrm flipH="1" flipV="1">
          <a:off x="6848475" y="9525"/>
          <a:ext cx="19050" cy="2847975"/>
        </a:xfrm>
        <a:prstGeom prst="line">
          <a:avLst/>
        </a:prstGeom>
        <a:ln w="12700"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</xdr:row>
      <xdr:rowOff>57150</xdr:rowOff>
    </xdr:from>
    <xdr:to>
      <xdr:col>12</xdr:col>
      <xdr:colOff>238125</xdr:colOff>
      <xdr:row>15</xdr:row>
      <xdr:rowOff>1</xdr:rowOff>
    </xdr:to>
    <xdr:cxnSp macro="">
      <xdr:nvCxnSpPr>
        <xdr:cNvPr id="8" name="Connettore diritto 7">
          <a:extLst>
            <a:ext uri="{FF2B5EF4-FFF2-40B4-BE49-F238E27FC236}">
              <a16:creationId xmlns:a16="http://schemas.microsoft.com/office/drawing/2014/main" id="{3B4469AC-D9DC-4B35-AD33-D0333E41EB4F}"/>
            </a:ext>
          </a:extLst>
        </xdr:cNvPr>
        <xdr:cNvCxnSpPr/>
      </xdr:nvCxnSpPr>
      <xdr:spPr>
        <a:xfrm flipV="1">
          <a:off x="6877050" y="247650"/>
          <a:ext cx="676275" cy="2609851"/>
        </a:xfrm>
        <a:prstGeom prst="line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3</xdr:row>
      <xdr:rowOff>180975</xdr:rowOff>
    </xdr:from>
    <xdr:to>
      <xdr:col>13</xdr:col>
      <xdr:colOff>571500</xdr:colOff>
      <xdr:row>15</xdr:row>
      <xdr:rowOff>19052</xdr:rowOff>
    </xdr:to>
    <xdr:cxnSp macro="">
      <xdr:nvCxnSpPr>
        <xdr:cNvPr id="11" name="Connettore diritto 10">
          <a:extLst>
            <a:ext uri="{FF2B5EF4-FFF2-40B4-BE49-F238E27FC236}">
              <a16:creationId xmlns:a16="http://schemas.microsoft.com/office/drawing/2014/main" id="{4F0FFB35-8004-468D-8DF3-E52E064C387E}"/>
            </a:ext>
          </a:extLst>
        </xdr:cNvPr>
        <xdr:cNvCxnSpPr/>
      </xdr:nvCxnSpPr>
      <xdr:spPr>
        <a:xfrm flipV="1">
          <a:off x="6867525" y="752475"/>
          <a:ext cx="1628775" cy="2124077"/>
        </a:xfrm>
        <a:prstGeom prst="line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</xdr:row>
      <xdr:rowOff>76200</xdr:rowOff>
    </xdr:from>
    <xdr:to>
      <xdr:col>13</xdr:col>
      <xdr:colOff>581025</xdr:colOff>
      <xdr:row>4</xdr:row>
      <xdr:rowOff>1</xdr:rowOff>
    </xdr:to>
    <xdr:cxnSp macro="">
      <xdr:nvCxnSpPr>
        <xdr:cNvPr id="13" name="Connettore diritto 12">
          <a:extLst>
            <a:ext uri="{FF2B5EF4-FFF2-40B4-BE49-F238E27FC236}">
              <a16:creationId xmlns:a16="http://schemas.microsoft.com/office/drawing/2014/main" id="{E00DA542-B18B-4779-830C-189E4B0070A4}"/>
            </a:ext>
          </a:extLst>
        </xdr:cNvPr>
        <xdr:cNvCxnSpPr/>
      </xdr:nvCxnSpPr>
      <xdr:spPr>
        <a:xfrm>
          <a:off x="7562850" y="266700"/>
          <a:ext cx="942975" cy="495301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</xdr:row>
      <xdr:rowOff>133350</xdr:rowOff>
    </xdr:from>
    <xdr:to>
      <xdr:col>13</xdr:col>
      <xdr:colOff>266700</xdr:colOff>
      <xdr:row>2</xdr:row>
      <xdr:rowOff>114300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2AC00CE4-3E4D-4EEF-9E7C-65217E2D07CE}"/>
            </a:ext>
          </a:extLst>
        </xdr:cNvPr>
        <xdr:cNvSpPr txBox="1"/>
      </xdr:nvSpPr>
      <xdr:spPr>
        <a:xfrm>
          <a:off x="7981950" y="323850"/>
          <a:ext cx="2095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a</a:t>
          </a:r>
        </a:p>
      </xdr:txBody>
    </xdr:sp>
    <xdr:clientData/>
  </xdr:twoCellAnchor>
  <xdr:twoCellAnchor>
    <xdr:from>
      <xdr:col>9</xdr:col>
      <xdr:colOff>304800</xdr:colOff>
      <xdr:row>7</xdr:row>
      <xdr:rowOff>142874</xdr:rowOff>
    </xdr:from>
    <xdr:to>
      <xdr:col>13</xdr:col>
      <xdr:colOff>142875</xdr:colOff>
      <xdr:row>20</xdr:row>
      <xdr:rowOff>38099</xdr:rowOff>
    </xdr:to>
    <xdr:sp macro="" textlink="">
      <xdr:nvSpPr>
        <xdr:cNvPr id="18" name="Arco 17">
          <a:extLst>
            <a:ext uri="{FF2B5EF4-FFF2-40B4-BE49-F238E27FC236}">
              <a16:creationId xmlns:a16="http://schemas.microsoft.com/office/drawing/2014/main" id="{DFD5BDBA-2D6D-4D5D-AAD7-EE2F8AE27D7A}"/>
            </a:ext>
          </a:extLst>
        </xdr:cNvPr>
        <xdr:cNvSpPr/>
      </xdr:nvSpPr>
      <xdr:spPr>
        <a:xfrm>
          <a:off x="5791200" y="1476374"/>
          <a:ext cx="2276475" cy="2371725"/>
        </a:xfrm>
        <a:prstGeom prst="arc">
          <a:avLst>
            <a:gd name="adj1" fmla="val 17073907"/>
            <a:gd name="adj2" fmla="val 1865463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600074</xdr:colOff>
      <xdr:row>10</xdr:row>
      <xdr:rowOff>142875</xdr:rowOff>
    </xdr:from>
    <xdr:to>
      <xdr:col>12</xdr:col>
      <xdr:colOff>352425</xdr:colOff>
      <xdr:row>19</xdr:row>
      <xdr:rowOff>152401</xdr:rowOff>
    </xdr:to>
    <xdr:sp macro="" textlink="">
      <xdr:nvSpPr>
        <xdr:cNvPr id="19" name="Arco 18">
          <a:extLst>
            <a:ext uri="{FF2B5EF4-FFF2-40B4-BE49-F238E27FC236}">
              <a16:creationId xmlns:a16="http://schemas.microsoft.com/office/drawing/2014/main" id="{884219F7-7283-40D7-AF2D-9AC0E088C75D}"/>
            </a:ext>
          </a:extLst>
        </xdr:cNvPr>
        <xdr:cNvSpPr/>
      </xdr:nvSpPr>
      <xdr:spPr>
        <a:xfrm>
          <a:off x="6086474" y="2047875"/>
          <a:ext cx="1581151" cy="1724026"/>
        </a:xfrm>
        <a:prstGeom prst="arc">
          <a:avLst>
            <a:gd name="adj1" fmla="val 16184814"/>
            <a:gd name="adj2" fmla="val 18376228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390525</xdr:colOff>
      <xdr:row>9</xdr:row>
      <xdr:rowOff>95250</xdr:rowOff>
    </xdr:from>
    <xdr:to>
      <xdr:col>12</xdr:col>
      <xdr:colOff>495300</xdr:colOff>
      <xdr:row>20</xdr:row>
      <xdr:rowOff>85725</xdr:rowOff>
    </xdr:to>
    <xdr:sp macro="" textlink="">
      <xdr:nvSpPr>
        <xdr:cNvPr id="20" name="Arco 19">
          <a:extLst>
            <a:ext uri="{FF2B5EF4-FFF2-40B4-BE49-F238E27FC236}">
              <a16:creationId xmlns:a16="http://schemas.microsoft.com/office/drawing/2014/main" id="{A841D2F4-F603-44F9-9250-5E7C8E224E95}"/>
            </a:ext>
          </a:extLst>
        </xdr:cNvPr>
        <xdr:cNvSpPr/>
      </xdr:nvSpPr>
      <xdr:spPr>
        <a:xfrm>
          <a:off x="5876925" y="1809750"/>
          <a:ext cx="1933575" cy="2085975"/>
        </a:xfrm>
        <a:prstGeom prst="arc">
          <a:avLst>
            <a:gd name="adj1" fmla="val 16292339"/>
            <a:gd name="adj2" fmla="val 1722766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12</xdr:col>
      <xdr:colOff>22362</xdr:colOff>
      <xdr:row>7</xdr:row>
      <xdr:rowOff>67088</xdr:rowOff>
    </xdr:from>
    <xdr:to>
      <xdr:col>12</xdr:col>
      <xdr:colOff>405847</xdr:colOff>
      <xdr:row>8</xdr:row>
      <xdr:rowOff>82825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8C1E9F97-4254-4080-8064-845695904001}"/>
            </a:ext>
          </a:extLst>
        </xdr:cNvPr>
        <xdr:cNvSpPr txBox="1"/>
      </xdr:nvSpPr>
      <xdr:spPr>
        <a:xfrm>
          <a:off x="7377319" y="1400588"/>
          <a:ext cx="383485" cy="206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 u="none"/>
            <a:t>d</a:t>
          </a:r>
          <a:r>
            <a:rPr lang="el-GR" sz="1100" b="1" u="none"/>
            <a:t>θ</a:t>
          </a:r>
          <a:endParaRPr lang="it-IT" sz="1100" b="1" u="none"/>
        </a:p>
      </xdr:txBody>
    </xdr:sp>
    <xdr:clientData/>
  </xdr:twoCellAnchor>
  <xdr:twoCellAnchor>
    <xdr:from>
      <xdr:col>11</xdr:col>
      <xdr:colOff>381829</xdr:colOff>
      <xdr:row>10</xdr:row>
      <xdr:rowOff>95249</xdr:rowOff>
    </xdr:from>
    <xdr:to>
      <xdr:col>12</xdr:col>
      <xdr:colOff>281609</xdr:colOff>
      <xdr:row>11</xdr:row>
      <xdr:rowOff>74543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312776A8-4DA1-4BB0-9CD1-FDE627F55575}"/>
            </a:ext>
          </a:extLst>
        </xdr:cNvPr>
        <xdr:cNvSpPr txBox="1"/>
      </xdr:nvSpPr>
      <xdr:spPr>
        <a:xfrm>
          <a:off x="7123872" y="2000249"/>
          <a:ext cx="512694" cy="1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l-GR" sz="1100" b="1"/>
            <a:t>θ</a:t>
          </a:r>
          <a:r>
            <a:rPr lang="it-IT" sz="1100" b="1"/>
            <a:t>max</a:t>
          </a:r>
        </a:p>
      </xdr:txBody>
    </xdr:sp>
    <xdr:clientData/>
  </xdr:twoCellAnchor>
  <xdr:twoCellAnchor>
    <xdr:from>
      <xdr:col>11</xdr:col>
      <xdr:colOff>49694</xdr:colOff>
      <xdr:row>8</xdr:row>
      <xdr:rowOff>124240</xdr:rowOff>
    </xdr:from>
    <xdr:to>
      <xdr:col>11</xdr:col>
      <xdr:colOff>579781</xdr:colOff>
      <xdr:row>9</xdr:row>
      <xdr:rowOff>74544</xdr:rowOff>
    </xdr:to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8A4D7505-B927-4A75-9F99-D8E4F8BEE97F}"/>
            </a:ext>
          </a:extLst>
        </xdr:cNvPr>
        <xdr:cNvSpPr txBox="1"/>
      </xdr:nvSpPr>
      <xdr:spPr>
        <a:xfrm>
          <a:off x="6791737" y="1648240"/>
          <a:ext cx="530087" cy="140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l-GR" sz="1100" b="1"/>
            <a:t>θ</a:t>
          </a:r>
          <a:r>
            <a:rPr lang="it-IT" sz="1100" b="1"/>
            <a:t>min</a:t>
          </a:r>
        </a:p>
      </xdr:txBody>
    </xdr:sp>
    <xdr:clientData/>
  </xdr:twoCellAnchor>
  <xdr:twoCellAnchor>
    <xdr:from>
      <xdr:col>11</xdr:col>
      <xdr:colOff>430696</xdr:colOff>
      <xdr:row>4</xdr:row>
      <xdr:rowOff>82826</xdr:rowOff>
    </xdr:from>
    <xdr:to>
      <xdr:col>14</xdr:col>
      <xdr:colOff>99391</xdr:colOff>
      <xdr:row>16</xdr:row>
      <xdr:rowOff>33131</xdr:rowOff>
    </xdr:to>
    <xdr:cxnSp macro="">
      <xdr:nvCxnSpPr>
        <xdr:cNvPr id="27" name="Connettore 2 26">
          <a:extLst>
            <a:ext uri="{FF2B5EF4-FFF2-40B4-BE49-F238E27FC236}">
              <a16:creationId xmlns:a16="http://schemas.microsoft.com/office/drawing/2014/main" id="{B3FB7210-1B21-4E6D-9061-6C4878826236}"/>
            </a:ext>
          </a:extLst>
        </xdr:cNvPr>
        <xdr:cNvCxnSpPr/>
      </xdr:nvCxnSpPr>
      <xdr:spPr>
        <a:xfrm flipH="1">
          <a:off x="7172739" y="844826"/>
          <a:ext cx="1507435" cy="223630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</xdr:colOff>
      <xdr:row>9</xdr:row>
      <xdr:rowOff>166480</xdr:rowOff>
    </xdr:from>
    <xdr:to>
      <xdr:col>13</xdr:col>
      <xdr:colOff>223630</xdr:colOff>
      <xdr:row>10</xdr:row>
      <xdr:rowOff>147430</xdr:rowOff>
    </xdr:to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E15E3538-D8DF-413B-BD6A-71731C5B56B1}"/>
            </a:ext>
          </a:extLst>
        </xdr:cNvPr>
        <xdr:cNvSpPr txBox="1"/>
      </xdr:nvSpPr>
      <xdr:spPr>
        <a:xfrm>
          <a:off x="7981950" y="1880980"/>
          <a:ext cx="2095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</xdr:colOff>
      <xdr:row>5</xdr:row>
      <xdr:rowOff>8282</xdr:rowOff>
    </xdr:from>
    <xdr:to>
      <xdr:col>10</xdr:col>
      <xdr:colOff>157370</xdr:colOff>
      <xdr:row>9</xdr:row>
      <xdr:rowOff>16564</xdr:rowOff>
    </xdr:to>
    <xdr:sp macro="" textlink="">
      <xdr:nvSpPr>
        <xdr:cNvPr id="4" name="Ritardo 3">
          <a:extLst>
            <a:ext uri="{FF2B5EF4-FFF2-40B4-BE49-F238E27FC236}">
              <a16:creationId xmlns:a16="http://schemas.microsoft.com/office/drawing/2014/main" id="{22C20BCD-9A61-40B0-B078-B88B0A0359CE}"/>
            </a:ext>
          </a:extLst>
        </xdr:cNvPr>
        <xdr:cNvSpPr/>
      </xdr:nvSpPr>
      <xdr:spPr>
        <a:xfrm>
          <a:off x="6427304" y="960782"/>
          <a:ext cx="140805" cy="770282"/>
        </a:xfrm>
        <a:prstGeom prst="flowChartDelay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558246</xdr:colOff>
      <xdr:row>7</xdr:row>
      <xdr:rowOff>77856</xdr:rowOff>
    </xdr:from>
    <xdr:to>
      <xdr:col>8</xdr:col>
      <xdr:colOff>82824</xdr:colOff>
      <xdr:row>11</xdr:row>
      <xdr:rowOff>135834</xdr:rowOff>
    </xdr:to>
    <xdr:sp macro="" textlink="">
      <xdr:nvSpPr>
        <xdr:cNvPr id="6" name="Connettore pagina esterna 5">
          <a:extLst>
            <a:ext uri="{FF2B5EF4-FFF2-40B4-BE49-F238E27FC236}">
              <a16:creationId xmlns:a16="http://schemas.microsoft.com/office/drawing/2014/main" id="{2F19BD2A-B4B5-4C85-A509-91CCAF456638}"/>
            </a:ext>
          </a:extLst>
        </xdr:cNvPr>
        <xdr:cNvSpPr/>
      </xdr:nvSpPr>
      <xdr:spPr>
        <a:xfrm rot="10800000">
          <a:off x="5130246" y="1411356"/>
          <a:ext cx="137491" cy="819978"/>
        </a:xfrm>
        <a:prstGeom prst="flowChartOffpageConnector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553277</xdr:colOff>
      <xdr:row>2</xdr:row>
      <xdr:rowOff>106017</xdr:rowOff>
    </xdr:from>
    <xdr:to>
      <xdr:col>8</xdr:col>
      <xdr:colOff>77855</xdr:colOff>
      <xdr:row>6</xdr:row>
      <xdr:rowOff>163995</xdr:rowOff>
    </xdr:to>
    <xdr:sp macro="" textlink="">
      <xdr:nvSpPr>
        <xdr:cNvPr id="7" name="Connettore pagina esterna 6">
          <a:extLst>
            <a:ext uri="{FF2B5EF4-FFF2-40B4-BE49-F238E27FC236}">
              <a16:creationId xmlns:a16="http://schemas.microsoft.com/office/drawing/2014/main" id="{BE4891F2-D0AF-479F-A963-F360C1EA61F1}"/>
            </a:ext>
          </a:extLst>
        </xdr:cNvPr>
        <xdr:cNvSpPr/>
      </xdr:nvSpPr>
      <xdr:spPr>
        <a:xfrm>
          <a:off x="5125277" y="487017"/>
          <a:ext cx="137491" cy="819978"/>
        </a:xfrm>
        <a:prstGeom prst="flowChartOffpageConnector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12</xdr:col>
      <xdr:colOff>0</xdr:colOff>
      <xdr:row>4</xdr:row>
      <xdr:rowOff>182217</xdr:rowOff>
    </xdr:from>
    <xdr:to>
      <xdr:col>12</xdr:col>
      <xdr:colOff>74544</xdr:colOff>
      <xdr:row>9</xdr:row>
      <xdr:rowOff>33130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AADE723B-07FC-40B5-A953-9EF61A0FC2EE}"/>
            </a:ext>
          </a:extLst>
        </xdr:cNvPr>
        <xdr:cNvSpPr/>
      </xdr:nvSpPr>
      <xdr:spPr>
        <a:xfrm>
          <a:off x="7636565" y="944217"/>
          <a:ext cx="74544" cy="803413"/>
        </a:xfrm>
        <a:prstGeom prst="rect">
          <a:avLst/>
        </a:prstGeom>
        <a:gradFill>
          <a:gsLst>
            <a:gs pos="0">
              <a:srgbClr val="FF0000"/>
            </a:gs>
            <a:gs pos="79000">
              <a:srgbClr val="0070C0"/>
            </a:gs>
            <a:gs pos="26052">
              <a:srgbClr val="FFFF00"/>
            </a:gs>
            <a:gs pos="52000">
              <a:srgbClr val="00B050"/>
            </a:gs>
            <a:gs pos="100000">
              <a:srgbClr val="7030A0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1</xdr:colOff>
      <xdr:row>1</xdr:row>
      <xdr:rowOff>24848</xdr:rowOff>
    </xdr:from>
    <xdr:to>
      <xdr:col>15</xdr:col>
      <xdr:colOff>91109</xdr:colOff>
      <xdr:row>13</xdr:row>
      <xdr:rowOff>182217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62E2396E-C880-4AF3-AC1C-CF33EC276825}"/>
            </a:ext>
          </a:extLst>
        </xdr:cNvPr>
        <xdr:cNvSpPr/>
      </xdr:nvSpPr>
      <xdr:spPr>
        <a:xfrm>
          <a:off x="9475305" y="215348"/>
          <a:ext cx="91108" cy="244336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12</xdr:col>
      <xdr:colOff>8283</xdr:colOff>
      <xdr:row>15</xdr:row>
      <xdr:rowOff>0</xdr:rowOff>
    </xdr:from>
    <xdr:to>
      <xdr:col>15</xdr:col>
      <xdr:colOff>49696</xdr:colOff>
      <xdr:row>15</xdr:row>
      <xdr:rowOff>8283</xdr:rowOff>
    </xdr:to>
    <xdr:cxnSp macro="">
      <xdr:nvCxnSpPr>
        <xdr:cNvPr id="11" name="Connettore 2 10">
          <a:extLst>
            <a:ext uri="{FF2B5EF4-FFF2-40B4-BE49-F238E27FC236}">
              <a16:creationId xmlns:a16="http://schemas.microsoft.com/office/drawing/2014/main" id="{B57B8756-7435-4FBD-A956-0751C47B8977}"/>
            </a:ext>
          </a:extLst>
        </xdr:cNvPr>
        <xdr:cNvCxnSpPr/>
      </xdr:nvCxnSpPr>
      <xdr:spPr>
        <a:xfrm flipH="1">
          <a:off x="7644848" y="2857500"/>
          <a:ext cx="1880152" cy="8283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8283</xdr:colOff>
      <xdr:row>15</xdr:row>
      <xdr:rowOff>8283</xdr:rowOff>
    </xdr:from>
    <xdr:to>
      <xdr:col>11</xdr:col>
      <xdr:colOff>607944</xdr:colOff>
      <xdr:row>15</xdr:row>
      <xdr:rowOff>11595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B52CFBD8-F835-41B7-9867-67FFC36E04E4}"/>
            </a:ext>
          </a:extLst>
        </xdr:cNvPr>
        <xdr:cNvCxnSpPr/>
      </xdr:nvCxnSpPr>
      <xdr:spPr>
        <a:xfrm flipH="1" flipV="1">
          <a:off x="6419022" y="2865783"/>
          <a:ext cx="1212574" cy="3312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28162</xdr:colOff>
      <xdr:row>15</xdr:row>
      <xdr:rowOff>11596</xdr:rowOff>
    </xdr:from>
    <xdr:to>
      <xdr:col>10</xdr:col>
      <xdr:colOff>14910</xdr:colOff>
      <xdr:row>15</xdr:row>
      <xdr:rowOff>14908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618B9F56-C3E3-4CB3-80AC-F5FF198C3608}"/>
            </a:ext>
          </a:extLst>
        </xdr:cNvPr>
        <xdr:cNvCxnSpPr/>
      </xdr:nvCxnSpPr>
      <xdr:spPr>
        <a:xfrm flipH="1" flipV="1">
          <a:off x="5213075" y="2869096"/>
          <a:ext cx="1212574" cy="3312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99392</xdr:colOff>
      <xdr:row>15</xdr:row>
      <xdr:rowOff>82829</xdr:rowOff>
    </xdr:from>
    <xdr:to>
      <xdr:col>13</xdr:col>
      <xdr:colOff>505240</xdr:colOff>
      <xdr:row>16</xdr:row>
      <xdr:rowOff>115959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5FC921C1-9D30-4CB1-B53F-2B913F2C91BF}"/>
            </a:ext>
          </a:extLst>
        </xdr:cNvPr>
        <xdr:cNvSpPr txBox="1"/>
      </xdr:nvSpPr>
      <xdr:spPr>
        <a:xfrm>
          <a:off x="8348870" y="2940329"/>
          <a:ext cx="405848" cy="2236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D1</a:t>
          </a:r>
        </a:p>
      </xdr:txBody>
    </xdr:sp>
    <xdr:clientData/>
  </xdr:twoCellAnchor>
  <xdr:twoCellAnchor>
    <xdr:from>
      <xdr:col>10</xdr:col>
      <xdr:colOff>417443</xdr:colOff>
      <xdr:row>15</xdr:row>
      <xdr:rowOff>86141</xdr:rowOff>
    </xdr:from>
    <xdr:to>
      <xdr:col>11</xdr:col>
      <xdr:colOff>210378</xdr:colOff>
      <xdr:row>16</xdr:row>
      <xdr:rowOff>119271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CB223B5C-1EC8-4001-AABA-5BBCBBA2244F}"/>
            </a:ext>
          </a:extLst>
        </xdr:cNvPr>
        <xdr:cNvSpPr txBox="1"/>
      </xdr:nvSpPr>
      <xdr:spPr>
        <a:xfrm>
          <a:off x="6828182" y="2943641"/>
          <a:ext cx="405848" cy="2236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D2</a:t>
          </a:r>
        </a:p>
      </xdr:txBody>
    </xdr:sp>
    <xdr:clientData/>
  </xdr:twoCellAnchor>
  <xdr:twoCellAnchor>
    <xdr:from>
      <xdr:col>8</xdr:col>
      <xdr:colOff>420757</xdr:colOff>
      <xdr:row>15</xdr:row>
      <xdr:rowOff>81172</xdr:rowOff>
    </xdr:from>
    <xdr:to>
      <xdr:col>9</xdr:col>
      <xdr:colOff>213692</xdr:colOff>
      <xdr:row>16</xdr:row>
      <xdr:rowOff>114302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61422B66-DFD2-4A88-8797-DF7873270600}"/>
            </a:ext>
          </a:extLst>
        </xdr:cNvPr>
        <xdr:cNvSpPr txBox="1"/>
      </xdr:nvSpPr>
      <xdr:spPr>
        <a:xfrm>
          <a:off x="5605670" y="2938672"/>
          <a:ext cx="405848" cy="2236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/>
            <a:t>D3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6D55-9215-4CA3-B9AB-90608F4CD5D6}">
  <dimension ref="A1:I14"/>
  <sheetViews>
    <sheetView tabSelected="1" zoomScale="115" zoomScaleNormal="115" workbookViewId="0">
      <selection activeCell="H3" sqref="H3"/>
    </sheetView>
  </sheetViews>
  <sheetFormatPr defaultRowHeight="15" x14ac:dyDescent="0.25"/>
  <cols>
    <col min="1" max="1" width="5.5703125" bestFit="1" customWidth="1"/>
    <col min="2" max="2" width="9.140625" bestFit="1" customWidth="1"/>
    <col min="4" max="4" width="2.28515625" bestFit="1" customWidth="1"/>
    <col min="5" max="5" width="10.5703125" bestFit="1" customWidth="1"/>
    <col min="6" max="6" width="8.28515625" bestFit="1" customWidth="1"/>
    <col min="7" max="7" width="6" bestFit="1" customWidth="1"/>
    <col min="8" max="8" width="10.5703125" bestFit="1" customWidth="1"/>
    <col min="9" max="9" width="8.28515625" bestFit="1" customWidth="1"/>
  </cols>
  <sheetData>
    <row r="1" spans="1:9" x14ac:dyDescent="0.25">
      <c r="A1" s="8"/>
      <c r="B1" s="9" t="s">
        <v>3</v>
      </c>
      <c r="C1" s="1"/>
      <c r="D1" s="14" t="s">
        <v>4</v>
      </c>
      <c r="E1" s="13" t="s">
        <v>5</v>
      </c>
      <c r="F1" s="5" t="s">
        <v>6</v>
      </c>
      <c r="H1" s="12" t="s">
        <v>9</v>
      </c>
      <c r="I1" s="12" t="s">
        <v>8</v>
      </c>
    </row>
    <row r="2" spans="1:9" x14ac:dyDescent="0.25">
      <c r="A2" s="4" t="s">
        <v>1</v>
      </c>
      <c r="B2" s="10">
        <v>3.9999999999999998E-7</v>
      </c>
      <c r="D2" s="15">
        <v>0</v>
      </c>
      <c r="E2" s="3">
        <f>DEGREES(ASIN(D2*$B$2/$B$4))</f>
        <v>0</v>
      </c>
      <c r="F2" s="2">
        <f>DEGREES(ASIN(D2*$B$3/$B$4))</f>
        <v>0</v>
      </c>
      <c r="H2" s="27">
        <f>F3-E3</f>
        <v>15.522487814070079</v>
      </c>
      <c r="I2" s="17">
        <f>B5/2/TAN(RADIANS(H2)/2)</f>
        <v>10.675458618757222</v>
      </c>
    </row>
    <row r="3" spans="1:9" x14ac:dyDescent="0.25">
      <c r="A3" s="4" t="s">
        <v>2</v>
      </c>
      <c r="B3" s="10">
        <v>7.9999999999999996E-7</v>
      </c>
      <c r="D3" s="15">
        <v>1</v>
      </c>
      <c r="E3" s="26">
        <f>DEGREES(ASIN(D3*$B$2/$B$4))</f>
        <v>14.477512185929925</v>
      </c>
      <c r="F3" s="2">
        <f>DEGREES(ASIN(D3*$B$3/$B$4))</f>
        <v>30.000000000000004</v>
      </c>
    </row>
    <row r="4" spans="1:9" x14ac:dyDescent="0.25">
      <c r="A4" s="4" t="s">
        <v>0</v>
      </c>
      <c r="B4" s="10">
        <v>1.5999999999999999E-6</v>
      </c>
      <c r="D4" s="16">
        <v>2</v>
      </c>
      <c r="E4" s="6">
        <f t="shared" ref="E4" si="0">DEGREES(ASIN(D4*$B$2/$B$4))</f>
        <v>30.000000000000004</v>
      </c>
      <c r="F4" s="7">
        <f t="shared" ref="F4" si="1">DEGREES(ASIN(D4*$B$3/$B$4))</f>
        <v>90</v>
      </c>
    </row>
    <row r="5" spans="1:9" x14ac:dyDescent="0.25">
      <c r="A5" s="4" t="s">
        <v>7</v>
      </c>
      <c r="B5" s="11">
        <v>2.91</v>
      </c>
      <c r="D5" s="15">
        <v>3</v>
      </c>
      <c r="E5" s="3">
        <f>DEGREES(ASIN(D5*$B$2/$B$4))</f>
        <v>48.590377890729144</v>
      </c>
      <c r="F5" s="2" t="e">
        <f>DEGREES(ASIN(D5*$B$3/$B$4))</f>
        <v>#NUM!</v>
      </c>
    </row>
    <row r="14" spans="1:9" x14ac:dyDescent="0.25">
      <c r="G14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9E3D-CACA-4A60-AB6E-B2ADC6EE66C8}">
  <dimension ref="A1:D11"/>
  <sheetViews>
    <sheetView zoomScale="115" zoomScaleNormal="115" workbookViewId="0">
      <selection activeCell="B11" sqref="B11"/>
    </sheetView>
  </sheetViews>
  <sheetFormatPr defaultRowHeight="15" x14ac:dyDescent="0.25"/>
  <cols>
    <col min="1" max="1" width="9.140625" bestFit="1" customWidth="1"/>
    <col min="2" max="2" width="8.28515625" bestFit="1" customWidth="1"/>
    <col min="3" max="3" width="11.42578125" bestFit="1" customWidth="1"/>
    <col min="4" max="4" width="11.140625" bestFit="1" customWidth="1"/>
  </cols>
  <sheetData>
    <row r="1" spans="1:4" x14ac:dyDescent="0.25">
      <c r="A1" s="9" t="s">
        <v>10</v>
      </c>
      <c r="B1" s="9" t="s">
        <v>11</v>
      </c>
      <c r="D1" s="18" t="s">
        <v>12</v>
      </c>
    </row>
    <row r="2" spans="1:4" x14ac:dyDescent="0.25">
      <c r="A2" s="19">
        <v>14.452</v>
      </c>
      <c r="B2" s="20">
        <v>2.827</v>
      </c>
      <c r="C2" s="21"/>
      <c r="D2" s="22">
        <f>(A2*B2)/(A2+B2)</f>
        <v>2.3644773424387986</v>
      </c>
    </row>
    <row r="3" spans="1:4" x14ac:dyDescent="0.25">
      <c r="A3" s="21"/>
      <c r="B3" s="21"/>
      <c r="C3" s="21"/>
      <c r="D3" s="21"/>
    </row>
    <row r="4" spans="1:4" x14ac:dyDescent="0.25">
      <c r="A4" s="21"/>
      <c r="B4" s="21"/>
      <c r="C4" s="21"/>
      <c r="D4" s="21"/>
    </row>
    <row r="5" spans="1:4" x14ac:dyDescent="0.25">
      <c r="A5" s="21"/>
      <c r="B5" s="21"/>
      <c r="C5" s="21"/>
      <c r="D5" s="21"/>
    </row>
    <row r="6" spans="1:4" x14ac:dyDescent="0.25">
      <c r="A6" s="23" t="s">
        <v>13</v>
      </c>
      <c r="B6" s="23" t="s">
        <v>14</v>
      </c>
      <c r="D6" s="24" t="s">
        <v>15</v>
      </c>
    </row>
    <row r="7" spans="1:4" x14ac:dyDescent="0.25">
      <c r="A7" s="25">
        <f>Diffrazione!I2</f>
        <v>10.675458618757222</v>
      </c>
      <c r="B7" s="25">
        <v>1</v>
      </c>
      <c r="D7" s="28">
        <f>1/((1/D2)-(1/(A7+B7)))</f>
        <v>2.9649245925182268</v>
      </c>
    </row>
    <row r="8" spans="1:4" x14ac:dyDescent="0.25">
      <c r="B8" s="31"/>
    </row>
    <row r="10" spans="1:4" x14ac:dyDescent="0.25">
      <c r="B10" s="29" t="s">
        <v>16</v>
      </c>
    </row>
    <row r="11" spans="1:4" x14ac:dyDescent="0.25">
      <c r="B11" s="30" t="s">
        <v>17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Diffrazione</vt:lpstr>
      <vt:lpstr>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2020-11-01T10:07:08Z</dcterms:created>
  <dcterms:modified xsi:type="dcterms:W3CDTF">2021-02-22T17:02:28Z</dcterms:modified>
</cp:coreProperties>
</file>