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C-Desktop\Desktop\"/>
    </mc:Choice>
  </mc:AlternateContent>
  <xr:revisionPtr revIDLastSave="0" documentId="13_ncr:1_{2410EC3A-E803-4A78-9818-15AD544185D6}" xr6:coauthVersionLast="47" xr6:coauthVersionMax="47" xr10:uidLastSave="{00000000-0000-0000-0000-000000000000}"/>
  <bookViews>
    <workbookView xWindow="4155" yWindow="4650" windowWidth="12255" windowHeight="7815" xr2:uid="{00000000-000D-0000-FFFF-FFFF00000000}"/>
  </bookViews>
  <sheets>
    <sheet name="Foglio1" sheetId="1" r:id="rId1"/>
    <sheet name="Grafico Categoria" sheetId="3" r:id="rId2"/>
    <sheet name="Grafico Voti" sheetId="4" r:id="rId3"/>
  </sheets>
  <calcPr calcId="181029"/>
  <pivotCaches>
    <pivotCache cacheId="17" r:id="rId4"/>
  </pivotCaches>
</workbook>
</file>

<file path=xl/calcChain.xml><?xml version="1.0" encoding="utf-8"?>
<calcChain xmlns="http://schemas.openxmlformats.org/spreadsheetml/2006/main">
  <c r="I6" i="1" l="1"/>
  <c r="I2" i="1"/>
</calcChain>
</file>

<file path=xl/sharedStrings.xml><?xml version="1.0" encoding="utf-8"?>
<sst xmlns="http://schemas.openxmlformats.org/spreadsheetml/2006/main" count="95" uniqueCount="47">
  <si>
    <t>N</t>
  </si>
  <si>
    <t>Partita</t>
  </si>
  <si>
    <t>Rimborso</t>
  </si>
  <si>
    <t>Categoria</t>
  </si>
  <si>
    <t>Scanzorosciate Calcio - Aurora Seriate</t>
  </si>
  <si>
    <t>Torneo Prov U17</t>
  </si>
  <si>
    <t>Torneo Prov U15</t>
  </si>
  <si>
    <t>Sported Maris - Torrazzo Malagnino</t>
  </si>
  <si>
    <t xml:space="preserve">Oratorio Calvenzano -Barianese </t>
  </si>
  <si>
    <t>Allievi U17 Prov</t>
  </si>
  <si>
    <t>Albano Calcio - Nova Montello</t>
  </si>
  <si>
    <t>Paladina - Caravaggio</t>
  </si>
  <si>
    <t>Allievi U16 Reg</t>
  </si>
  <si>
    <t>Cividatese - Farese</t>
  </si>
  <si>
    <t>Fiorente Colognola - Mapello</t>
  </si>
  <si>
    <t>Calcio Brusaporto - Uesse Sarnico</t>
  </si>
  <si>
    <t>Monterosso - Zanconti</t>
  </si>
  <si>
    <t>Allievi U15 Femm</t>
  </si>
  <si>
    <t>Tritium Calcio - Comun Nuovo</t>
  </si>
  <si>
    <t>Allievi U16 Prov</t>
  </si>
  <si>
    <t>Cisanese - Lombardia 1</t>
  </si>
  <si>
    <t>Allievi U17 Reg</t>
  </si>
  <si>
    <t>Accademia Isolabergamasca - Paladina</t>
  </si>
  <si>
    <t>Atalanta Bergamasca - Aurora Pro Patria</t>
  </si>
  <si>
    <t>Amichevole U15</t>
  </si>
  <si>
    <t>Cisanese - Missaglia Maresso</t>
  </si>
  <si>
    <t>Academy Brianzaolginatese - Talamonese</t>
  </si>
  <si>
    <t>Uesse Sarnico - Rappresentativa Giovanissimi</t>
  </si>
  <si>
    <t>Osio Sopra - Vidalengo</t>
  </si>
  <si>
    <t>Allievi U18 Reg</t>
  </si>
  <si>
    <t>Atletico Villongo - Valcalepio</t>
  </si>
  <si>
    <t>Grentarcadia - Niguarda Calcio</t>
  </si>
  <si>
    <t>Cavernago - Calcinatese</t>
  </si>
  <si>
    <t>Giovanissimi U14 Prov</t>
  </si>
  <si>
    <t xml:space="preserve">Colognese - Real Calepina </t>
  </si>
  <si>
    <t>Pozzuolo Calcio - Real Milan</t>
  </si>
  <si>
    <t>Forza E Costanza - Calcio Oratorio Cologno</t>
  </si>
  <si>
    <t>Fornovo S.Giovanni - Osio Sopra</t>
  </si>
  <si>
    <t>Academy Fiorente - Treviglio Calcio</t>
  </si>
  <si>
    <t>Usse Sarnico - Breno</t>
  </si>
  <si>
    <t>Data</t>
  </si>
  <si>
    <t>Incassato</t>
  </si>
  <si>
    <t>X</t>
  </si>
  <si>
    <t>Tot Incassato</t>
  </si>
  <si>
    <t>Conteggio di Categoria</t>
  </si>
  <si>
    <t>Voto</t>
  </si>
  <si>
    <t>Tot Rimborsi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</si>
</sst>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d/m/yy\ h\.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[excel.xlsx]Grafico Categoria!Tabella pivot10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Conteggio di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Categoria'!$B$3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Categoria'!$A$4:$A$13</c:f>
              <c:strCache>
                <c:ptCount val="10"/>
                <c:pt idx="0">
                  <c:v>Allievi U15 Femm</c:v>
                </c:pt>
                <c:pt idx="1">
                  <c:v>Allievi U16 Prov</c:v>
                </c:pt>
                <c:pt idx="2">
                  <c:v>Allievi U16 Reg</c:v>
                </c:pt>
                <c:pt idx="3">
                  <c:v>Allievi U17 Prov</c:v>
                </c:pt>
                <c:pt idx="4">
                  <c:v>Allievi U17 Reg</c:v>
                </c:pt>
                <c:pt idx="5">
                  <c:v>Allievi U18 Reg</c:v>
                </c:pt>
                <c:pt idx="6">
                  <c:v>Amichevole U15</c:v>
                </c:pt>
                <c:pt idx="7">
                  <c:v>Giovanissimi U14 Prov</c:v>
                </c:pt>
                <c:pt idx="8">
                  <c:v>Torneo Prov U15</c:v>
                </c:pt>
                <c:pt idx="9">
                  <c:v>Torneo Prov U17</c:v>
                </c:pt>
              </c:strCache>
            </c:strRef>
          </c:cat>
          <c:val>
            <c:numRef>
              <c:f>'Grafico Categoria'!$B$4:$B$13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4-4049-9E96-B31218CC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3310736"/>
        <c:axId val="1673311152"/>
      </c:barChart>
      <c:catAx>
        <c:axId val="167331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311152"/>
        <c:crosses val="autoZero"/>
        <c:auto val="1"/>
        <c:lblAlgn val="ctr"/>
        <c:lblOffset val="100"/>
        <c:noMultiLvlLbl val="0"/>
      </c:catAx>
      <c:valAx>
        <c:axId val="1673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Voti'!$A$2:$A$5</c:f>
              <c:strCache>
                <c:ptCount val="4"/>
                <c:pt idx="0">
                  <c:v>Sported Maris - Torrazzo Malagnino</c:v>
                </c:pt>
                <c:pt idx="1">
                  <c:v>Fiorente Colognola - Mapello</c:v>
                </c:pt>
                <c:pt idx="2">
                  <c:v>Cisanese - Missaglia Maresso</c:v>
                </c:pt>
                <c:pt idx="3">
                  <c:v>Forza E Costanza - Calcio Oratorio Cologno</c:v>
                </c:pt>
              </c:strCache>
            </c:strRef>
          </c:cat>
          <c:val>
            <c:numRef>
              <c:f>'Grafico Voti'!$B$2:$B$5</c:f>
              <c:numCache>
                <c:formatCode>0.00</c:formatCode>
                <c:ptCount val="4"/>
                <c:pt idx="0">
                  <c:v>8.3000000000000007</c:v>
                </c:pt>
                <c:pt idx="1">
                  <c:v>8.4</c:v>
                </c:pt>
                <c:pt idx="2">
                  <c:v>8.6</c:v>
                </c:pt>
                <c:pt idx="3">
                  <c:v>8.4499999999999993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C-406C-A21E-938BA5BE7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198048"/>
        <c:axId val="1729872064"/>
      </c:lineChart>
      <c:catAx>
        <c:axId val="1680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9872064"/>
        <c:crosses val="autoZero"/>
        <c:auto val="1"/>
        <c:lblAlgn val="ctr"/>
        <c:lblOffset val="100"/>
        <c:noMultiLvlLbl val="0"/>
      </c:catAx>
      <c:valAx>
        <c:axId val="1729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01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10</xdr:col>
      <xdr:colOff>304800</xdr:colOff>
      <xdr:row>16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7E4FA4-1178-4B90-8F3D-F2C7CCFB9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147637</xdr:rowOff>
    </xdr:from>
    <xdr:to>
      <xdr:col>10</xdr:col>
      <xdr:colOff>228600</xdr:colOff>
      <xdr:row>14</xdr:row>
      <xdr:rowOff>176212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A6D19E7-C9E2-450A-BDFA-F85DFD53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Desktop" refreshedDate="45378.675371527781" createdVersion="7" refreshedVersion="7" minRefreshableVersion="3" recordCount="26" xr:uid="{11D6EA6D-4FB0-4F81-99AB-5E850257C8D8}">
  <cacheSource type="worksheet">
    <worksheetSource ref="A1:F27" sheet="Foglio1"/>
  </cacheSource>
  <cacheFields count="6">
    <cacheField name="N" numFmtId="0">
      <sharedItems containsSemiMixedTypes="0" containsString="0" containsNumber="1" containsInteger="1" minValue="1" maxValue="26"/>
    </cacheField>
    <cacheField name="Partita" numFmtId="0">
      <sharedItems/>
    </cacheField>
    <cacheField name="Data" numFmtId="165">
      <sharedItems containsSemiMixedTypes="0" containsNonDate="0" containsDate="1" containsString="0" minDate="2023-02-03T17:00:00" maxDate="2024-04-03T19:45:00"/>
    </cacheField>
    <cacheField name="Categoria" numFmtId="0">
      <sharedItems count="10">
        <s v="Torneo Prov U17"/>
        <s v="Torneo Prov U15"/>
        <s v="Allievi U17 Prov"/>
        <s v="Allievi U16 Reg"/>
        <s v="Allievi U15 Femm"/>
        <s v="Allievi U16 Prov"/>
        <s v="Allievi U17 Reg"/>
        <s v="Amichevole U15"/>
        <s v="Allievi U18 Reg"/>
        <s v="Giovanissimi U14 Prov"/>
      </sharedItems>
    </cacheField>
    <cacheField name="Rimborso" numFmtId="164">
      <sharedItems containsSemiMixedTypes="0" containsString="0" containsNumber="1" containsInteger="1" minValue="30" maxValue="74"/>
    </cacheField>
    <cacheField name="Incassa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s v="Scanzorosciate Calcio - Aurora Seriate"/>
    <d v="2023-09-07T21:00:00"/>
    <x v="0"/>
    <n v="30"/>
    <s v="X"/>
  </r>
  <r>
    <n v="2"/>
    <s v="Sported Maris - Torrazzo Malagnino"/>
    <d v="2023-09-10T10:00:00"/>
    <x v="1"/>
    <n v="68"/>
    <s v="X"/>
  </r>
  <r>
    <n v="3"/>
    <s v="Oratorio Calvenzano -Barianese "/>
    <d v="2023-10-01T11:00:00"/>
    <x v="2"/>
    <n v="42"/>
    <s v="X"/>
  </r>
  <r>
    <n v="4"/>
    <s v="Albano Calcio - Nova Montello"/>
    <d v="2023-10-07T18:00:00"/>
    <x v="2"/>
    <n v="30"/>
    <s v="X"/>
  </r>
  <r>
    <n v="5"/>
    <s v="Paladina - Caravaggio"/>
    <d v="2023-10-15T09:00:00"/>
    <x v="3"/>
    <n v="38"/>
    <s v="X"/>
  </r>
  <r>
    <n v="6"/>
    <s v="Cividatese - Farese"/>
    <d v="2023-10-22T10:00:00"/>
    <x v="2"/>
    <n v="38"/>
    <s v="X"/>
  </r>
  <r>
    <n v="7"/>
    <s v="Fiorente Colognola - Mapello"/>
    <d v="2023-11-26T10:45:00"/>
    <x v="3"/>
    <n v="30"/>
    <s v="X"/>
  </r>
  <r>
    <n v="8"/>
    <s v="Calcio Brusaporto - Uesse Sarnico"/>
    <d v="2023-12-02T15:00:00"/>
    <x v="3"/>
    <n v="30"/>
    <s v="X"/>
  </r>
  <r>
    <n v="9"/>
    <s v="Monterosso - Zanconti"/>
    <d v="2023-12-09T18:00:00"/>
    <x v="4"/>
    <n v="38"/>
    <s v="X"/>
  </r>
  <r>
    <n v="10"/>
    <s v="Tritium Calcio - Comun Nuovo"/>
    <d v="2023-12-10T09:15:00"/>
    <x v="5"/>
    <n v="38"/>
    <s v="X"/>
  </r>
  <r>
    <n v="11"/>
    <s v="Cisanese - Lombardia 1"/>
    <d v="2023-12-17T10:00:00"/>
    <x v="6"/>
    <n v="42"/>
    <s v="X"/>
  </r>
  <r>
    <n v="12"/>
    <s v="Accademia Isolabergamasca - Paladina"/>
    <d v="2024-01-27T17:30:00"/>
    <x v="6"/>
    <n v="47"/>
    <s v="X"/>
  </r>
  <r>
    <n v="13"/>
    <s v="Atalanta Bergamasca - Aurora Pro Patria"/>
    <d v="2024-01-28T11:00:00"/>
    <x v="7"/>
    <n v="38"/>
    <m/>
  </r>
  <r>
    <n v="14"/>
    <s v="Cisanese - Missaglia Maresso"/>
    <d v="2023-02-03T17:00:00"/>
    <x v="3"/>
    <n v="47"/>
    <s v="X"/>
  </r>
  <r>
    <n v="15"/>
    <s v="Academy Brianzaolginatese - Talamonese"/>
    <d v="2024-02-11T11:30:00"/>
    <x v="6"/>
    <n v="47"/>
    <s v="X"/>
  </r>
  <r>
    <n v="16"/>
    <s v="Uesse Sarnico - Rappresentativa Giovanissimi"/>
    <d v="2024-02-14T15:00:00"/>
    <x v="7"/>
    <n v="44"/>
    <m/>
  </r>
  <r>
    <n v="17"/>
    <s v="Osio Sopra - Vidalengo"/>
    <d v="2024-02-17T15:00:00"/>
    <x v="8"/>
    <n v="58"/>
    <s v="X"/>
  </r>
  <r>
    <n v="18"/>
    <s v="Atletico Villongo - Valcalepio"/>
    <d v="2024-02-18T10:00:00"/>
    <x v="2"/>
    <n v="44"/>
    <s v="X"/>
  </r>
  <r>
    <n v="19"/>
    <s v="Grentarcadia - Niguarda Calcio"/>
    <d v="2024-02-24T15:00:00"/>
    <x v="8"/>
    <n v="74"/>
    <m/>
  </r>
  <r>
    <n v="20"/>
    <s v="Cavernago - Calcinatese"/>
    <d v="2024-03-03T09:30:00"/>
    <x v="9"/>
    <n v="36"/>
    <m/>
  </r>
  <r>
    <n v="21"/>
    <s v="Colognese - Real Calepina "/>
    <d v="2024-03-10T10:00:00"/>
    <x v="6"/>
    <n v="44"/>
    <m/>
  </r>
  <r>
    <n v="22"/>
    <s v="Pozzuolo Calcio - Real Milan"/>
    <d v="2024-03-17T11:00:00"/>
    <x v="6"/>
    <n v="56"/>
    <m/>
  </r>
  <r>
    <n v="23"/>
    <s v="Forza E Costanza - Calcio Oratorio Cologno"/>
    <d v="2024-03-21T19:30:00"/>
    <x v="5"/>
    <n v="44"/>
    <m/>
  </r>
  <r>
    <n v="24"/>
    <s v="Fornovo S.Giovanni - Osio Sopra"/>
    <d v="2024-03-23T15:00:00"/>
    <x v="8"/>
    <n v="68"/>
    <m/>
  </r>
  <r>
    <n v="25"/>
    <s v="Academy Fiorente - Treviglio Calcio"/>
    <d v="2024-03-24T10:00:00"/>
    <x v="5"/>
    <n v="44"/>
    <m/>
  </r>
  <r>
    <n v="26"/>
    <s v="Usse Sarnico - Breno"/>
    <d v="2024-04-03T19:45:00"/>
    <x v="6"/>
    <n v="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D76F3-D996-43AC-91F8-CC08AD812528}" name="Tabella pivot10" cacheId="17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1">
  <location ref="A3:B1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4"/>
        <item x="5"/>
        <item x="3"/>
        <item x="2"/>
        <item x="6"/>
        <item x="8"/>
        <item x="7"/>
        <item x="9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nteggio di Categoria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DE16-0478-D546-BAE6-AAB2A2531FB3}">
  <dimension ref="A1:K27"/>
  <sheetViews>
    <sheetView tabSelected="1" zoomScaleNormal="150" zoomScaleSheetLayoutView="100" workbookViewId="0">
      <selection activeCell="J23" sqref="J23"/>
    </sheetView>
  </sheetViews>
  <sheetFormatPr defaultRowHeight="15" x14ac:dyDescent="0.25"/>
  <cols>
    <col min="1" max="1" width="8.5703125" style="1"/>
    <col min="2" max="2" width="39.140625" style="1" customWidth="1"/>
    <col min="3" max="3" width="20.5703125" style="3" customWidth="1"/>
    <col min="4" max="4" width="21" style="1" customWidth="1"/>
    <col min="5" max="5" width="12" style="2" customWidth="1"/>
    <col min="6" max="6" width="11.85546875" style="1" customWidth="1"/>
    <col min="7" max="7" width="12.140625" style="12" bestFit="1" customWidth="1"/>
    <col min="8" max="8" width="12.140625" style="1" customWidth="1"/>
    <col min="9" max="9" width="18" customWidth="1"/>
    <col min="10" max="10" width="9.28515625" customWidth="1"/>
    <col min="11" max="11" width="16.140625" style="9" customWidth="1"/>
  </cols>
  <sheetData>
    <row r="1" spans="1:9" s="7" customFormat="1" ht="18.75" x14ac:dyDescent="0.3">
      <c r="A1" s="4" t="s">
        <v>0</v>
      </c>
      <c r="B1" s="4" t="s">
        <v>1</v>
      </c>
      <c r="C1" s="5" t="s">
        <v>40</v>
      </c>
      <c r="D1" s="4" t="s">
        <v>3</v>
      </c>
      <c r="E1" s="6" t="s">
        <v>2</v>
      </c>
      <c r="F1" s="4" t="s">
        <v>41</v>
      </c>
      <c r="G1" s="13" t="s">
        <v>45</v>
      </c>
      <c r="H1" s="4"/>
      <c r="I1" s="4" t="s">
        <v>46</v>
      </c>
    </row>
    <row r="2" spans="1:9" x14ac:dyDescent="0.25">
      <c r="A2" s="1">
        <v>1</v>
      </c>
      <c r="B2" s="1" t="s">
        <v>4</v>
      </c>
      <c r="C2" s="3">
        <v>45176.875</v>
      </c>
      <c r="D2" s="1" t="s">
        <v>5</v>
      </c>
      <c r="E2" s="2">
        <v>30</v>
      </c>
      <c r="F2" s="1" t="s">
        <v>42</v>
      </c>
      <c r="I2" s="2">
        <f>SUM(E2:E27)</f>
        <v>1159</v>
      </c>
    </row>
    <row r="3" spans="1:9" x14ac:dyDescent="0.25">
      <c r="A3" s="1">
        <v>2</v>
      </c>
      <c r="B3" s="1" t="s">
        <v>7</v>
      </c>
      <c r="C3" s="3">
        <v>45179.416666666664</v>
      </c>
      <c r="D3" s="1" t="s">
        <v>6</v>
      </c>
      <c r="E3" s="2">
        <v>68</v>
      </c>
      <c r="F3" s="1" t="s">
        <v>42</v>
      </c>
      <c r="G3" s="12">
        <v>8.3000000000000007</v>
      </c>
    </row>
    <row r="4" spans="1:9" x14ac:dyDescent="0.25">
      <c r="A4" s="1">
        <v>3</v>
      </c>
      <c r="B4" s="1" t="s">
        <v>8</v>
      </c>
      <c r="C4" s="3">
        <v>45200.458333333336</v>
      </c>
      <c r="D4" s="1" t="s">
        <v>9</v>
      </c>
      <c r="E4" s="2">
        <v>42</v>
      </c>
      <c r="F4" s="1" t="s">
        <v>42</v>
      </c>
    </row>
    <row r="5" spans="1:9" ht="18.75" x14ac:dyDescent="0.25">
      <c r="A5" s="1">
        <v>4</v>
      </c>
      <c r="B5" s="1" t="s">
        <v>10</v>
      </c>
      <c r="C5" s="3">
        <v>45206.75</v>
      </c>
      <c r="D5" s="1" t="s">
        <v>9</v>
      </c>
      <c r="E5" s="2">
        <v>30</v>
      </c>
      <c r="F5" s="1" t="s">
        <v>42</v>
      </c>
      <c r="I5" s="8" t="s">
        <v>43</v>
      </c>
    </row>
    <row r="6" spans="1:9" x14ac:dyDescent="0.25">
      <c r="A6" s="1">
        <v>5</v>
      </c>
      <c r="B6" s="1" t="s">
        <v>11</v>
      </c>
      <c r="C6" s="3">
        <v>45214.375</v>
      </c>
      <c r="D6" s="1" t="s">
        <v>12</v>
      </c>
      <c r="E6" s="2">
        <v>38</v>
      </c>
      <c r="F6" s="1" t="s">
        <v>42</v>
      </c>
      <c r="I6" s="9">
        <f>SUMIF(F2:F27,"X",E2:E27)</f>
        <v>667</v>
      </c>
    </row>
    <row r="7" spans="1:9" x14ac:dyDescent="0.25">
      <c r="A7" s="1">
        <v>6</v>
      </c>
      <c r="B7" s="1" t="s">
        <v>13</v>
      </c>
      <c r="C7" s="3">
        <v>45221.416666666664</v>
      </c>
      <c r="D7" s="1" t="s">
        <v>9</v>
      </c>
      <c r="E7" s="2">
        <v>38</v>
      </c>
      <c r="F7" s="1" t="s">
        <v>42</v>
      </c>
    </row>
    <row r="8" spans="1:9" x14ac:dyDescent="0.25">
      <c r="A8" s="1">
        <v>7</v>
      </c>
      <c r="B8" s="1" t="s">
        <v>14</v>
      </c>
      <c r="C8" s="3">
        <v>45256.447916666664</v>
      </c>
      <c r="D8" s="1" t="s">
        <v>12</v>
      </c>
      <c r="E8" s="2">
        <v>30</v>
      </c>
      <c r="F8" s="1" t="s">
        <v>42</v>
      </c>
      <c r="G8" s="12">
        <v>8.4</v>
      </c>
    </row>
    <row r="9" spans="1:9" x14ac:dyDescent="0.25">
      <c r="A9" s="1">
        <v>8</v>
      </c>
      <c r="B9" s="1" t="s">
        <v>15</v>
      </c>
      <c r="C9" s="3">
        <v>45262.625</v>
      </c>
      <c r="D9" s="1" t="s">
        <v>12</v>
      </c>
      <c r="E9" s="2">
        <v>30</v>
      </c>
      <c r="F9" s="1" t="s">
        <v>42</v>
      </c>
    </row>
    <row r="10" spans="1:9" x14ac:dyDescent="0.25">
      <c r="A10" s="1">
        <v>9</v>
      </c>
      <c r="B10" s="1" t="s">
        <v>16</v>
      </c>
      <c r="C10" s="3">
        <v>45269.75</v>
      </c>
      <c r="D10" s="1" t="s">
        <v>17</v>
      </c>
      <c r="E10" s="2">
        <v>38</v>
      </c>
      <c r="F10" s="1" t="s">
        <v>42</v>
      </c>
    </row>
    <row r="11" spans="1:9" x14ac:dyDescent="0.25">
      <c r="A11" s="1">
        <v>10</v>
      </c>
      <c r="B11" s="1" t="s">
        <v>18</v>
      </c>
      <c r="C11" s="3">
        <v>45270.385416666664</v>
      </c>
      <c r="D11" s="1" t="s">
        <v>19</v>
      </c>
      <c r="E11" s="2">
        <v>38</v>
      </c>
      <c r="F11" s="1" t="s">
        <v>42</v>
      </c>
    </row>
    <row r="12" spans="1:9" x14ac:dyDescent="0.25">
      <c r="A12" s="1">
        <v>11</v>
      </c>
      <c r="B12" s="1" t="s">
        <v>20</v>
      </c>
      <c r="C12" s="3">
        <v>45277.416666666664</v>
      </c>
      <c r="D12" s="1" t="s">
        <v>21</v>
      </c>
      <c r="E12" s="2">
        <v>42</v>
      </c>
      <c r="F12" s="1" t="s">
        <v>42</v>
      </c>
    </row>
    <row r="13" spans="1:9" x14ac:dyDescent="0.25">
      <c r="A13" s="1">
        <v>12</v>
      </c>
      <c r="B13" s="1" t="s">
        <v>22</v>
      </c>
      <c r="C13" s="3">
        <v>45318.729166666664</v>
      </c>
      <c r="D13" s="1" t="s">
        <v>21</v>
      </c>
      <c r="E13" s="2">
        <v>47</v>
      </c>
      <c r="F13" s="1" t="s">
        <v>42</v>
      </c>
    </row>
    <row r="14" spans="1:9" x14ac:dyDescent="0.25">
      <c r="A14" s="1">
        <v>13</v>
      </c>
      <c r="B14" s="1" t="s">
        <v>23</v>
      </c>
      <c r="C14" s="3">
        <v>45319.458333333336</v>
      </c>
      <c r="D14" s="1" t="s">
        <v>24</v>
      </c>
      <c r="E14" s="2">
        <v>38</v>
      </c>
    </row>
    <row r="15" spans="1:9" x14ac:dyDescent="0.25">
      <c r="A15" s="1">
        <v>14</v>
      </c>
      <c r="B15" s="1" t="s">
        <v>25</v>
      </c>
      <c r="C15" s="3">
        <v>44960.708333333336</v>
      </c>
      <c r="D15" s="1" t="s">
        <v>12</v>
      </c>
      <c r="E15" s="2">
        <v>47</v>
      </c>
      <c r="F15" s="1" t="s">
        <v>42</v>
      </c>
      <c r="G15" s="12">
        <v>8.6</v>
      </c>
    </row>
    <row r="16" spans="1:9" x14ac:dyDescent="0.25">
      <c r="A16" s="1">
        <v>15</v>
      </c>
      <c r="B16" s="1" t="s">
        <v>26</v>
      </c>
      <c r="C16" s="3">
        <v>45333.479166666664</v>
      </c>
      <c r="D16" s="1" t="s">
        <v>21</v>
      </c>
      <c r="E16" s="2">
        <v>47</v>
      </c>
      <c r="F16" s="1" t="s">
        <v>42</v>
      </c>
    </row>
    <row r="17" spans="1:7" x14ac:dyDescent="0.25">
      <c r="A17" s="1">
        <v>16</v>
      </c>
      <c r="B17" s="1" t="s">
        <v>27</v>
      </c>
      <c r="C17" s="3">
        <v>45336.625</v>
      </c>
      <c r="D17" s="1" t="s">
        <v>24</v>
      </c>
      <c r="E17" s="2">
        <v>44</v>
      </c>
    </row>
    <row r="18" spans="1:7" x14ac:dyDescent="0.25">
      <c r="A18" s="1">
        <v>17</v>
      </c>
      <c r="B18" s="1" t="s">
        <v>28</v>
      </c>
      <c r="C18" s="3">
        <v>45339.625</v>
      </c>
      <c r="D18" s="1" t="s">
        <v>29</v>
      </c>
      <c r="E18" s="2">
        <v>58</v>
      </c>
      <c r="F18" s="1" t="s">
        <v>42</v>
      </c>
    </row>
    <row r="19" spans="1:7" x14ac:dyDescent="0.25">
      <c r="A19" s="1">
        <v>18</v>
      </c>
      <c r="B19" s="1" t="s">
        <v>30</v>
      </c>
      <c r="C19" s="3">
        <v>45340.416666666664</v>
      </c>
      <c r="D19" s="1" t="s">
        <v>9</v>
      </c>
      <c r="E19" s="2">
        <v>44</v>
      </c>
      <c r="F19" s="1" t="s">
        <v>42</v>
      </c>
    </row>
    <row r="20" spans="1:7" x14ac:dyDescent="0.25">
      <c r="A20" s="1">
        <v>19</v>
      </c>
      <c r="B20" s="1" t="s">
        <v>31</v>
      </c>
      <c r="C20" s="3">
        <v>45346.625</v>
      </c>
      <c r="D20" s="1" t="s">
        <v>29</v>
      </c>
      <c r="E20" s="2">
        <v>74</v>
      </c>
    </row>
    <row r="21" spans="1:7" x14ac:dyDescent="0.25">
      <c r="A21" s="1">
        <v>20</v>
      </c>
      <c r="B21" s="1" t="s">
        <v>32</v>
      </c>
      <c r="C21" s="3">
        <v>45354.395833333336</v>
      </c>
      <c r="D21" s="1" t="s">
        <v>33</v>
      </c>
      <c r="E21" s="2">
        <v>36</v>
      </c>
    </row>
    <row r="22" spans="1:7" x14ac:dyDescent="0.25">
      <c r="A22" s="1">
        <v>21</v>
      </c>
      <c r="B22" s="1" t="s">
        <v>34</v>
      </c>
      <c r="C22" s="3">
        <v>45361.416666666664</v>
      </c>
      <c r="D22" s="1" t="s">
        <v>21</v>
      </c>
      <c r="E22" s="2">
        <v>44</v>
      </c>
    </row>
    <row r="23" spans="1:7" x14ac:dyDescent="0.25">
      <c r="A23" s="1">
        <v>22</v>
      </c>
      <c r="B23" s="1" t="s">
        <v>35</v>
      </c>
      <c r="C23" s="3">
        <v>45368.458333333336</v>
      </c>
      <c r="D23" s="1" t="s">
        <v>21</v>
      </c>
      <c r="E23" s="2">
        <v>56</v>
      </c>
    </row>
    <row r="24" spans="1:7" x14ac:dyDescent="0.25">
      <c r="A24" s="1">
        <v>23</v>
      </c>
      <c r="B24" s="1" t="s">
        <v>36</v>
      </c>
      <c r="C24" s="3">
        <v>45372.8125</v>
      </c>
      <c r="D24" s="1" t="s">
        <v>19</v>
      </c>
      <c r="E24" s="2">
        <v>44</v>
      </c>
      <c r="G24" s="12">
        <v>8.4499999999999993</v>
      </c>
    </row>
    <row r="25" spans="1:7" x14ac:dyDescent="0.25">
      <c r="A25" s="1">
        <v>24</v>
      </c>
      <c r="B25" s="1" t="s">
        <v>37</v>
      </c>
      <c r="C25" s="3">
        <v>45374.625</v>
      </c>
      <c r="D25" s="1" t="s">
        <v>29</v>
      </c>
      <c r="E25" s="2">
        <v>68</v>
      </c>
    </row>
    <row r="26" spans="1:7" x14ac:dyDescent="0.25">
      <c r="A26" s="1">
        <v>25</v>
      </c>
      <c r="B26" s="1" t="s">
        <v>38</v>
      </c>
      <c r="C26" s="3">
        <v>45375.416666666664</v>
      </c>
      <c r="D26" s="1" t="s">
        <v>19</v>
      </c>
      <c r="E26" s="2">
        <v>44</v>
      </c>
    </row>
    <row r="27" spans="1:7" x14ac:dyDescent="0.25">
      <c r="A27" s="1">
        <v>26</v>
      </c>
      <c r="B27" s="1" t="s">
        <v>39</v>
      </c>
      <c r="C27" s="3">
        <v>45385.822916666664</v>
      </c>
      <c r="D27" s="1" t="s">
        <v>21</v>
      </c>
      <c r="E27" s="2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88FF-B0DC-410E-82AF-089B58E504B3}">
  <dimension ref="A3:B13"/>
  <sheetViews>
    <sheetView workbookViewId="0">
      <selection activeCell="B29" sqref="B29"/>
    </sheetView>
  </sheetViews>
  <sheetFormatPr defaultRowHeight="15" x14ac:dyDescent="0.25"/>
  <cols>
    <col min="1" max="1" width="20.7109375" bestFit="1" customWidth="1"/>
    <col min="2" max="2" width="21.42578125" bestFit="1" customWidth="1"/>
  </cols>
  <sheetData>
    <row r="3" spans="1:2" x14ac:dyDescent="0.25">
      <c r="A3" s="10" t="s">
        <v>3</v>
      </c>
      <c r="B3" t="s">
        <v>44</v>
      </c>
    </row>
    <row r="4" spans="1:2" x14ac:dyDescent="0.25">
      <c r="A4" t="s">
        <v>17</v>
      </c>
      <c r="B4" s="11">
        <v>1</v>
      </c>
    </row>
    <row r="5" spans="1:2" x14ac:dyDescent="0.25">
      <c r="A5" t="s">
        <v>19</v>
      </c>
      <c r="B5" s="11">
        <v>3</v>
      </c>
    </row>
    <row r="6" spans="1:2" x14ac:dyDescent="0.25">
      <c r="A6" t="s">
        <v>12</v>
      </c>
      <c r="B6" s="11">
        <v>4</v>
      </c>
    </row>
    <row r="7" spans="1:2" x14ac:dyDescent="0.25">
      <c r="A7" t="s">
        <v>9</v>
      </c>
      <c r="B7" s="11">
        <v>4</v>
      </c>
    </row>
    <row r="8" spans="1:2" x14ac:dyDescent="0.25">
      <c r="A8" t="s">
        <v>21</v>
      </c>
      <c r="B8" s="11">
        <v>6</v>
      </c>
    </row>
    <row r="9" spans="1:2" x14ac:dyDescent="0.25">
      <c r="A9" t="s">
        <v>29</v>
      </c>
      <c r="B9" s="11">
        <v>3</v>
      </c>
    </row>
    <row r="10" spans="1:2" x14ac:dyDescent="0.25">
      <c r="A10" t="s">
        <v>24</v>
      </c>
      <c r="B10" s="11">
        <v>2</v>
      </c>
    </row>
    <row r="11" spans="1:2" x14ac:dyDescent="0.25">
      <c r="A11" t="s">
        <v>33</v>
      </c>
      <c r="B11" s="11">
        <v>1</v>
      </c>
    </row>
    <row r="12" spans="1:2" x14ac:dyDescent="0.25">
      <c r="A12" t="s">
        <v>6</v>
      </c>
      <c r="B12" s="11">
        <v>1</v>
      </c>
    </row>
    <row r="13" spans="1:2" x14ac:dyDescent="0.25">
      <c r="A13" t="s">
        <v>5</v>
      </c>
      <c r="B13" s="1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3FE-5543-4040-A2FB-E184C1FEBED1}">
  <dimension ref="A1:B8"/>
  <sheetViews>
    <sheetView workbookViewId="0">
      <selection activeCell="N10" sqref="N10"/>
    </sheetView>
  </sheetViews>
  <sheetFormatPr defaultRowHeight="15" x14ac:dyDescent="0.25"/>
  <cols>
    <col min="1" max="1" width="39.140625" style="1" customWidth="1"/>
    <col min="2" max="2" width="12.140625" style="12" bestFit="1" customWidth="1"/>
  </cols>
  <sheetData>
    <row r="1" spans="1:2" ht="18.75" x14ac:dyDescent="0.25">
      <c r="A1" s="4" t="s">
        <v>1</v>
      </c>
      <c r="B1" s="13" t="s">
        <v>45</v>
      </c>
    </row>
    <row r="2" spans="1:2" x14ac:dyDescent="0.25">
      <c r="A2" s="1" t="s">
        <v>7</v>
      </c>
      <c r="B2" s="12">
        <v>8.3000000000000007</v>
      </c>
    </row>
    <row r="3" spans="1:2" x14ac:dyDescent="0.25">
      <c r="A3" s="1" t="s">
        <v>14</v>
      </c>
      <c r="B3" s="12">
        <v>8.4</v>
      </c>
    </row>
    <row r="4" spans="1:2" x14ac:dyDescent="0.25">
      <c r="A4" s="1" t="s">
        <v>25</v>
      </c>
      <c r="B4" s="12">
        <v>8.6</v>
      </c>
    </row>
    <row r="5" spans="1:2" x14ac:dyDescent="0.25">
      <c r="A5" s="1" t="s">
        <v>36</v>
      </c>
      <c r="B5" s="12">
        <v>8.4499999999999993</v>
      </c>
    </row>
    <row r="6" spans="1:2" x14ac:dyDescent="0.25">
      <c r="A6"/>
      <c r="B6"/>
    </row>
    <row r="7" spans="1:2" x14ac:dyDescent="0.25">
      <c r="A7"/>
      <c r="B7"/>
    </row>
    <row r="8" spans="1:2" x14ac:dyDescent="0.25">
      <c r="A8"/>
      <c r="B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Grafico Categoria</vt:lpstr>
      <vt:lpstr>Grafico 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Signorelli</dc:creator>
  <cp:lastModifiedBy>PC-Desktop</cp:lastModifiedBy>
  <dcterms:created xsi:type="dcterms:W3CDTF">2024-03-27T10:37:13Z</dcterms:created>
  <dcterms:modified xsi:type="dcterms:W3CDTF">2024-03-27T15:54:58Z</dcterms:modified>
</cp:coreProperties>
</file>