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9c5f03d74abb20/Escritorio/Analysis projects/challenge_1/"/>
    </mc:Choice>
  </mc:AlternateContent>
  <xr:revisionPtr revIDLastSave="0" documentId="8_{DBD5FFB0-C754-4E00-A615-9347D722F151}" xr6:coauthVersionLast="47" xr6:coauthVersionMax="47" xr10:uidLastSave="{00000000-0000-0000-0000-000000000000}"/>
  <bookViews>
    <workbookView xWindow="28680" yWindow="-120" windowWidth="29040" windowHeight="15720" activeTab="3" xr2:uid="{00000000-000D-0000-FFFF-FFFF00000000}"/>
  </bookViews>
  <sheets>
    <sheet name="Kickstarter" sheetId="1" r:id="rId1"/>
    <sheet name="Category statistics" sheetId="2" r:id="rId2"/>
    <sheet name="Subcategory statistis" sheetId="3" r:id="rId3"/>
    <sheet name="Outcomes Based on Launch Date" sheetId="4" r:id="rId4"/>
    <sheet name="Edinburgh Research" sheetId="5" r:id="rId5"/>
  </sheets>
  <definedNames>
    <definedName name="_xlnm._FilterDatabase" localSheetId="0" hidden="1">Kickstarter!$E$1:$E$4115</definedName>
  </definedNames>
  <calcPr calcId="191029" concurrentCalc="0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5" l="1"/>
  <c r="F4" i="5"/>
  <c r="F5" i="5"/>
  <c r="F6" i="5"/>
  <c r="F2" i="5"/>
  <c r="E3" i="5"/>
  <c r="E4" i="5"/>
  <c r="E5" i="5"/>
  <c r="E6" i="5"/>
  <c r="E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<sst xmlns="http://schemas.openxmlformats.org/spreadsheetml/2006/main" count="33053" uniqueCount="8389">
  <si>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</si>
  <si>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</si>
  <si>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</si>
  <si>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</si>
  <si>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</si>
  <si>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</si>
  <si>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</si>
  <si>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</si>
  <si>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</si>
  <si>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</si>
  <si>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</si>
  <si>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</si>
  <si>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</si>
  <si>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</si>
  <si>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</si>
  <si>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</si>
  <si>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</si>
  <si>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</si>
  <si>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</si>
  <si>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</si>
  <si>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</si>
  <si>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</si>
  <si>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</si>
  <si>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</si>
  <si>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</si>
  <si>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</si>
  <si>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</si>
  <si>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</si>
  <si>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</si>
  <si>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</si>
  <si>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</si>
  <si>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</si>
  <si>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</si>
  <si>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</si>
  <si>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</si>
  <si>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</si>
  <si>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</si>
  <si>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</si>
  <si>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</si>
  <si>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</si>
  <si>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</si>
  <si>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</si>
  <si>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</si>
  <si>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</si>
  <si>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</si>
  <si>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</si>
  <si>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</si>
  <si>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</si>
  <si>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</si>
  <si>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</si>
  <si>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</si>
  <si>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</si>
  <si>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</si>
  <si>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</si>
  <si>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</si>
  <si>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</si>
  <si>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</si>
  <si>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</si>
  <si>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</si>
  <si>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</si>
  <si>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</si>
  <si>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</si>
  <si>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</si>
  <si>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</si>
  <si>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</si>
  <si>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</si>
  <si>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</si>
  <si>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</si>
  <si>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</si>
  <si>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</si>
  <si>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</si>
  <si>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</si>
  <si>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</si>
  <si>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</si>
  <si>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</si>
  <si>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</si>
  <si>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</si>
  <si>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</si>
  <si>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</si>
  <si>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</si>
  <si>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</si>
  <si>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</si>
  <si>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</si>
  <si>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</si>
  <si>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</si>
  <si>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</si>
  <si>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</si>
  <si>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</si>
  <si>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</si>
  <si>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</si>
  <si>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</si>
  <si>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</si>
  <si>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</si>
  <si>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</si>
  <si>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</si>
  <si>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</si>
  <si>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</si>
  <si>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</si>
  <si>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</si>
  <si>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</si>
  <si>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</si>
  <si>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</si>
  <si>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</si>
  <si>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</si>
  <si>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</si>
  <si>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</si>
  <si>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</si>
  <si>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</si>
  <si>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</si>
  <si>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</si>
  <si>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</si>
  <si>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</si>
  <si>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</si>
  <si>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</si>
  <si>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</si>
  <si>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</si>
  <si>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</si>
  <si>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</si>
  <si>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</si>
  <si>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</si>
  <si>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</si>
  <si>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</si>
  <si>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</si>
  <si>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</si>
  <si>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</si>
  <si>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</si>
  <si>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</si>
  <si>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</si>
  <si>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</si>
  <si>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</si>
  <si>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</si>
  <si>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</si>
  <si>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</si>
  <si>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</si>
  <si>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</si>
  <si>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</si>
  <si>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</si>
  <si>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</si>
  <si>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</si>
  <si>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</si>
  <si>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</si>
  <si>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</si>
  <si>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</si>
  <si>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</si>
  <si>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</si>
  <si>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</si>
  <si>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</si>
  <si>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</si>
  <si>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</si>
  <si>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</si>
  <si>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</si>
  <si>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</si>
  <si>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</si>
  <si>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</si>
  <si>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</si>
  <si>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</si>
  <si>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</si>
  <si>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</si>
  <si>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</si>
  <si>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</si>
  <si>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</si>
  <si>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</si>
  <si>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</si>
  <si>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</si>
  <si>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</si>
  <si>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</si>
  <si>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</si>
  <si>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</si>
  <si>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</si>
  <si>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</si>
  <si>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</si>
  <si>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</si>
  <si>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</si>
  <si>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</si>
  <si>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</si>
  <si>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</si>
  <si>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</si>
  <si>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</si>
  <si>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</si>
  <si>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</si>
  <si>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</si>
  <si>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</si>
  <si>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</si>
  <si>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</si>
  <si>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</si>
  <si>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</si>
  <si>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</si>
  <si>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</si>
  <si>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</si>
  <si>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</si>
  <si>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</si>
  <si>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</si>
  <si>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</si>
  <si>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</si>
  <si>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</si>
  <si>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</si>
  <si>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</si>
  <si>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</si>
  <si>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</si>
  <si>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</si>
  <si>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</si>
  <si>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</si>
  <si>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</si>
  <si>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</si>
  <si>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</si>
  <si>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</si>
  <si>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</si>
  <si>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</si>
  <si>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</si>
  <si>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</si>
  <si>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</si>
  <si>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</si>
  <si>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</si>
  <si>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</si>
  <si>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</si>
  <si>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</si>
  <si>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</si>
  <si>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</si>
  <si>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</si>
  <si>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</si>
  <si>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</si>
  <si>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</si>
  <si>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</si>
  <si>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</si>
  <si>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</si>
  <si>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</si>
  <si>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</si>
  <si>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</si>
  <si>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</si>
  <si>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</si>
  <si>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</si>
  <si>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</si>
  <si>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</si>
  <si>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</si>
  <si>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</si>
  <si>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</si>
  <si>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</si>
  <si>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</si>
  <si>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</si>
  <si>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</si>
  <si>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</si>
  <si>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</si>
  <si>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</si>
  <si>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</si>
  <si>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</si>
  <si>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</si>
  <si>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</si>
  <si>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</si>
  <si>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</si>
  <si>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</si>
  <si>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</si>
  <si>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</si>
  <si>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</si>
  <si>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</si>
  <si>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</si>
  <si>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</si>
  <si>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</si>
  <si>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</si>
  <si>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</si>
  <si>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</si>
  <si>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</si>
  <si>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</si>
  <si>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</si>
  <si>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</si>
  <si>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</si>
  <si>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</si>
  <si>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</si>
  <si>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</si>
  <si>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</si>
  <si>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</si>
  <si>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</si>
  <si>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</si>
  <si>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</si>
  <si>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</si>
  <si>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</si>
  <si>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</si>
  <si>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</si>
  <si>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</si>
  <si>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</si>
  <si>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</si>
  <si>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</si>
  <si>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</si>
  <si>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</si>
  <si>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</si>
  <si>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</si>
  <si>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</si>
  <si>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</si>
  <si>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</si>
  <si>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</si>
  <si>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</si>
  <si>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</si>
  <si>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</si>
  <si>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</si>
  <si>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</si>
  <si>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</si>
  <si>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</si>
  <si>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</si>
  <si>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</si>
  <si>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</si>
  <si>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</si>
  <si>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</si>
  <si>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</si>
  <si>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</si>
  <si>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</si>
  <si>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</si>
  <si>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</si>
  <si>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</si>
  <si>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</si>
  <si>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</si>
  <si>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</si>
  <si>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</si>
  <si>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</si>
  <si>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</si>
  <si>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</si>
  <si>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</si>
  <si>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</si>
  <si>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</si>
  <si>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</si>
  <si>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</si>
  <si>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</si>
  <si>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</si>
  <si>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</si>
  <si>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</si>
  <si>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</si>
  <si>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</si>
  <si>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</si>
  <si>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</si>
  <si>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</si>
  <si>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</si>
  <si>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</si>
  <si>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</si>
  <si>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</si>
  <si>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</si>
  <si>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</si>
  <si>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</si>
  <si>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</si>
  <si>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</si>
  <si>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</si>
  <si>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</si>
  <si>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</si>
  <si>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</si>
  <si>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</si>
  <si>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</si>
  <si>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</si>
  <si>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</si>
  <si>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</si>
  <si>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</si>
  <si>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</si>
  <si>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</si>
  <si>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</si>
  <si>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</si>
  <si>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</si>
  <si>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</si>
  <si>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</si>
  <si>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</si>
  <si>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</si>
  <si>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</si>
  <si>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</si>
  <si>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</si>
  <si>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</si>
  <si>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</si>
  <si>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</si>
  <si>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</si>
  <si>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</si>
  <si>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</si>
  <si>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</si>
  <si>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</si>
  <si>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</si>
  <si>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</si>
  <si>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</si>
  <si>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</si>
  <si>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</si>
  <si>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</si>
  <si>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</si>
  <si>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</si>
  <si>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</si>
  <si>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</si>
  <si>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</si>
  <si>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</si>
  <si>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</si>
  <si>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</si>
  <si>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</si>
  <si>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</si>
  <si>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</si>
  <si>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</si>
  <si>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</si>
  <si>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</si>
  <si>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</si>
  <si>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</si>
  <si>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</si>
  <si>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</si>
  <si>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</si>
  <si>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</si>
  <si>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</si>
  <si>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</si>
  <si>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</si>
  <si>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</si>
  <si>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</si>
  <si>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</si>
  <si>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</si>
  <si>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</si>
  <si>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</si>
  <si>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</si>
  <si>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</si>
  <si>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</si>
  <si>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</si>
  <si>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</si>
  <si>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</si>
  <si>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</si>
  <si>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</si>
  <si>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</si>
  <si>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</si>
  <si>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</si>
  <si>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</si>
  <si>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</si>
  <si>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</si>
  <si>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</si>
  <si>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</si>
  <si>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</si>
  <si>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</si>
  <si>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</si>
  <si>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</si>
  <si>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</si>
  <si>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</si>
  <si>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</si>
  <si>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</si>
  <si>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</si>
  <si>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</si>
  <si>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</si>
  <si>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</si>
  <si>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</si>
  <si>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</si>
  <si>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</si>
  <si>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</si>
  <si>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</si>
  <si>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</si>
  <si>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</si>
  <si>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</si>
  <si>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</si>
  <si>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</si>
  <si>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</si>
  <si>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</si>
  <si>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</si>
  <si>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</si>
  <si>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</si>
  <si>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</si>
  <si>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</si>
  <si>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</si>
  <si>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</si>
  <si>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</si>
  <si>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</si>
  <si>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</si>
  <si>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</si>
  <si>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</si>
  <si>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</si>
  <si>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</si>
  <si>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</si>
  <si>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</si>
  <si>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</si>
  <si>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</si>
  <si>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</si>
  <si>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</si>
  <si>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</si>
  <si>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</si>
  <si>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</si>
  <si>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</si>
  <si>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</si>
  <si>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</si>
  <si>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</si>
  <si>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</si>
  <si>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</si>
  <si>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</si>
  <si>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</si>
  <si>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</si>
  <si>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</si>
  <si>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</si>
  <si>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</si>
  <si>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</si>
  <si>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</si>
  <si>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</si>
  <si>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</si>
  <si>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</si>
  <si>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</si>
  <si>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</si>
  <si>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</si>
  <si>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</si>
  <si>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</si>
  <si>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</si>
  <si>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</si>
  <si>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</si>
  <si>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</si>
  <si>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</si>
  <si>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</si>
  <si>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</si>
  <si>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</si>
  <si>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</si>
  <si>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</si>
  <si>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</si>
  <si>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</si>
  <si>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</si>
  <si>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</si>
  <si>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</si>
  <si>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</si>
  <si>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</si>
  <si>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</si>
  <si>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</si>
  <si>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</si>
  <si>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</si>
  <si>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</si>
  <si>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</si>
  <si>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</si>
  <si>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</si>
  <si>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</si>
  <si>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</si>
  <si>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</si>
  <si>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</si>
  <si>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</si>
  <si>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</si>
  <si>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</si>
  <si>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</si>
  <si>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</si>
  <si>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</si>
  <si>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</si>
  <si>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</si>
  <si>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</si>
  <si>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</si>
  <si>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</si>
  <si>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</si>
  <si>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</si>
  <si>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</si>
  <si>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</si>
  <si>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</si>
  <si>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</si>
  <si>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</si>
  <si>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</si>
  <si>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</si>
  <si>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</si>
  <si>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</si>
  <si>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</si>
  <si>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</si>
  <si>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</si>
  <si>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</si>
  <si>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</si>
  <si>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</si>
  <si>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</si>
  <si>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</si>
  <si>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</si>
  <si>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</si>
  <si>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</si>
  <si>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</si>
  <si>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</si>
  <si>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</si>
  <si>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</si>
  <si>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</si>
  <si>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</si>
  <si>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</si>
  <si>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</si>
  <si>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</si>
  <si>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</si>
  <si>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</si>
  <si>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</si>
  <si>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</si>
  <si>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</si>
  <si>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</si>
  <si>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</si>
  <si>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</si>
  <si>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</si>
  <si>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</si>
  <si>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</si>
  <si>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</si>
  <si>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</si>
  <si>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</si>
  <si>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</si>
  <si>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</si>
  <si>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</si>
  <si>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</si>
  <si>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</si>
  <si>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</si>
  <si>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</si>
  <si>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</si>
  <si>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</si>
  <si>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</si>
  <si>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</si>
  <si>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</si>
  <si>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</si>
  <si>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</si>
  <si>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</si>
  <si>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</si>
  <si>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</si>
  <si>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</si>
  <si>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</si>
  <si>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</si>
  <si>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</si>
  <si>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</si>
  <si>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</si>
  <si>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</si>
  <si>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</si>
  <si>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</si>
  <si>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</si>
  <si>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</si>
  <si>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</si>
  <si>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</si>
  <si>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</si>
  <si>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</si>
  <si>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</si>
  <si>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</si>
  <si>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</si>
  <si>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</si>
  <si>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</si>
  <si>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</si>
  <si>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</si>
  <si>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</si>
  <si>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</si>
  <si>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</si>
  <si>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</si>
  <si>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</si>
  <si>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</si>
  <si>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</si>
  <si>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</si>
  <si>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</si>
  <si>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</si>
  <si>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</si>
  <si>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</si>
  <si>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</si>
  <si>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</si>
  <si>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</si>
  <si>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</si>
  <si>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</si>
  <si>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</si>
  <si>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</si>
  <si>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</si>
  <si>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</si>
  <si>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</si>
  <si>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</si>
  <si>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</si>
  <si>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</si>
  <si>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</si>
  <si>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</si>
  <si>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</si>
  <si>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</si>
  <si>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</si>
  <si>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</si>
  <si>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</si>
  <si>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</si>
  <si>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</si>
  <si>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</si>
  <si>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</si>
  <si>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</si>
  <si>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</si>
  <si>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</si>
  <si>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</si>
  <si>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</si>
  <si>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</si>
  <si>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</si>
  <si>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</si>
  <si>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</si>
  <si>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</si>
  <si>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</si>
  <si>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</si>
  <si>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</si>
  <si>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</si>
  <si>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</si>
  <si>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</si>
  <si>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</si>
  <si>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</si>
  <si>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</si>
  <si>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</si>
  <si>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</si>
  <si>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</si>
  <si>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</si>
  <si>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</si>
  <si>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</si>
  <si>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</si>
  <si>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</si>
  <si>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</si>
  <si>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</si>
  <si>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</si>
  <si>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</si>
  <si>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</si>
  <si>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</si>
  <si>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</si>
  <si>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</si>
  <si>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</si>
  <si>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</si>
  <si>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</si>
  <si>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</si>
  <si>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</si>
  <si>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</si>
  <si>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</si>
  <si>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</si>
  <si>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</si>
  <si>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</si>
  <si>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</si>
  <si>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</si>
  <si>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</si>
  <si>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</si>
  <si>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</si>
  <si>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</si>
  <si>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</si>
  <si>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</si>
  <si>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</si>
  <si>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</si>
  <si>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</si>
  <si>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</si>
  <si>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</si>
  <si>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</si>
  <si>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</si>
  <si>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</si>
  <si>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</si>
  <si>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</si>
  <si>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</si>
  <si>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</si>
  <si>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</si>
  <si>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</si>
  <si>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</si>
  <si>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</si>
  <si>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</si>
  <si>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</si>
  <si>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</si>
  <si>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</si>
  <si>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</si>
  <si>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</si>
  <si>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</si>
  <si>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</si>
  <si>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</si>
  <si>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</si>
  <si>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</si>
  <si>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</si>
  <si>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</si>
  <si>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</si>
  <si>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</si>
  <si>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</si>
  <si>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</si>
  <si>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</si>
  <si>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</si>
  <si>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</si>
  <si>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</si>
  <si>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</si>
  <si>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</si>
  <si>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</si>
  <si>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</si>
  <si>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</si>
  <si>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</si>
  <si>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</si>
  <si>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</si>
  <si>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</si>
  <si>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</si>
  <si>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</si>
  <si>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</si>
  <si>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</si>
  <si>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</si>
  <si>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</si>
  <si>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</si>
  <si>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</si>
  <si>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</si>
  <si>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</si>
  <si>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</si>
  <si>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</si>
  <si>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</si>
  <si>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</si>
  <si>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</si>
  <si>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</si>
  <si>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</si>
  <si>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</si>
  <si>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</si>
  <si>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</si>
  <si>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</si>
  <si>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</si>
  <si>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</si>
  <si>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</si>
  <si>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</si>
  <si>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</si>
  <si>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</si>
  <si>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</si>
  <si>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</si>
  <si>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</si>
  <si>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</si>
  <si>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</si>
  <si>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</si>
  <si>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</si>
  <si>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</si>
  <si>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</si>
  <si>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</si>
  <si>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</si>
  <si>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</si>
  <si>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</si>
  <si>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</si>
  <si>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</si>
  <si>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</si>
  <si>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</si>
  <si>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</si>
  <si>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</si>
  <si>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</si>
  <si>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</si>
  <si>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</si>
  <si>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</si>
  <si>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</si>
  <si>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</si>
  <si>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</si>
  <si>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</si>
  <si>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</si>
  <si>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</si>
  <si>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</si>
  <si>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</si>
  <si>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</si>
  <si>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</si>
  <si>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</si>
  <si>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</si>
  <si>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</si>
  <si>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</si>
  <si>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</si>
  <si>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</si>
  <si>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</si>
  <si>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</si>
  <si>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</si>
  <si>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</si>
  <si>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</si>
  <si>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</si>
  <si>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</si>
  <si>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</si>
  <si>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</si>
  <si>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</si>
  <si>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</si>
  <si>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</si>
  <si>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</si>
  <si>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</si>
  <si>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</si>
  <si>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</si>
  <si>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</si>
  <si>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</si>
  <si>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</si>
  <si>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</si>
  <si>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</si>
  <si>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</si>
  <si>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</si>
  <si>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</si>
  <si>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</si>
  <si>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</si>
  <si>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</si>
  <si>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</si>
  <si>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</si>
  <si>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</si>
  <si>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</si>
  <si>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</si>
  <si>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</si>
  <si>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</si>
  <si>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</si>
  <si>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</si>
  <si>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</si>
  <si>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</si>
  <si>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</si>
  <si>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</si>
  <si>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</si>
  <si>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</si>
  <si>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</si>
  <si>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</si>
  <si>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</si>
  <si>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</si>
  <si>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</si>
  <si>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</si>
  <si>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</si>
  <si>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</si>
  <si>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</si>
  <si>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</si>
  <si>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</si>
  <si>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</si>
  <si>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</si>
  <si>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</si>
  <si>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</si>
  <si>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</si>
  <si>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</si>
  <si>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</si>
  <si>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</si>
  <si>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</si>
  <si>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</si>
  <si>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</si>
  <si>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</si>
  <si>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</si>
  <si>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</si>
  <si>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</si>
  <si>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</si>
  <si>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</si>
  <si>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</si>
  <si>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</si>
  <si>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</si>
  <si>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</si>
  <si>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</si>
  <si>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</si>
  <si>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</si>
  <si>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</si>
  <si>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</si>
  <si>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</si>
  <si>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</si>
  <si>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</si>
  <si>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</si>
  <si>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</si>
  <si>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</si>
  <si>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</si>
  <si>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</si>
  <si>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</si>
  <si>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</si>
  <si>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</si>
  <si>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</si>
  <si>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</si>
  <si>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</si>
  <si>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</si>
  <si>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</si>
  <si>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</si>
  <si>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</si>
  <si>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</si>
  <si>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</si>
  <si>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</si>
  <si>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</si>
  <si>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</si>
  <si>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</si>
  <si>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</si>
  <si>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</si>
  <si>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</si>
  <si>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</si>
  <si>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</si>
  <si>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</si>
  <si>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</si>
  <si>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</si>
  <si>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</si>
  <si>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</si>
  <si>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</si>
  <si>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</si>
  <si>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</si>
  <si>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</si>
  <si>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</si>
  <si>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</si>
  <si>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</si>
  <si>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</si>
  <si>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</si>
  <si>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</si>
  <si>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</si>
  <si>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</si>
  <si>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</si>
  <si>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</si>
  <si>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</si>
  <si>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</si>
  <si>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</si>
  <si>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</si>
  <si>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</si>
  <si>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</si>
  <si>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</si>
  <si>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</si>
  <si>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</si>
  <si>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</si>
  <si>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</si>
  <si>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</si>
  <si>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</si>
  <si>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</si>
  <si>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</si>
  <si>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</si>
  <si>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</si>
  <si>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</si>
  <si>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</si>
  <si>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</si>
  <si>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</si>
  <si>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</si>
  <si>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</si>
  <si>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</si>
  <si>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</si>
  <si>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</si>
  <si>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</si>
  <si>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</si>
  <si>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</si>
  <si>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</si>
  <si>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</si>
  <si>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</si>
  <si>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</si>
  <si>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</si>
  <si>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</si>
  <si>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</si>
  <si>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</si>
  <si>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</si>
  <si>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</si>
  <si>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</si>
  <si>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</si>
  <si>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</si>
  <si>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</si>
  <si>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</si>
  <si>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</si>
  <si>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</si>
  <si>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</si>
  <si>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</si>
  <si>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</si>
  <si>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</si>
  <si>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</si>
  <si>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</si>
  <si>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</si>
  <si>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</si>
  <si>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</si>
  <si>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</si>
  <si>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</si>
  <si>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</si>
  <si>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</si>
  <si>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</si>
  <si>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</si>
  <si>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</si>
  <si>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</si>
  <si>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</si>
  <si>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</si>
  <si>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</si>
  <si>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</si>
  <si>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</si>
  <si>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</si>
  <si>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</si>
  <si>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</si>
  <si>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</si>
  <si>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</si>
  <si>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</si>
  <si>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</si>
  <si>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</si>
  <si>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</si>
  <si>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</si>
  <si>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</si>
  <si>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</si>
  <si>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</si>
  <si>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</si>
  <si>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</si>
  <si>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</si>
  <si>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</si>
  <si>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</si>
  <si>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</si>
  <si>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</si>
  <si>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</si>
  <si>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</si>
  <si>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</si>
  <si>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</si>
  <si>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</si>
  <si>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</si>
  <si>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</si>
  <si>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</si>
  <si>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</si>
  <si>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</si>
  <si>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</si>
  <si>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</si>
  <si>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</si>
  <si>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</si>
  <si>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</si>
  <si>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</si>
  <si>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</si>
  <si>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</si>
  <si>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</si>
  <si>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</si>
  <si>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</si>
  <si>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</si>
  <si>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</si>
  <si>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</si>
  <si>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</si>
  <si>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</si>
  <si>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</si>
  <si>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</si>
  <si>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</si>
  <si>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</si>
  <si>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</si>
  <si>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</si>
  <si>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</si>
  <si>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</si>
  <si>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</si>
  <si>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</si>
  <si>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</si>
  <si>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</si>
  <si>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</si>
  <si>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</si>
  <si>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</si>
  <si>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</si>
  <si>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</si>
  <si>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</si>
  <si>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</si>
  <si>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</si>
  <si>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</si>
  <si>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</si>
  <si>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</si>
  <si>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</si>
  <si>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</si>
  <si>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</si>
  <si>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</si>
  <si>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</si>
  <si>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</si>
  <si>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</si>
  <si>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</si>
  <si>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</si>
  <si>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</si>
  <si>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</si>
  <si>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</si>
  <si>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</si>
  <si>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</si>
  <si>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</si>
  <si>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</si>
  <si>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</si>
  <si>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</si>
  <si>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</si>
  <si>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</si>
  <si>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</si>
  <si>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</si>
  <si>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</si>
  <si>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</si>
  <si>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</si>
  <si>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</si>
  <si>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</si>
  <si>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</si>
  <si>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</si>
  <si>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</si>
  <si>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</si>
  <si>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</si>
  <si>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</si>
  <si>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</si>
  <si>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</si>
  <si>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</si>
  <si>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</si>
  <si>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</si>
  <si>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</si>
  <si>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</si>
  <si>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</si>
  <si>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</si>
  <si>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</si>
  <si>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</si>
  <si>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</si>
  <si>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</si>
  <si>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</si>
  <si>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</si>
  <si>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</si>
  <si>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</si>
  <si>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</si>
  <si>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</si>
  <si>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</si>
  <si>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</si>
  <si>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</si>
  <si>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</si>
  <si>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</si>
  <si>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</si>
  <si>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</si>
  <si>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</si>
  <si>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</si>
  <si>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</si>
  <si>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</si>
  <si>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</si>
  <si>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</si>
  <si>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</si>
  <si>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</si>
  <si>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</si>
  <si>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</si>
  <si>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</si>
  <si>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</si>
  <si>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</si>
  <si>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</si>
  <si>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</si>
  <si>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</si>
  <si>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</si>
  <si>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</si>
  <si>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</si>
  <si>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</si>
  <si>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</si>
  <si>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</si>
  <si>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</si>
  <si>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</si>
  <si>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</si>
  <si>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</si>
  <si>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</si>
  <si>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</si>
  <si>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</si>
  <si>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</si>
  <si>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</si>
  <si>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</si>
  <si>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</si>
  <si>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</si>
  <si>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</si>
  <si>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</si>
  <si>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</si>
  <si>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</si>
  <si>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</si>
  <si>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</si>
  <si>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</si>
  <si>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</si>
  <si>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</si>
  <si>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</si>
  <si>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</si>
  <si>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</si>
  <si>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</si>
  <si>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</si>
  <si>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</si>
  <si>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</si>
  <si>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</si>
  <si>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</si>
  <si>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</si>
  <si>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</si>
  <si>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</si>
  <si>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</si>
  <si>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</si>
  <si>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</si>
  <si>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</si>
  <si>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</si>
  <si>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</si>
  <si>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</si>
  <si>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</si>
  <si>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</si>
  <si>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</si>
  <si>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</si>
  <si>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</si>
  <si>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</si>
  <si>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</si>
  <si>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</si>
  <si>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</si>
  <si>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</si>
  <si>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</si>
  <si>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</si>
  <si>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</si>
  <si>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</si>
  <si>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</si>
  <si>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</si>
  <si>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</si>
  <si>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</si>
  <si>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</si>
  <si>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</si>
  <si>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</si>
  <si>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</si>
  <si>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</si>
  <si>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</si>
  <si>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</si>
  <si>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</si>
  <si>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</si>
  <si>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</si>
  <si>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</si>
  <si>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</si>
  <si>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</si>
  <si>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</si>
  <si>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</si>
  <si>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</si>
  <si>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</si>
  <si>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</si>
  <si>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</si>
  <si>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</si>
  <si>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</si>
  <si>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</si>
  <si>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</si>
  <si>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</si>
  <si>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</si>
  <si>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</si>
  <si>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</si>
  <si>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</si>
  <si>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</si>
  <si>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</si>
  <si>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</si>
  <si>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</si>
  <si>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</si>
  <si>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</si>
  <si>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</si>
  <si>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</si>
  <si>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</si>
  <si>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</si>
  <si>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</si>
  <si>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</si>
  <si>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</si>
  <si>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</si>
  <si>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</si>
  <si>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</si>
  <si>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</si>
  <si>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</si>
  <si>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</si>
  <si>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</si>
  <si>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</si>
  <si>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</si>
  <si>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</si>
  <si>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</si>
  <si>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</si>
  <si>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</si>
  <si>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</si>
  <si>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</si>
  <si>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</si>
  <si>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</si>
  <si>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</si>
  <si>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</si>
  <si>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</si>
  <si>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</si>
  <si>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</si>
  <si>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</si>
  <si>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</si>
  <si>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</si>
  <si>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</si>
  <si>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</si>
  <si>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</si>
  <si>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</si>
  <si>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</si>
  <si>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</si>
  <si>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</si>
  <si>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</si>
  <si>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</si>
  <si>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</si>
  <si>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</si>
  <si>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</si>
  <si>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</si>
  <si>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</si>
  <si>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</si>
  <si>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</si>
  <si>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</si>
  <si>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</si>
  <si>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</si>
  <si>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</si>
  <si>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</si>
  <si>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</si>
  <si>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</si>
  <si>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</si>
  <si>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</si>
  <si>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</si>
  <si>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</si>
  <si>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</si>
  <si>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</si>
  <si>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</si>
  <si>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</si>
  <si>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</si>
  <si>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</si>
  <si>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</si>
  <si>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</si>
  <si>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</si>
  <si>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</si>
  <si>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</si>
  <si>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</si>
  <si>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</si>
  <si>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</si>
  <si>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</si>
  <si>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</si>
  <si>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</si>
  <si>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</si>
  <si>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</si>
  <si>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</si>
  <si>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</si>
  <si>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</si>
  <si>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</si>
  <si>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</si>
  <si>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</si>
  <si>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</si>
  <si>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</si>
  <si>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</si>
  <si>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</si>
  <si>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</si>
  <si>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</si>
  <si>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</si>
  <si>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</si>
  <si>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</si>
  <si>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</si>
  <si>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</si>
  <si>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</si>
  <si>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</si>
  <si>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</si>
  <si>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</si>
  <si>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</si>
  <si>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</si>
  <si>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</si>
  <si>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</si>
  <si>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</si>
  <si>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</si>
  <si>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</si>
  <si>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</si>
  <si>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</si>
  <si>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</si>
  <si>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</si>
  <si>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</si>
  <si>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</si>
  <si>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</si>
  <si>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</si>
  <si>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</si>
  <si>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</si>
  <si>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</si>
  <si>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</si>
  <si>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</si>
  <si>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</si>
  <si>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</si>
  <si>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</si>
  <si>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</si>
  <si>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</si>
  <si>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</si>
  <si>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</si>
  <si>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</si>
  <si>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</si>
  <si>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</si>
  <si>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</si>
  <si>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</si>
  <si>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</si>
  <si>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</si>
  <si>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</si>
  <si>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</si>
  <si>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</si>
  <si>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</si>
  <si>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</si>
  <si>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</si>
  <si>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</si>
  <si>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</si>
  <si>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</si>
  <si>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</si>
  <si>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</si>
  <si>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</si>
  <si>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</si>
  <si>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</si>
  <si>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</si>
  <si>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</si>
  <si>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</si>
  <si>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</si>
  <si>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</si>
  <si>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</si>
  <si>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</si>
  <si>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</si>
  <si>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</si>
  <si>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</si>
  <si>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</si>
  <si>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</si>
  <si>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</si>
  <si>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</si>
  <si>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</si>
  <si>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</si>
  <si>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</si>
  <si>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</si>
  <si>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</si>
  <si>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</si>
  <si>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</si>
  <si>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</si>
  <si>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</si>
  <si>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</si>
  <si>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</si>
  <si>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</si>
  <si>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</si>
  <si>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</si>
  <si>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</si>
  <si>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</si>
  <si>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</si>
  <si>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</si>
  <si>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</si>
  <si>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</si>
  <si>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</si>
  <si>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</si>
  <si>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</si>
  <si>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</si>
  <si>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</si>
  <si>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</si>
  <si>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</si>
  <si>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</si>
  <si>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</si>
  <si>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</si>
  <si>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</si>
  <si>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</si>
  <si>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</si>
  <si>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</si>
  <si>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</si>
  <si>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</si>
  <si>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</si>
  <si>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</si>
  <si>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</si>
  <si>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</si>
  <si>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</si>
  <si>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</si>
  <si>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</si>
  <si>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</si>
  <si>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</si>
  <si>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</si>
  <si>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</si>
  <si>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</si>
  <si>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</si>
  <si>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</si>
  <si>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</si>
  <si>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</si>
  <si>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</si>
  <si>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</si>
  <si>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</si>
  <si>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</si>
  <si>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</si>
  <si>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</si>
  <si>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</si>
  <si>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</si>
  <si>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</si>
  <si>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</si>
  <si>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</si>
  <si>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</si>
  <si>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</si>
  <si>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</si>
  <si>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</si>
  <si>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</si>
  <si>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</si>
  <si>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</si>
  <si>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</si>
  <si>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</si>
  <si>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</si>
  <si>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</si>
  <si>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</si>
  <si>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</si>
  <si>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</si>
  <si>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</si>
  <si>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</si>
  <si>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</si>
  <si>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</si>
  <si>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</si>
  <si>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</si>
  <si>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</si>
  <si>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</si>
  <si>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</si>
  <si>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</si>
  <si>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</si>
  <si>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</si>
  <si>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</si>
  <si>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</si>
  <si>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</si>
  <si>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</si>
  <si>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</si>
  <si>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</si>
  <si>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</si>
  <si>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</si>
  <si>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</si>
  <si>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</si>
  <si>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</si>
  <si>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</si>
  <si>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</si>
  <si>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</si>
  <si>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</si>
  <si>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</si>
  <si>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</si>
  <si>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</si>
  <si>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</si>
  <si>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</si>
  <si>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</si>
  <si>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</si>
  <si>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</si>
  <si>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</si>
  <si>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</si>
  <si>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</si>
  <si>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</si>
  <si>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</si>
  <si>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</si>
  <si>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</si>
  <si>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</si>
  <si>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</si>
  <si>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</si>
  <si>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</si>
  <si>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</si>
  <si>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</si>
  <si>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</si>
  <si>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</si>
  <si>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</si>
  <si>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</si>
  <si>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</si>
  <si>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</si>
  <si>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</si>
  <si>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</si>
  <si>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</si>
  <si>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</si>
  <si>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</si>
  <si>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</si>
  <si>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</si>
  <si>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</si>
  <si>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</si>
  <si>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</si>
  <si>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</si>
  <si>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</si>
  <si>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</si>
  <si>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</si>
  <si>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</si>
  <si>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</si>
  <si>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</si>
  <si>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</si>
  <si>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</si>
  <si>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</si>
  <si>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</si>
  <si>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</si>
  <si>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</si>
  <si>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</si>
  <si>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</si>
  <si>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</si>
  <si>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</si>
  <si>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</si>
  <si>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</si>
  <si>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</si>
  <si>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</si>
  <si>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</si>
  <si>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</si>
  <si>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</si>
  <si>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</si>
  <si>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</si>
  <si>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</si>
  <si>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</si>
  <si>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</si>
  <si>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</si>
  <si>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</si>
  <si>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</si>
  <si>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</si>
  <si>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</si>
  <si>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</si>
  <si>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</si>
  <si>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</si>
  <si>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</si>
  <si>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</si>
  <si>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</si>
  <si>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</si>
  <si>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</si>
  <si>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</si>
  <si>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</si>
  <si>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</si>
  <si>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</si>
  <si>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</si>
  <si>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</si>
  <si>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</si>
  <si>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</si>
  <si>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</si>
  <si>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</si>
  <si>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</si>
  <si>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</si>
  <si>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</si>
  <si>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</si>
  <si>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</si>
  <si>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</si>
  <si>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</si>
  <si>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</si>
  <si>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</si>
  <si>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</si>
  <si>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</si>
  <si>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</si>
  <si>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</si>
  <si>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</si>
  <si>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</si>
  <si>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</si>
  <si>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</si>
  <si>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</si>
  <si>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</si>
  <si>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</si>
  <si>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</si>
  <si>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</si>
  <si>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</si>
  <si>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</si>
  <si>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</si>
  <si>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</si>
  <si>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</si>
  <si>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</si>
  <si>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</si>
  <si>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</si>
  <si>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</si>
  <si>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</si>
  <si>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</si>
  <si>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</si>
  <si>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</si>
  <si>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</si>
  <si>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</si>
  <si>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</si>
  <si>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</si>
  <si>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</si>
  <si>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</si>
  <si>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</si>
  <si>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</si>
  <si>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</si>
  <si>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</si>
  <si>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</si>
  <si>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</si>
  <si>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</si>
  <si>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</si>
  <si>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</si>
  <si>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</si>
  <si>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</si>
  <si>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</si>
  <si>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</si>
  <si>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</si>
  <si>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</si>
  <si>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</si>
  <si>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</si>
  <si>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</si>
  <si>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</si>
  <si>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</si>
  <si>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</si>
  <si>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</si>
  <si>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</si>
  <si>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</si>
  <si>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</si>
  <si>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</si>
  <si>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</si>
  <si>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</si>
  <si>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</si>
  <si>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</si>
  <si>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</si>
  <si>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</si>
  <si>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</si>
  <si>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</si>
  <si>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</si>
  <si>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</si>
  <si>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</si>
  <si>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</si>
  <si>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</si>
  <si>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</si>
  <si>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</si>
  <si>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</si>
  <si>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</si>
  <si>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</si>
  <si>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</si>
  <si>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</si>
  <si>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</si>
  <si>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</si>
  <si>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</si>
  <si>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</si>
  <si>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</si>
  <si>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</si>
  <si>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</si>
  <si>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</si>
  <si>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</si>
  <si>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</si>
  <si>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</si>
  <si>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</si>
  <si>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</si>
  <si>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</si>
  <si>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</si>
  <si>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</si>
  <si>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</si>
  <si>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</si>
  <si>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</si>
  <si>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</si>
  <si>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</si>
  <si>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</si>
  <si>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</si>
  <si>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</si>
  <si>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</si>
  <si>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</si>
  <si>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</si>
  <si>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</si>
  <si>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</si>
  <si>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</si>
  <si>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</si>
  <si>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</si>
  <si>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</si>
  <si>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</si>
  <si>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</si>
  <si>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</si>
  <si>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</si>
  <si>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</si>
  <si>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</si>
  <si>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</si>
  <si>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</si>
  <si>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</si>
  <si>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</si>
  <si>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</si>
  <si>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</si>
  <si>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</si>
  <si>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</si>
  <si>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</si>
  <si>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</si>
  <si>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</si>
  <si>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</si>
  <si>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</si>
  <si>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</si>
  <si>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</si>
  <si>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</si>
  <si>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</si>
  <si>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</si>
  <si>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</si>
  <si>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</si>
  <si>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</si>
  <si>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</si>
  <si>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</si>
  <si>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</si>
  <si>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</si>
  <si>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</si>
  <si>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</si>
  <si>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</si>
  <si>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</si>
  <si>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</si>
  <si>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</si>
  <si>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</si>
  <si>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</si>
  <si>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</si>
  <si>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</si>
  <si>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</si>
  <si>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</si>
  <si>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</si>
  <si>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</si>
  <si>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</si>
  <si>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</si>
  <si>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</si>
  <si>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</si>
  <si>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</si>
  <si>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</si>
  <si>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</si>
  <si>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</si>
  <si>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</si>
  <si>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</si>
  <si>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</si>
  <si>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</si>
  <si>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</si>
  <si>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</si>
  <si>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</si>
  <si>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</si>
  <si>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</si>
  <si>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</si>
  <si>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</si>
  <si>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</si>
  <si>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</si>
  <si>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</si>
  <si>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</si>
  <si>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</si>
  <si>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</si>
  <si>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</si>
  <si>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</si>
  <si>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</si>
  <si>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</si>
  <si>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</si>
  <si>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</si>
  <si>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</si>
  <si>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</si>
  <si>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</si>
  <si>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</si>
  <si>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</si>
  <si>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</si>
  <si>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</si>
  <si>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</si>
  <si>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</si>
  <si>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</si>
  <si>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</si>
  <si>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</si>
  <si>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</si>
  <si>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</si>
  <si>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</si>
  <si>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</si>
  <si>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</si>
  <si>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</si>
  <si>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</si>
  <si>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</si>
  <si>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</si>
  <si>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</si>
  <si>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</si>
  <si>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</si>
  <si>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</si>
  <si>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</si>
  <si>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</si>
  <si>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</si>
  <si>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</si>
  <si>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</si>
  <si>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</si>
  <si>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</si>
  <si>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</si>
  <si>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</si>
  <si>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</si>
  <si>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</si>
  <si>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</si>
  <si>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</si>
  <si>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</si>
  <si>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</si>
  <si>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</si>
  <si>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</si>
  <si>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</si>
  <si>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</si>
  <si>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</si>
  <si>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</si>
  <si>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</si>
  <si>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</si>
  <si>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</si>
  <si>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</si>
  <si>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</si>
  <si>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</si>
  <si>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</si>
  <si>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</si>
  <si>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</si>
  <si>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</si>
  <si>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</si>
  <si>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</si>
  <si>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</si>
  <si>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</si>
  <si>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</si>
  <si>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</si>
  <si>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</si>
  <si>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</si>
  <si>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</si>
  <si>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</si>
  <si>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</si>
  <si>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</si>
  <si>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</si>
  <si>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</si>
  <si>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</si>
  <si>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</si>
  <si>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</si>
  <si>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</si>
  <si>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</si>
  <si>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</si>
  <si>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</si>
  <si>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</si>
  <si>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</si>
  <si>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</si>
  <si>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</si>
  <si>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</si>
  <si>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</si>
  <si>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</si>
  <si>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</si>
  <si>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</si>
  <si>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</si>
  <si>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</si>
  <si>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</si>
  <si>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</si>
  <si>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</si>
  <si>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</si>
  <si>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</si>
  <si>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</si>
  <si>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</si>
  <si>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</si>
  <si>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</si>
  <si>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</si>
  <si>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</si>
  <si>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</si>
  <si>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</si>
  <si>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</si>
  <si>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</si>
  <si>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</si>
  <si>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</si>
  <si>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</si>
  <si>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</si>
  <si>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</si>
  <si>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</si>
  <si>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</si>
  <si>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</si>
  <si>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</si>
  <si>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</si>
  <si>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</si>
  <si>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</si>
  <si>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</si>
  <si>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</si>
  <si>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</si>
  <si>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</si>
  <si>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</si>
  <si>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</si>
  <si>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</si>
  <si>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</si>
  <si>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</si>
  <si>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</si>
  <si>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</si>
  <si>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</si>
  <si>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</si>
  <si>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</si>
  <si>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</si>
  <si>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</si>
  <si>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</si>
  <si>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</si>
  <si>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</si>
  <si>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</si>
  <si>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</si>
  <si>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</si>
  <si>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</si>
  <si>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</si>
  <si>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</si>
  <si>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</si>
  <si>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</si>
  <si>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</si>
  <si>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</si>
  <si>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</si>
  <si>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</si>
  <si>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</si>
  <si>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</si>
  <si>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</si>
  <si>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</si>
  <si>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</si>
  <si>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</si>
  <si>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</si>
  <si>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</si>
  <si>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</si>
  <si>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</si>
  <si>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</si>
  <si>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</si>
  <si>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</si>
  <si>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</si>
  <si>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</si>
  <si>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</si>
  <si>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</si>
  <si>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</si>
  <si>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</si>
  <si>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</si>
  <si>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</si>
  <si>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</si>
  <si>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</si>
  <si>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</si>
  <si>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</si>
  <si>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</si>
  <si>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</si>
  <si>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</si>
  <si>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</si>
  <si>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</si>
  <si>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</si>
  <si>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</si>
  <si>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</si>
  <si>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</si>
  <si>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</si>
  <si>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</si>
  <si>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</si>
  <si>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</si>
  <si>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</si>
  <si>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</si>
  <si>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</si>
  <si>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</si>
  <si>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</si>
  <si>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</si>
  <si>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</si>
  <si>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</si>
  <si>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</si>
  <si>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</si>
  <si>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</si>
  <si>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</si>
  <si>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</si>
  <si>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</si>
  <si>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</si>
  <si>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</si>
  <si>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</si>
  <si>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</si>
  <si>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</si>
  <si>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</si>
  <si>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</si>
  <si>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</si>
  <si>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</si>
  <si>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</si>
  <si>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</si>
  <si>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</si>
  <si>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</si>
  <si>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</si>
  <si>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</si>
  <si>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</si>
  <si>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</si>
  <si>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</si>
  <si>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</si>
  <si>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</si>
  <si>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</si>
  <si>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</si>
  <si>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</si>
  <si>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</si>
  <si>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</si>
  <si>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</si>
  <si>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</si>
  <si>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</si>
  <si>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</si>
  <si>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</si>
  <si>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</si>
  <si>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</si>
  <si>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</si>
  <si>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</si>
  <si>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</si>
  <si>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</si>
  <si>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</si>
  <si>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</si>
  <si>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</si>
  <si>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</si>
  <si>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</si>
  <si>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</si>
  <si>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</si>
  <si>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</si>
  <si>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</si>
  <si>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</si>
  <si>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</si>
  <si>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</si>
  <si>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</si>
  <si>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</si>
  <si>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</si>
  <si>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</si>
  <si>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</si>
  <si>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</si>
  <si>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</si>
  <si>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</si>
  <si>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</si>
  <si>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</si>
  <si>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</si>
  <si>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</si>
  <si>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</si>
  <si>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</si>
  <si>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</si>
  <si>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</si>
  <si>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</si>
  <si>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</si>
  <si>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</si>
  <si>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</si>
  <si>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</si>
  <si>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</si>
  <si>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</si>
  <si>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</si>
  <si>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</si>
  <si>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</si>
  <si>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</si>
  <si>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</si>
  <si>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</si>
  <si>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</si>
  <si>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</si>
  <si>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</si>
  <si>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</si>
  <si>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</si>
  <si>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</si>
  <si>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</si>
  <si>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</si>
  <si>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</si>
  <si>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</si>
  <si>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</si>
  <si>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</si>
  <si>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</si>
  <si>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</si>
  <si>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</si>
  <si>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</si>
  <si>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</si>
  <si>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</si>
  <si>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</si>
  <si>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</si>
  <si>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</si>
  <si>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</si>
  <si>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</si>
  <si>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</si>
  <si>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</si>
  <si>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</si>
  <si>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</si>
  <si>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</si>
  <si>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</si>
  <si>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</si>
  <si>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</si>
  <si>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</si>
  <si>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</si>
  <si>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</si>
  <si>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</si>
  <si>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</si>
  <si>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</si>
  <si>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</si>
  <si>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</si>
  <si>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</si>
  <si>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</si>
  <si>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</si>
  <si>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</si>
  <si>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</si>
  <si>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</si>
  <si>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</si>
  <si>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</si>
  <si>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</si>
  <si>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</si>
  <si>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</si>
  <si>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</si>
  <si>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</si>
  <si>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</si>
  <si>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</si>
  <si>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</si>
  <si>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</si>
  <si>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</si>
  <si>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</si>
  <si>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</si>
  <si>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</si>
  <si>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</si>
  <si>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</si>
  <si>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</si>
  <si>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</si>
  <si>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</si>
  <si>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</si>
  <si>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</si>
  <si>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</si>
  <si>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</si>
  <si>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</si>
  <si>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</si>
  <si>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</si>
  <si>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</si>
  <si>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</si>
  <si>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</si>
  <si>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</si>
  <si>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</si>
  <si>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</si>
  <si>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</si>
  <si>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</si>
  <si>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</si>
  <si>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</si>
  <si>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</si>
  <si>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</si>
  <si>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</si>
  <si>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</si>
  <si>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</si>
  <si>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</si>
  <si>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</si>
  <si>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</si>
  <si>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</si>
  <si>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</si>
  <si>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</si>
  <si>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</si>
  <si>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</si>
  <si>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</si>
  <si>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</si>
  <si>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</si>
  <si>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</si>
  <si>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</si>
  <si>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</si>
  <si>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</si>
  <si>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</si>
  <si>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</si>
  <si>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</si>
  <si>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</si>
  <si>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</si>
  <si>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</si>
  <si>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</si>
  <si>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</si>
  <si>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</si>
  <si>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</si>
  <si>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</si>
  <si>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</si>
  <si>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</si>
  <si>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</si>
  <si>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</si>
  <si>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</si>
  <si>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</si>
  <si>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</si>
  <si>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</si>
  <si>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</si>
  <si>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</si>
  <si>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</si>
  <si>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</si>
  <si>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</si>
  <si>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</si>
  <si>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</si>
  <si>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</si>
  <si>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</si>
  <si>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</si>
  <si>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</si>
  <si>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</si>
  <si>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</si>
  <si>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</si>
  <si>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</si>
  <si>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</si>
  <si>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</si>
  <si>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</si>
  <si>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</si>
  <si>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</si>
  <si>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</si>
  <si>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</si>
  <si>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</si>
  <si>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</si>
  <si>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</si>
  <si>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</si>
  <si>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</si>
  <si>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</si>
  <si>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</si>
  <si>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</si>
  <si>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</si>
  <si>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</si>
  <si>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</si>
  <si>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</si>
  <si>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</si>
  <si>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</si>
  <si>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</si>
  <si>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</si>
  <si>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</si>
  <si>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</si>
  <si>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</si>
  <si>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</si>
  <si>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</si>
  <si>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</si>
  <si>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</si>
  <si>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</si>
  <si>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</si>
  <si>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</si>
  <si>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</si>
  <si>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</si>
  <si>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</si>
  <si>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</si>
  <si>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</si>
  <si>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</si>
  <si>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</si>
  <si>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</si>
  <si>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</si>
  <si>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</si>
  <si>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</si>
  <si>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</si>
  <si>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</si>
  <si>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</si>
  <si>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</si>
  <si>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</si>
  <si>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</si>
  <si>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</si>
  <si>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</si>
  <si>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</si>
  <si>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</si>
  <si>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</si>
  <si>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</si>
  <si>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</si>
  <si>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</si>
  <si>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</si>
  <si>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</si>
  <si>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</si>
  <si>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</si>
  <si>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</si>
  <si>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</si>
  <si>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</si>
  <si>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</si>
  <si>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</si>
  <si>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</si>
  <si>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</si>
  <si>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</si>
  <si>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</si>
  <si>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</si>
  <si>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</si>
  <si>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</si>
  <si>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</si>
  <si>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</si>
  <si>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</si>
  <si>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</si>
  <si>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</si>
  <si>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</si>
  <si>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</si>
  <si>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</si>
  <si>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</si>
  <si>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</si>
  <si>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</si>
  <si>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</si>
  <si>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</si>
  <si>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</si>
  <si>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</si>
  <si>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</si>
  <si>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</si>
  <si>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</si>
  <si>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</si>
  <si>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</si>
  <si>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</si>
  <si>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</si>
  <si>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</si>
  <si>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</si>
  <si>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</si>
  <si>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</si>
  <si>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</si>
  <si>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</si>
  <si>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</si>
  <si>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</si>
  <si>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</si>
  <si>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</si>
  <si>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</si>
  <si>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</si>
  <si>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</si>
  <si>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</si>
  <si>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</si>
  <si>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</si>
  <si>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</si>
  <si>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</si>
  <si>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</si>
  <si>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</si>
  <si>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</si>
  <si>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</si>
  <si>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</si>
  <si>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</si>
  <si>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</si>
  <si>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</si>
  <si>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</si>
  <si>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</si>
  <si>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</si>
  <si>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</si>
  <si>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</si>
  <si>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</si>
  <si>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</si>
  <si>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</si>
  <si>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</si>
  <si>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</si>
  <si>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</si>
  <si>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</si>
  <si>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</si>
  <si>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</si>
  <si>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</si>
  <si>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</si>
  <si>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</si>
  <si>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</si>
  <si>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</si>
  <si>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</si>
  <si>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</si>
  <si>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</si>
  <si>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</si>
  <si>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</si>
  <si>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</si>
  <si>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</si>
  <si>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</si>
  <si>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</si>
  <si>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</si>
  <si>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</si>
  <si>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</si>
  <si>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</si>
  <si>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</si>
  <si>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</si>
  <si>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</si>
  <si>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</si>
  <si>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</si>
  <si>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</si>
  <si>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</si>
  <si>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</si>
  <si>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</si>
  <si>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</si>
  <si>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</si>
  <si>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</si>
  <si>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</si>
  <si>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</si>
  <si>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</si>
  <si>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</si>
  <si>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</si>
  <si>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</si>
  <si>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</si>
  <si>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</si>
  <si>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</si>
  <si>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</si>
  <si>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</si>
  <si>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</si>
  <si>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</si>
  <si>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</si>
  <si>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</si>
  <si>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</si>
  <si>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</si>
  <si>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</si>
  <si>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</si>
  <si>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</si>
  <si>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</si>
  <si>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</si>
  <si>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</si>
  <si>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</si>
  <si>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</si>
  <si>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</si>
  <si>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</si>
  <si>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</si>
  <si>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</si>
  <si>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</si>
  <si>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</si>
  <si>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</si>
  <si>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</si>
  <si>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</si>
  <si>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</si>
  <si>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</si>
  <si>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</si>
  <si>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</si>
  <si>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</si>
  <si>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</si>
  <si>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</si>
  <si>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</si>
  <si>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</si>
  <si>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</si>
  <si>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</si>
  <si>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</si>
  <si>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</si>
  <si>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</si>
  <si>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</si>
  <si>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</si>
  <si>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</si>
  <si>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</si>
  <si>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</si>
  <si>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</si>
  <si>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</si>
  <si>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</si>
  <si>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</si>
  <si>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</si>
  <si>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</si>
  <si>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</si>
  <si>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</si>
  <si>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</si>
  <si>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</si>
  <si>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</si>
  <si>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</si>
  <si>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</si>
  <si>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</si>
  <si>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</si>
  <si>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</si>
  <si>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</si>
  <si>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</si>
  <si>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</si>
  <si>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</si>
  <si>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</si>
  <si>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</si>
  <si>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</si>
  <si>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</si>
  <si>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</si>
  <si>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</si>
  <si>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</si>
  <si>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</si>
  <si>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</si>
  <si>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</si>
  <si>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</si>
  <si>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</si>
  <si>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</si>
  <si>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</si>
  <si>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</si>
  <si>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</si>
  <si>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</si>
  <si>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</si>
  <si>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</si>
  <si>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</si>
  <si>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</si>
  <si>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</si>
  <si>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</si>
  <si>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</si>
  <si>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</si>
  <si>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</si>
  <si>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</si>
  <si>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</si>
  <si>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</si>
  <si>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</si>
  <si>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</si>
  <si>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</si>
  <si>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</si>
  <si>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</si>
  <si>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</si>
  <si>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</si>
  <si>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</si>
  <si>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</si>
  <si>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</si>
  <si>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</si>
  <si>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</si>
  <si>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</si>
  <si>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</si>
  <si>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</si>
  <si>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</si>
  <si>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</si>
  <si>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</si>
  <si>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</si>
  <si>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</si>
  <si>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</si>
  <si>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</si>
  <si>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</si>
  <si>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</si>
  <si>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</si>
  <si>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</si>
  <si>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</si>
  <si>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</si>
  <si>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</si>
  <si>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</si>
  <si>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</si>
  <si>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</si>
  <si>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</si>
  <si>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</si>
  <si>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</si>
  <si>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</si>
  <si>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</si>
  <si>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</si>
  <si>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</si>
  <si>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</si>
  <si>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</si>
  <si>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</si>
  <si>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</si>
  <si>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</si>
  <si>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</si>
  <si>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</si>
  <si>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</si>
  <si>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</si>
  <si>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</si>
  <si>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</si>
  <si>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</si>
  <si>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</si>
  <si>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</si>
  <si>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</si>
  <si>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</si>
  <si>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</si>
  <si>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</si>
  <si>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</si>
  <si>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</si>
  <si>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</si>
  <si>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</si>
  <si>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</si>
  <si>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</si>
  <si>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</si>
  <si>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</si>
  <si>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</si>
  <si>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</si>
  <si>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</si>
  <si>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</si>
  <si>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</si>
  <si>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</si>
  <si>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</si>
  <si>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</si>
  <si>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</si>
  <si>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</si>
  <si>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</si>
  <si>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</si>
  <si>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</si>
  <si>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</si>
  <si>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</si>
  <si>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</si>
  <si>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</si>
  <si>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</si>
  <si>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</si>
  <si>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</si>
  <si>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</si>
  <si>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</si>
  <si>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</si>
  <si>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</si>
  <si>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</si>
  <si>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</si>
  <si>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</si>
  <si>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</si>
  <si>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</si>
  <si>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</si>
  <si>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</si>
  <si>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</si>
  <si>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</si>
  <si>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</si>
  <si>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</si>
  <si>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</si>
  <si>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</si>
  <si>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</si>
  <si>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</si>
  <si>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</si>
  <si>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</si>
  <si>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</si>
  <si>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</si>
  <si>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</si>
  <si>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</si>
  <si>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</si>
  <si>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</si>
  <si>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</si>
  <si>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</si>
  <si>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</si>
  <si>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</si>
  <si>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</si>
  <si>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</si>
  <si>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</si>
  <si>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</si>
  <si>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</si>
  <si>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</si>
  <si>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</si>
  <si>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</si>
  <si>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</si>
  <si>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</si>
  <si>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</si>
  <si>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</si>
  <si>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</si>
  <si>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</si>
  <si>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</si>
  <si>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</si>
  <si>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</si>
  <si>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</si>
  <si>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</si>
  <si>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</si>
  <si>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</si>
  <si>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</si>
  <si>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</si>
  <si>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</si>
  <si>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</si>
  <si>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</si>
  <si>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</si>
  <si>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</si>
  <si>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</si>
  <si>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</si>
  <si>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</si>
  <si>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</si>
  <si>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</si>
  <si>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</si>
  <si>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</si>
  <si>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</si>
  <si>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</si>
  <si>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</si>
  <si>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</si>
  <si>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</si>
  <si>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</si>
  <si>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</si>
  <si>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</si>
  <si>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</si>
  <si>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</si>
  <si>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</si>
  <si>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</si>
  <si>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</si>
  <si>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</si>
  <si>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</si>
  <si>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</si>
  <si>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</si>
  <si>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</si>
  <si>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</si>
  <si>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</si>
  <si>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</si>
  <si>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</si>
  <si>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</si>
  <si>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</si>
  <si>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</si>
  <si>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</si>
  <si>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</si>
  <si>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</si>
  <si>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</si>
  <si>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</si>
  <si>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</si>
  <si>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</si>
  <si>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</si>
  <si>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</si>
  <si>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</si>
  <si>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</si>
  <si>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</si>
  <si>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</si>
  <si>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</si>
  <si>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</si>
  <si>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</si>
  <si>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</si>
  <si>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</si>
  <si>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</si>
  <si>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</si>
  <si>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</si>
  <si>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</si>
  <si>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</si>
  <si>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</si>
  <si>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</si>
  <si>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</si>
  <si>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</si>
  <si>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</si>
  <si>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</si>
  <si>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</si>
  <si>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</si>
  <si>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</si>
  <si>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</si>
  <si>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</si>
  <si>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</si>
  <si>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</si>
  <si>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</si>
  <si>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</si>
  <si>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</si>
  <si>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</si>
  <si>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</si>
  <si>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</si>
  <si>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</si>
  <si>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</si>
  <si>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</si>
  <si>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</si>
  <si>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</si>
  <si>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</si>
  <si>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</si>
  <si>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</si>
  <si>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</si>
  <si>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</si>
  <si>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</si>
  <si>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</si>
  <si>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</si>
  <si>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</si>
  <si>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</si>
  <si>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</si>
  <si>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</si>
  <si>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</si>
  <si>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</si>
  <si>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</si>
  <si>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</si>
  <si>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</si>
  <si>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</si>
  <si>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</si>
  <si>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</si>
  <si>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</si>
  <si>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</si>
  <si>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</si>
  <si>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</si>
  <si>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</si>
  <si>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</si>
  <si>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</si>
  <si>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</si>
  <si>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</si>
  <si>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</si>
  <si>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</si>
  <si>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</si>
  <si>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</si>
  <si>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</si>
  <si>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</si>
  <si>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</si>
  <si>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</si>
  <si>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</si>
  <si>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</si>
  <si>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</si>
  <si>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</si>
  <si>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</si>
  <si>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</si>
  <si>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</si>
  <si>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</si>
  <si>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</si>
  <si>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</si>
  <si>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</si>
  <si>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</si>
  <si>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</si>
  <si>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</si>
  <si>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</si>
  <si>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</si>
  <si>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</si>
  <si>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</si>
  <si>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</si>
  <si>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</si>
  <si>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</si>
  <si>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</si>
  <si>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</si>
  <si>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</si>
  <si>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</si>
  <si>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</si>
  <si>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</si>
  <si>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</si>
  <si>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</si>
  <si>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</si>
  <si>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</si>
  <si>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</si>
  <si>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</si>
  <si>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</si>
  <si>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</si>
  <si>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</si>
  <si>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</si>
  <si>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</si>
  <si>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</si>
  <si>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</si>
  <si>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</si>
  <si>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</si>
  <si>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</si>
  <si>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</si>
  <si>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</si>
  <si>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</si>
  <si>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</si>
  <si>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</si>
  <si>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</si>
  <si>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</si>
  <si>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</si>
  <si>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</si>
  <si>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</si>
  <si>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</si>
  <si>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</si>
  <si>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</si>
  <si>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</si>
  <si>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</si>
  <si>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</si>
  <si>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</si>
  <si>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</si>
  <si>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</si>
  <si>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</si>
  <si>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</si>
  <si>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</si>
  <si>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</si>
  <si>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</si>
  <si>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</si>
  <si>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</si>
  <si>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</si>
  <si>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</si>
  <si>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</si>
  <si>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</si>
  <si>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</si>
  <si>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</si>
  <si>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</si>
  <si>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</si>
  <si>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</si>
  <si>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</si>
  <si>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</si>
  <si>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</si>
  <si>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</si>
  <si>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</si>
  <si>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</si>
  <si>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</si>
  <si>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</si>
  <si>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</si>
  <si>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</si>
  <si>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</si>
  <si>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</si>
  <si>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</si>
  <si>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</si>
  <si>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</si>
  <si>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</si>
  <si>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</si>
  <si>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</si>
  <si>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</si>
  <si>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</si>
  <si>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</si>
  <si>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</si>
  <si>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</si>
  <si>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</si>
  <si>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</si>
  <si>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</si>
  <si>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</si>
  <si>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</si>
  <si>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</si>
  <si>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</si>
  <si>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</si>
  <si>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</si>
  <si>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</si>
  <si>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</si>
  <si>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</si>
  <si>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</si>
  <si>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</si>
  <si>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</si>
  <si>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</si>
  <si>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</si>
  <si>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</si>
  <si>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</si>
  <si>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</si>
  <si>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</si>
  <si>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</si>
  <si>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</si>
  <si>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</si>
  <si>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</si>
  <si>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</si>
  <si>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</si>
  <si>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</si>
  <si>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</si>
  <si>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</si>
  <si>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</si>
  <si>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</si>
  <si>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</si>
  <si>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</si>
  <si>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</si>
  <si>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</si>
  <si>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</si>
  <si>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</si>
  <si>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</si>
  <si>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</si>
  <si>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</si>
  <si>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</si>
  <si>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</si>
  <si>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</si>
  <si>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</si>
  <si>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</si>
  <si>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</si>
  <si>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</si>
  <si>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</si>
  <si>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</si>
  <si>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</si>
  <si>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</si>
  <si>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</si>
  <si>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</si>
  <si>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</si>
  <si>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</si>
  <si>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</si>
  <si>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</si>
  <si>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</si>
  <si>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</si>
  <si>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</si>
  <si>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</si>
  <si>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</si>
  <si>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</si>
  <si>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</si>
  <si>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</si>
  <si>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</si>
  <si>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</si>
  <si>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</si>
  <si>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</si>
  <si>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</si>
  <si>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</si>
  <si>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</si>
  <si>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</si>
  <si>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</si>
  <si>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</si>
  <si>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</si>
  <si>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</si>
  <si>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</si>
  <si>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</si>
  <si>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</si>
  <si>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</si>
  <si>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</si>
  <si>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</si>
  <si>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</si>
  <si>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</si>
  <si>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</si>
  <si>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</si>
  <si>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</si>
  <si>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</si>
  <si>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</si>
  <si>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</si>
  <si>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</si>
  <si>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</si>
  <si>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</si>
  <si>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</si>
  <si>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</si>
  <si>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</si>
  <si>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</si>
  <si>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</si>
  <si>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</si>
  <si>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</si>
  <si>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</si>
  <si>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</si>
  <si>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</si>
  <si>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</si>
  <si>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</si>
  <si>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</si>
  <si>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</si>
  <si>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</si>
  <si>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</si>
  <si>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</si>
  <si>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</si>
  <si>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</si>
  <si>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</si>
  <si>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</si>
  <si>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</si>
  <si>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</si>
  <si>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</si>
  <si>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</si>
  <si>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</si>
  <si>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</si>
  <si>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</si>
  <si>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</si>
  <si>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</si>
  <si>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</si>
  <si>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</si>
  <si>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</si>
  <si>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</si>
  <si>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</si>
  <si>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</si>
  <si>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</si>
  <si>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</si>
  <si>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</si>
  <si>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</si>
  <si>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</si>
  <si>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</si>
  <si>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</si>
  <si>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</si>
  <si>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</si>
  <si>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</si>
  <si>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</si>
  <si>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</si>
  <si>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</si>
  <si>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</si>
  <si>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</si>
  <si>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</si>
  <si>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</si>
  <si>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</si>
  <si>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</si>
  <si>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</si>
  <si>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</si>
  <si>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</si>
  <si>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</si>
  <si>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</si>
  <si>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</si>
  <si>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</si>
  <si>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</si>
  <si>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</si>
  <si>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</si>
  <si>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</si>
  <si>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</si>
  <si>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</si>
  <si>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</si>
  <si>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</si>
  <si>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</si>
  <si>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</si>
  <si>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</si>
  <si>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</si>
  <si>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</si>
  <si>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</si>
  <si>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</si>
  <si>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</si>
  <si>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</si>
  <si>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</si>
  <si>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</si>
  <si>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</si>
  <si>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</si>
  <si>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</si>
  <si>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</si>
  <si>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</si>
  <si>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</si>
  <si>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</si>
  <si>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</si>
  <si>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</si>
  <si>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</si>
  <si>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</si>
  <si>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</si>
  <si>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</si>
  <si>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</si>
  <si>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</si>
  <si>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</si>
  <si>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</si>
  <si>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</si>
  <si>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</si>
  <si>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</si>
  <si>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</si>
  <si>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</si>
  <si>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</si>
  <si>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</si>
  <si>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</si>
  <si>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</si>
  <si>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</si>
  <si>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</si>
  <si>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</si>
  <si>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</si>
  <si>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</si>
  <si>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</si>
  <si>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</si>
  <si>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</si>
  <si>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</si>
  <si>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</si>
  <si>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</si>
  <si>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</si>
  <si>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</si>
  <si>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</si>
  <si>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</si>
  <si>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</si>
  <si>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</si>
  <si>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</si>
  <si>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</si>
  <si>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</si>
  <si>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</si>
  <si>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</si>
  <si>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</si>
  <si>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</si>
  <si>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</si>
  <si>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</si>
  <si>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</si>
  <si>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</si>
  <si>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</si>
  <si>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</si>
  <si>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</si>
  <si>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</si>
  <si>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</si>
  <si>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</si>
  <si>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</si>
  <si>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</si>
  <si>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</si>
  <si>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</si>
  <si>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</si>
  <si>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</si>
  <si>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</si>
  <si>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</si>
  <si>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</si>
  <si>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</si>
  <si>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</si>
  <si>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</si>
  <si>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</si>
  <si>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</si>
  <si>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</si>
  <si>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</si>
  <si>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</si>
  <si>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</si>
  <si>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</si>
  <si>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</si>
  <si>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</si>
  <si>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</si>
  <si>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</si>
  <si>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</si>
  <si>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</si>
  <si>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</si>
  <si>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</si>
  <si>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</si>
  <si>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</si>
  <si>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</si>
  <si>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</si>
  <si>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</si>
  <si>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</si>
  <si>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</si>
  <si>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</si>
  <si>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</si>
  <si>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</si>
  <si>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</si>
  <si>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</si>
  <si>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</si>
  <si>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</si>
  <si>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</si>
  <si>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</si>
  <si>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</si>
  <si>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</si>
  <si>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</si>
  <si>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</si>
  <si>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</si>
  <si>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</si>
  <si>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</si>
  <si>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</si>
  <si>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</si>
  <si>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</si>
  <si>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</si>
  <si>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</si>
  <si>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</si>
  <si>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</si>
  <si>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</si>
  <si>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</si>
  <si>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</si>
  <si>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</si>
  <si>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</si>
  <si>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</si>
  <si>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</si>
  <si>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</si>
  <si>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</si>
  <si>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</si>
  <si>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</si>
  <si>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</si>
  <si>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</si>
  <si>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</si>
  <si>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</si>
  <si>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</si>
  <si>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</si>
  <si>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</si>
  <si>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</si>
  <si>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</si>
  <si>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</si>
  <si>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</si>
  <si>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</si>
  <si>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</si>
  <si>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</si>
  <si>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</si>
  <si>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</si>
  <si>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</si>
  <si>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</si>
  <si>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</si>
  <si>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</si>
  <si>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</si>
  <si>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</si>
  <si>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</si>
  <si>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</si>
  <si>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</si>
  <si>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</si>
  <si>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</si>
  <si>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</si>
  <si>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</si>
  <si>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</si>
  <si>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</si>
  <si>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</si>
  <si>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</si>
  <si>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</si>
  <si>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</si>
  <si>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</si>
  <si>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</si>
  <si>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</si>
  <si>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</si>
  <si>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</si>
  <si>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</si>
  <si>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</si>
  <si>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</si>
  <si>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</si>
  <si>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</si>
  <si>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</si>
  <si>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</si>
  <si>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</si>
  <si>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</si>
  <si>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</si>
  <si>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</si>
  <si>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</si>
  <si>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</si>
  <si>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</si>
  <si>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</si>
  <si>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</si>
  <si>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</si>
  <si>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</si>
  <si>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</si>
  <si>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</si>
  <si>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</si>
  <si>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</si>
  <si>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</si>
  <si>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</si>
  <si>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</si>
  <si>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</si>
  <si>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</si>
  <si>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</si>
  <si>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</si>
  <si>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</si>
  <si>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</si>
  <si>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</si>
  <si>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</si>
  <si>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</si>
  <si>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</si>
  <si>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</si>
  <si>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</si>
  <si>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</si>
  <si>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</si>
  <si>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</si>
  <si>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</si>
  <si>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</si>
  <si>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</si>
  <si>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</si>
  <si>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</si>
  <si>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</si>
  <si>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</si>
  <si>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</si>
  <si>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</si>
  <si>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</si>
  <si>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</si>
  <si>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</si>
  <si>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</si>
  <si>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</si>
  <si>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</si>
  <si>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</si>
  <si>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</si>
  <si>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</si>
  <si>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</si>
  <si>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</si>
  <si>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</si>
  <si>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</si>
  <si>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</si>
  <si>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</si>
  <si>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</si>
  <si>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</si>
  <si>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</si>
  <si>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</si>
  <si>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</si>
  <si>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</si>
  <si>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</si>
  <si>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</si>
  <si>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</si>
  <si>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</si>
  <si>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</si>
  <si>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</si>
  <si>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</si>
  <si>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</si>
  <si>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</si>
  <si>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</si>
  <si>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</si>
  <si>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</si>
  <si>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</si>
  <si>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</si>
  <si>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</si>
  <si>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</si>
  <si>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</si>
  <si>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</si>
  <si>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</si>
  <si>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</si>
  <si>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</si>
  <si>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</si>
  <si>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</si>
  <si>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</si>
  <si>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</si>
  <si>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</si>
  <si>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</si>
  <si>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</si>
  <si>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</si>
  <si>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</si>
  <si>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</si>
  <si>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</si>
  <si>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</si>
  <si>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</si>
  <si>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</si>
  <si>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</si>
  <si>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</si>
  <si>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</si>
  <si>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</si>
  <si>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</si>
  <si>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</si>
  <si>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</si>
  <si>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</si>
  <si>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</si>
  <si>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</si>
  <si>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</si>
  <si>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</si>
  <si>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</si>
  <si>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</si>
  <si>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</si>
  <si>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</si>
  <si>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</si>
  <si>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</si>
  <si>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</si>
  <si>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</si>
  <si>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</si>
  <si>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</si>
  <si>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</si>
  <si>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</si>
  <si>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</si>
  <si>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</si>
  <si>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</si>
  <si>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</si>
  <si>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</si>
  <si>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</si>
  <si>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</si>
  <si>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</si>
  <si>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</si>
  <si>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</si>
  <si>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</si>
  <si>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</si>
  <si>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</si>
  <si>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</si>
  <si>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</si>
  <si>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</si>
  <si>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</si>
  <si>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</si>
  <si>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</si>
  <si>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</si>
  <si>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</si>
  <si>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</si>
  <si>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</si>
  <si>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</si>
  <si>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</si>
  <si>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</si>
  <si>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</si>
  <si>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</si>
  <si>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</si>
  <si>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</si>
  <si>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</si>
  <si>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</si>
  <si>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</si>
  <si>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</si>
  <si>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</si>
  <si>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</si>
  <si>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</si>
  <si>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</si>
  <si>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</si>
  <si>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</si>
  <si>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</si>
  <si>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</si>
  <si>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</si>
  <si>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</si>
  <si>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</si>
  <si>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</si>
  <si>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</si>
  <si>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</si>
  <si>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</si>
  <si>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</si>
  <si>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</si>
  <si>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</si>
  <si>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</si>
  <si>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</si>
  <si>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</si>
  <si>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</si>
  <si>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</si>
  <si>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</si>
  <si>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</si>
  <si>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</si>
  <si>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</si>
  <si>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</si>
  <si>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</si>
  <si>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</si>
  <si>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</si>
  <si>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</si>
  <si>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</si>
  <si>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</si>
  <si>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</si>
  <si>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</si>
  <si>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</si>
  <si>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</si>
  <si>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</si>
  <si>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</si>
  <si>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</si>
  <si>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</si>
  <si>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</si>
  <si>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</si>
  <si>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</si>
  <si>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</si>
  <si>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</si>
  <si>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</si>
  <si>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</si>
  <si>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</si>
  <si>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</si>
  <si>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</si>
  <si>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</si>
  <si>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</si>
  <si>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</si>
  <si>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</si>
  <si>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</si>
  <si>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</si>
  <si>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</si>
  <si>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</si>
  <si>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</si>
  <si>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</si>
  <si>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</si>
  <si>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</si>
  <si>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</si>
  <si>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</si>
  <si>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</si>
  <si>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</si>
  <si>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</si>
  <si>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</si>
  <si>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</si>
  <si>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</si>
  <si>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</si>
  <si>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</si>
  <si>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</si>
  <si>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</si>
  <si>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</si>
  <si>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</si>
  <si>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</si>
  <si>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</si>
  <si>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</si>
  <si>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</si>
  <si>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</si>
  <si>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</si>
  <si>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</si>
  <si>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</si>
  <si>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</si>
  <si>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</si>
  <si>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</si>
  <si>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</si>
  <si>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</si>
  <si>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</si>
  <si>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</si>
  <si>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</si>
  <si>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</si>
  <si>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</si>
  <si>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</si>
  <si>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</si>
  <si>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</si>
  <si>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</si>
  <si>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</si>
  <si>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</si>
  <si>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</si>
  <si>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</si>
  <si>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</si>
  <si>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</si>
  <si>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</si>
  <si>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</si>
  <si>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</si>
  <si>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</si>
  <si>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</si>
  <si>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</si>
  <si>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</si>
  <si>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</si>
  <si>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</si>
  <si>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</si>
  <si>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</si>
  <si>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</si>
  <si>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</si>
  <si>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</si>
  <si>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</si>
  <si>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</si>
  <si>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</si>
  <si>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</si>
  <si>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</si>
  <si>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</si>
  <si>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</si>
  <si>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</si>
  <si>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</si>
  <si>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</si>
  <si>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</si>
  <si>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</si>
  <si>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</si>
  <si>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</si>
  <si>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</si>
  <si>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</si>
  <si>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</si>
  <si>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</si>
  <si>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</si>
  <si>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</si>
  <si>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</si>
  <si>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</si>
  <si>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</si>
  <si>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</si>
  <si>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</si>
  <si>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</si>
  <si>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</si>
  <si>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</si>
  <si>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</si>
  <si>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</si>
  <si>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</si>
  <si>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</si>
  <si>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</si>
  <si>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</si>
  <si>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</si>
  <si>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</si>
  <si>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</si>
  <si>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</si>
  <si>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</si>
  <si>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</si>
  <si>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</si>
  <si>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</si>
  <si>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</si>
  <si>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</si>
  <si>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</si>
  <si>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</si>
  <si>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</si>
  <si>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</si>
  <si>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</si>
  <si>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</si>
  <si>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</si>
  <si>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</si>
  <si>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</si>
  <si>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</si>
  <si>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</si>
  <si>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</si>
  <si>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</si>
  <si>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</si>
  <si>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</si>
  <si>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</si>
  <si>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</si>
  <si>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</si>
  <si>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</si>
  <si>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</si>
  <si>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</si>
  <si>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</si>
  <si>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</si>
  <si>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</si>
  <si>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</si>
  <si>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</si>
  <si>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</si>
  <si>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</si>
  <si>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</si>
  <si>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</si>
  <si>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</si>
  <si>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</si>
  <si>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</si>
  <si>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</si>
  <si>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</si>
  <si>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</si>
  <si>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</si>
  <si>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</si>
  <si>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</si>
  <si>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</si>
  <si>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</si>
  <si>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</si>
  <si>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</si>
  <si>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</si>
  <si>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</si>
  <si>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</si>
  <si>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</si>
  <si>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</si>
  <si>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</si>
  <si>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</si>
  <si>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</si>
  <si>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</si>
  <si>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</si>
  <si>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</si>
  <si>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</si>
  <si>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</si>
  <si>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</si>
  <si>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</si>
  <si>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</si>
  <si>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</si>
  <si>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</si>
  <si>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</si>
  <si>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</si>
  <si>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</si>
  <si>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</si>
  <si>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</si>
  <si>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</si>
  <si>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</si>
  <si>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</si>
  <si>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</si>
  <si>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</si>
  <si>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</si>
  <si>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</si>
  <si>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</si>
  <si>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</si>
  <si>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</si>
  <si>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</si>
  <si>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</si>
  <si>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</si>
  <si>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</si>
  <si>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</si>
  <si>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</si>
  <si>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</si>
  <si>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</si>
  <si>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</si>
  <si>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</si>
  <si>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</si>
  <si>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</si>
  <si>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</si>
  <si>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</si>
  <si>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</si>
  <si>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</si>
  <si>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</si>
  <si>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</si>
  <si>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</si>
  <si>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</si>
  <si>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</si>
  <si>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</si>
  <si>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</si>
  <si>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</si>
  <si>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</si>
  <si>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</si>
  <si>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</si>
  <si>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</si>
  <si>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</si>
  <si>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</si>
  <si>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</si>
  <si>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</si>
  <si>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</si>
  <si>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</si>
  <si>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</si>
  <si>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</si>
  <si>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</si>
  <si>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</si>
  <si>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</si>
  <si>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</si>
  <si>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</si>
  <si>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</si>
  <si>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</si>
  <si>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</si>
  <si>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</si>
  <si>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</si>
  <si>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</si>
  <si>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</si>
  <si>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</si>
  <si>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</si>
  <si>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</si>
  <si>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</si>
  <si>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</si>
  <si>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</si>
  <si>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</si>
  <si>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</si>
  <si>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</si>
  <si>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</si>
  <si>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</si>
  <si>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</si>
  <si>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</si>
  <si>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</si>
  <si>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</si>
  <si>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</si>
  <si>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</si>
  <si>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</si>
  <si>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</si>
  <si>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</si>
  <si>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</si>
  <si>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</si>
  <si>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</si>
  <si>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</si>
  <si>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</si>
  <si>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</si>
  <si>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</si>
  <si>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</si>
  <si>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</si>
  <si>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</si>
  <si>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</si>
  <si>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</si>
  <si>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</si>
  <si>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</si>
  <si>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</si>
  <si>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</si>
  <si>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</si>
  <si>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</si>
  <si>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</si>
  <si>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</si>
  <si>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</si>
  <si>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</si>
  <si>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</si>
  <si>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</si>
  <si>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</si>
  <si>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</si>
  <si>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</si>
  <si>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</si>
  <si>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</si>
  <si>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</si>
  <si>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</si>
  <si>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</si>
  <si>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</si>
  <si>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</si>
  <si>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</si>
  <si>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</si>
  <si>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</si>
  <si>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</si>
  <si>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</si>
  <si>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</si>
  <si>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</si>
  <si>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</si>
  <si>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</si>
  <si>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</si>
  <si>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</si>
  <si>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</si>
  <si>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</si>
  <si>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</si>
  <si>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</si>
  <si>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</si>
  <si>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</si>
  <si>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</si>
  <si>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</si>
  <si>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</si>
  <si>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</si>
  <si>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</si>
  <si>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</si>
  <si>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</si>
  <si>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</si>
  <si>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</si>
  <si>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</si>
  <si>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</si>
  <si>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</si>
  <si>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</si>
  <si>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</si>
  <si>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</si>
  <si>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</si>
  <si>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</si>
  <si>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</si>
  <si>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</si>
  <si>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</si>
  <si>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</si>
  <si>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</si>
  <si>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</si>
  <si>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</si>
  <si>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</si>
  <si>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</si>
  <si>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</si>
  <si>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</si>
  <si>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</si>
  <si>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</si>
  <si>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</si>
  <si>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</si>
  <si>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</si>
  <si>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</si>
  <si>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</si>
  <si>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</si>
  <si>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</si>
  <si>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</si>
  <si>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</si>
  <si>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</si>
  <si>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</si>
  <si>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</si>
  <si>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</si>
  <si>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</si>
  <si>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</si>
  <si>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</si>
  <si>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</si>
  <si>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</si>
  <si>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</si>
  <si>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</si>
  <si>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</si>
  <si>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</si>
  <si>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</si>
  <si>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</si>
  <si>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</si>
  <si>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</si>
  <si>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</si>
  <si>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</si>
  <si>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</si>
  <si>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</si>
  <si>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</si>
  <si>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</si>
  <si>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</si>
  <si>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</si>
  <si>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</si>
  <si>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</si>
  <si>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</si>
  <si>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</si>
  <si>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</si>
  <si>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</si>
  <si>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</si>
  <si>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</si>
  <si>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</si>
  <si>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</si>
  <si>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</si>
  <si>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</si>
  <si>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</si>
  <si>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</si>
  <si>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</si>
  <si>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</si>
  <si>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</si>
  <si>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</si>
  <si>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</si>
  <si>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</si>
  <si>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</si>
  <si>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</si>
  <si>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</si>
  <si>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</si>
  <si>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</si>
  <si>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</si>
  <si>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</si>
  <si>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</si>
  <si>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</si>
  <si>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</si>
  <si>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</si>
  <si>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</si>
  <si>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</si>
  <si>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</si>
  <si>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</si>
  <si>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</si>
  <si>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</si>
  <si>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</si>
  <si>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</si>
  <si>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</si>
  <si>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</si>
  <si>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</si>
  <si>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</si>
  <si>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</si>
  <si>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</si>
  <si>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</si>
  <si>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</si>
  <si>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</si>
  <si>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</si>
  <si>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</si>
  <si>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</si>
  <si>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</si>
  <si>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</si>
  <si>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</si>
  <si>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</si>
  <si>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</si>
  <si>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</si>
  <si>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</si>
  <si>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</si>
  <si>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</si>
  <si>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</si>
  <si>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</si>
  <si>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</si>
  <si>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</si>
  <si>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</si>
  <si>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</si>
  <si>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</si>
  <si>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</si>
  <si>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</si>
  <si>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</si>
  <si>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</si>
  <si>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</si>
  <si>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</si>
  <si>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</si>
  <si>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</si>
  <si>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</si>
  <si>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</si>
  <si>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</si>
  <si>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</si>
  <si>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</si>
  <si>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</si>
  <si>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</si>
  <si>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</si>
  <si>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</si>
  <si>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</si>
  <si>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</si>
  <si>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</si>
  <si>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</si>
  <si>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</si>
  <si>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</si>
  <si>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</si>
  <si>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</si>
  <si>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</si>
  <si>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</si>
  <si>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</si>
  <si>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</si>
  <si>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</si>
  <si>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</si>
  <si>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</si>
  <si>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</si>
  <si>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</si>
  <si>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</si>
  <si>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</si>
  <si>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</si>
  <si>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</si>
  <si>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</si>
  <si>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</si>
  <si>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</si>
  <si>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</si>
  <si>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</si>
  <si>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</si>
  <si>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</si>
  <si>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</si>
  <si>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</si>
  <si>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</si>
  <si>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</si>
  <si>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</si>
  <si>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</si>
  <si>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</si>
  <si>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</si>
  <si>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</si>
  <si>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</si>
  <si>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</si>
  <si>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</si>
  <si>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</si>
  <si>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</si>
  <si>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</si>
  <si>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</si>
  <si>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</si>
  <si>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</si>
  <si>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</si>
  <si>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</si>
  <si>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</si>
  <si>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</si>
  <si>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</si>
  <si>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</si>
  <si>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</si>
  <si>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</si>
  <si>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</si>
  <si>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</si>
  <si>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</si>
  <si>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</si>
  <si>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</si>
  <si>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</si>
  <si>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</si>
  <si>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</si>
  <si>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</si>
  <si>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</si>
  <si>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</si>
  <si>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</si>
  <si>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</si>
  <si>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</si>
  <si>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</si>
  <si>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</si>
  <si>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</si>
  <si>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</si>
  <si>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</si>
  <si>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</si>
  <si>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</si>
  <si>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</si>
  <si>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</si>
  <si>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</si>
  <si>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</si>
  <si>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</si>
  <si>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</si>
  <si>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</si>
  <si>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</si>
  <si>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</si>
  <si>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</si>
  <si>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</si>
  <si>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</si>
  <si>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</si>
  <si>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</si>
  <si>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</si>
  <si>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</si>
  <si>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</si>
  <si>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</si>
  <si>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</si>
  <si>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</si>
  <si>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</si>
  <si>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</si>
  <si>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</si>
  <si>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</si>
  <si>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</si>
  <si>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</si>
  <si>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</si>
  <si>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</si>
  <si>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</si>
  <si>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</si>
  <si>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</si>
  <si>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</si>
  <si>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</si>
  <si>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</si>
  <si>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</si>
  <si>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</si>
  <si>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</si>
  <si>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</si>
  <si>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</si>
  <si>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</si>
  <si>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</si>
  <si>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</si>
  <si>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</si>
  <si>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</si>
  <si>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</si>
  <si>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</si>
  <si>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</si>
  <si>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</si>
  <si>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</si>
  <si>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</si>
  <si>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</si>
  <si>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</si>
  <si>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</si>
  <si>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</si>
  <si>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</si>
  <si>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</si>
  <si>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</si>
  <si>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</si>
  <si>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</si>
  <si>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</si>
  <si>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</si>
  <si>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</si>
  <si>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</si>
  <si>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</si>
  <si>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</si>
  <si>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</si>
  <si>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</si>
  <si>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</si>
  <si>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</si>
  <si>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</si>
  <si>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</si>
  <si>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</si>
  <si>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</si>
  <si>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</si>
  <si>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</si>
  <si>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</si>
  <si>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</si>
  <si>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</si>
  <si>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</si>
  <si>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</si>
  <si>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</si>
  <si>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</si>
  <si>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</si>
  <si>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</si>
  <si>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</si>
  <si>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</si>
  <si>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</si>
  <si>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</si>
  <si>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</si>
  <si>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</si>
  <si>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</si>
  <si>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</si>
  <si>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</si>
  <si>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</si>
  <si>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</si>
  <si>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</si>
  <si>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</si>
  <si>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</si>
  <si>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</si>
  <si>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</si>
  <si>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</si>
  <si>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</si>
  <si>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</si>
  <si>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</si>
  <si>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</si>
  <si>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</si>
  <si>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</si>
  <si>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</si>
  <si>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</si>
  <si>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</si>
  <si>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</si>
  <si>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</si>
  <si>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</si>
  <si>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</si>
  <si>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</si>
  <si>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</si>
  <si>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</si>
  <si>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</si>
  <si>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</si>
  <si>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</si>
  <si>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</si>
  <si>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</si>
  <si>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</si>
  <si>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</si>
  <si>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</si>
  <si>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</si>
  <si>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</si>
  <si>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</si>
  <si>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</si>
  <si>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</si>
  <si>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</si>
  <si>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</si>
  <si>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</si>
  <si>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</si>
  <si>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</si>
  <si>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</si>
  <si>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</si>
  <si>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</si>
  <si>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</si>
  <si>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</si>
  <si>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</si>
  <si>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</si>
  <si>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</si>
  <si>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</si>
  <si>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</si>
  <si>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</si>
  <si>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</si>
  <si>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</si>
  <si>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</si>
  <si>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</si>
  <si>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</si>
  <si>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</si>
  <si>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</si>
  <si>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</si>
  <si>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</si>
  <si>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</si>
  <si>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</si>
  <si>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</si>
  <si>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</si>
  <si>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</si>
  <si>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</si>
  <si>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</si>
  <si>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</si>
  <si>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</si>
  <si>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</si>
  <si>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</si>
  <si>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</si>
  <si>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</si>
  <si>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</si>
  <si>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</si>
  <si>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</si>
  <si>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</si>
  <si>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</si>
  <si>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</si>
  <si>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</si>
  <si>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</si>
  <si>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</si>
  <si>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</si>
  <si>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</si>
  <si>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</si>
  <si>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</si>
  <si>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</si>
  <si>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</si>
  <si>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</si>
  <si>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</si>
  <si>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</si>
  <si>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</si>
  <si>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</si>
  <si>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</si>
  <si>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</si>
  <si>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</si>
  <si>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</si>
  <si>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</si>
  <si>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</si>
  <si>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</si>
  <si>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</si>
  <si>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</si>
  <si>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</si>
  <si>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</si>
  <si>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</si>
  <si>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</si>
  <si>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</si>
  <si>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</si>
  <si>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</si>
  <si>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</si>
  <si>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</si>
  <si>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</si>
  <si>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</si>
  <si>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</si>
  <si>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</si>
  <si>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</si>
  <si>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</si>
  <si>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</si>
  <si>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</si>
  <si>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</si>
  <si>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</si>
  <si>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</si>
  <si>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</si>
  <si>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</si>
  <si>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</si>
  <si>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</si>
  <si>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</si>
  <si>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</si>
  <si>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</si>
  <si>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</si>
  <si>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</si>
  <si>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</si>
  <si>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</si>
  <si>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</si>
  <si>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</si>
  <si>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</si>
  <si>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</si>
  <si>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</si>
  <si>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</si>
  <si>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</si>
  <si>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</si>
  <si>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</si>
  <si>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</si>
  <si>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</si>
  <si>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</si>
  <si>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</si>
  <si>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</si>
  <si>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</si>
  <si>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</si>
  <si>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</si>
  <si>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</si>
  <si>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</si>
  <si>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</si>
  <si>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</si>
  <si>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</si>
  <si>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</si>
  <si>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</si>
  <si>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</si>
  <si>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</si>
  <si>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</si>
  <si>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</si>
  <si>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</si>
  <si>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</si>
  <si>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</si>
  <si>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</si>
  <si>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</si>
  <si>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</si>
  <si>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</si>
  <si>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</si>
  <si>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</si>
  <si>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</si>
  <si>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</si>
  <si>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</si>
  <si>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</si>
  <si>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</si>
  <si>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</si>
  <si>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</si>
  <si>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</si>
  <si>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</si>
  <si>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</si>
  <si>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</si>
  <si>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</si>
  <si>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</si>
  <si>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</si>
  <si>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</si>
  <si>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</si>
  <si>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</si>
  <si>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</si>
  <si>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</si>
  <si>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</si>
  <si>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</si>
  <si>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</si>
  <si>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</si>
  <si>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</si>
  <si>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</si>
  <si>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</si>
  <si>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</si>
  <si>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</si>
  <si>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</si>
  <si>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</si>
  <si>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</si>
  <si>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</si>
  <si>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</si>
  <si>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</si>
  <si>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</si>
  <si>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</si>
  <si>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</si>
  <si>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</si>
  <si>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</si>
  <si>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</si>
  <si>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</si>
  <si>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</si>
  <si>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</si>
  <si>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</si>
  <si>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</si>
  <si>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</si>
  <si>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</si>
  <si>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</si>
  <si>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</si>
  <si>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</si>
  <si>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</si>
  <si>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</si>
  <si>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</si>
  <si>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</si>
  <si>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</si>
  <si>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</si>
  <si>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</si>
  <si>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</si>
  <si>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</si>
  <si>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</si>
  <si>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</si>
  <si>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</si>
  <si>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</si>
  <si>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</si>
  <si>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</si>
  <si>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</si>
  <si>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</si>
  <si>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</si>
  <si>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</si>
  <si>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</si>
  <si>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</si>
  <si>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</si>
  <si>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</si>
  <si>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</si>
  <si>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</si>
  <si>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</si>
  <si>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</si>
  <si>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</si>
  <si>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</si>
  <si>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</si>
  <si>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</si>
  <si>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</si>
  <si>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</si>
  <si>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</si>
  <si>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</si>
  <si>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</si>
  <si>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</si>
  <si>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</si>
  <si>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</si>
  <si>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</si>
  <si>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</si>
  <si>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</si>
  <si>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</si>
  <si>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</si>
  <si>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</si>
  <si>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</si>
  <si>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</si>
  <si>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</si>
  <si>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</si>
  <si>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</si>
  <si>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</si>
  <si>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</si>
  <si>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</si>
  <si>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</si>
  <si>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</si>
  <si>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</si>
  <si>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</si>
  <si>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</si>
  <si>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</si>
  <si>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</si>
  <si>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</si>
  <si>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</si>
  <si>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</si>
  <si>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</si>
  <si>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</si>
  <si>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</si>
  <si>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</si>
  <si>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</si>
  <si>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</si>
  <si>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</si>
  <si>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</si>
  <si>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</si>
  <si>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</si>
  <si>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</si>
  <si>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</si>
  <si>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</si>
  <si>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</si>
  <si>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</si>
  <si>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</si>
  <si>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</si>
  <si>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</si>
  <si>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</si>
  <si>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</si>
  <si>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</si>
  <si>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</si>
  <si>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</si>
  <si>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</si>
  <si>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</si>
  <si>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</si>
  <si>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</si>
  <si>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</si>
  <si>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</si>
  <si>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</si>
  <si>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</si>
  <si>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</si>
  <si>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</si>
  <si>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</si>
  <si>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</si>
  <si>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</si>
  <si>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</si>
  <si>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</si>
  <si>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</si>
  <si>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</si>
  <si>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</si>
  <si>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</si>
  <si>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</si>
  <si>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</si>
  <si>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</si>
  <si>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</si>
  <si>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</si>
  <si>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</si>
  <si>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</si>
  <si>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</si>
  <si>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</si>
  <si>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</si>
  <si>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</si>
  <si>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</si>
  <si>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</si>
  <si>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</si>
  <si>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</si>
  <si>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</si>
  <si>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</si>
  <si>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</si>
  <si>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</si>
  <si>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</si>
  <si>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</si>
  <si>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</si>
  <si>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</si>
  <si>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</si>
  <si>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</si>
  <si>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</si>
  <si>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</si>
  <si>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</si>
  <si>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</si>
  <si>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</si>
  <si>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</si>
  <si>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</si>
  <si>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</si>
  <si>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</si>
  <si>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</si>
  <si>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</si>
  <si>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</si>
  <si>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</si>
  <si>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</si>
  <si>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</si>
  <si>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</si>
  <si>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</si>
  <si>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</si>
  <si>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</si>
  <si>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</si>
  <si>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</si>
  <si>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</si>
  <si>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</si>
  <si>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</si>
  <si>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</si>
  <si>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</si>
  <si>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</si>
  <si>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</si>
  <si>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</si>
  <si>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</si>
  <si>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</si>
  <si>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</si>
  <si>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</si>
  <si>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</si>
  <si>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</si>
  <si>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</si>
  <si>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</si>
  <si>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</si>
  <si>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</si>
  <si>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</si>
  <si>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</si>
  <si>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</si>
  <si>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</si>
  <si>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</si>
  <si>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</si>
  <si>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</si>
  <si>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</si>
  <si>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</si>
  <si>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</si>
  <si>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</si>
  <si>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</si>
  <si>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</si>
  <si>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</si>
  <si>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</si>
  <si>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</si>
  <si>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</si>
  <si>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</si>
  <si>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</si>
  <si>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</si>
  <si>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</si>
  <si>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</si>
  <si>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</si>
  <si>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</si>
  <si>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</si>
  <si>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</si>
  <si>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</si>
  <si>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</si>
  <si>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</si>
  <si>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</si>
  <si>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</si>
  <si>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</si>
  <si>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</si>
  <si>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</si>
  <si>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</si>
  <si>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</si>
  <si>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</si>
  <si>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</si>
  <si>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</si>
  <si>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</si>
  <si>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</si>
  <si>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</si>
  <si>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</si>
  <si>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</si>
  <si>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</si>
  <si>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</si>
  <si>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</si>
  <si>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</si>
  <si>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</si>
  <si>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</si>
  <si>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</si>
  <si>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</si>
  <si>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</si>
  <si>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</si>
  <si>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</si>
  <si>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</si>
  <si>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</si>
  <si>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</si>
  <si>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</si>
  <si>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</si>
  <si>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</si>
  <si>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</si>
  <si>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</si>
  <si>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</si>
  <si>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</si>
  <si>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</si>
  <si>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</si>
  <si>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</si>
  <si>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</si>
  <si>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</si>
  <si>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</si>
  <si>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</si>
  <si>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</si>
  <si>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</si>
  <si>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</si>
  <si>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</si>
  <si>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</si>
  <si>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</si>
  <si>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</si>
  <si>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</si>
  <si>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</si>
  <si>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</si>
  <si>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</si>
  <si>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</si>
  <si>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</si>
  <si>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</si>
  <si>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</si>
  <si>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</si>
  <si>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</si>
  <si>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</si>
  <si>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</si>
  <si>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</si>
  <si>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</si>
  <si>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</si>
  <si>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</si>
  <si>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</si>
  <si>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</si>
  <si>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</si>
  <si>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</si>
  <si>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</si>
  <si>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</si>
  <si>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</si>
  <si>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</si>
  <si>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</si>
  <si>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</si>
  <si>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</si>
  <si>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</si>
  <si>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</si>
  <si>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</si>
  <si>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</si>
  <si>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</si>
  <si>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</si>
  <si>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</si>
  <si>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</si>
  <si>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</si>
  <si>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</si>
  <si>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</si>
  <si>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</si>
  <si>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</si>
  <si>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</si>
  <si>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</si>
  <si>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</si>
  <si>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</si>
  <si>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</si>
  <si>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</si>
  <si>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</si>
  <si>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</si>
  <si>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</si>
  <si>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</si>
  <si>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</si>
  <si>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</si>
  <si>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</si>
  <si>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</si>
  <si>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</si>
  <si>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</si>
  <si>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</si>
  <si>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</si>
  <si>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</si>
  <si>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</si>
  <si>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</si>
  <si>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</si>
  <si>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</si>
  <si>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</si>
  <si>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</si>
  <si>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</si>
  <si>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</si>
  <si>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</si>
  <si>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</si>
  <si>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</si>
  <si>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</si>
  <si>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</si>
  <si>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</si>
  <si>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</si>
  <si>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</si>
  <si>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</si>
  <si>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</si>
  <si>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</si>
  <si>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</si>
  <si>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</si>
  <si>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</si>
  <si>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</si>
  <si>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</si>
  <si>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</si>
  <si>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</si>
  <si>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</si>
  <si>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</si>
  <si>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</si>
  <si>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</si>
  <si>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</si>
  <si>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</si>
  <si>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</si>
  <si>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</si>
  <si>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</si>
  <si>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</si>
  <si>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</si>
  <si>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</si>
  <si>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</si>
  <si>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</si>
  <si>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</si>
  <si>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</si>
  <si>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</si>
  <si>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</si>
  <si>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</si>
  <si>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</si>
  <si>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</si>
  <si>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</si>
  <si>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</si>
  <si>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</si>
  <si>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</si>
  <si>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</si>
  <si>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</si>
  <si>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</si>
  <si>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</si>
  <si>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</si>
  <si>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</si>
  <si>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</si>
  <si>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</si>
  <si>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</si>
  <si>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</si>
  <si>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</si>
  <si>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</si>
  <si>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</si>
  <si>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</si>
  <si>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</si>
  <si>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</si>
  <si>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</si>
  <si>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</si>
  <si>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</si>
  <si>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</si>
  <si>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</si>
  <si>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</si>
  <si>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</si>
  <si>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</si>
  <si>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</si>
  <si>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</si>
  <si>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</si>
  <si>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</si>
  <si>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</si>
  <si>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</si>
  <si>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</si>
  <si>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</si>
  <si>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</si>
  <si>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</si>
  <si>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</si>
  <si>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</si>
  <si>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</si>
  <si>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</si>
  <si>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</si>
  <si>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</si>
  <si>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</si>
  <si>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</si>
  <si>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</si>
  <si>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</si>
  <si>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</si>
  <si>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</si>
  <si>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</si>
  <si>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</si>
  <si>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</si>
  <si>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</si>
  <si>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</si>
  <si>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</si>
  <si>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</si>
  <si>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</si>
  <si>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</si>
  <si>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</si>
  <si>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</si>
  <si>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</si>
  <si>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</si>
  <si>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</si>
  <si>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</si>
  <si>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</si>
  <si>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</si>
  <si>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</si>
  <si>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</si>
  <si>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</si>
  <si>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</si>
  <si>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</si>
  <si>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</si>
  <si>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</si>
  <si>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</si>
  <si>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</si>
  <si>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</si>
  <si>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</si>
  <si>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</si>
  <si>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</si>
  <si>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</si>
  <si>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</si>
  <si>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</si>
  <si>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</si>
  <si>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</si>
  <si>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</si>
  <si>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</si>
  <si>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</si>
  <si>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</si>
  <si>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</si>
  <si>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</si>
  <si>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</si>
  <si>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</si>
  <si>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</si>
  <si>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</si>
  <si>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</si>
  <si>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</si>
  <si>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</si>
  <si>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</si>
  <si>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</si>
  <si>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</si>
  <si>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</si>
  <si>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</si>
  <si>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</si>
  <si>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</si>
  <si>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</si>
  <si>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</si>
  <si>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</si>
  <si>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</si>
  <si>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</si>
  <si>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</si>
  <si>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</si>
  <si>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</si>
  <si>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</si>
  <si>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</si>
  <si>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</si>
  <si>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</si>
  <si>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</si>
  <si>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</si>
  <si>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</si>
  <si>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</si>
  <si>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</si>
  <si>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</si>
  <si>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</si>
  <si>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</si>
  <si>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</si>
  <si>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</si>
  <si>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</si>
  <si>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</si>
  <si>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</si>
  <si>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</si>
  <si>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</si>
  <si>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</si>
  <si>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</si>
  <si>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</si>
  <si>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</si>
  <si>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</si>
  <si>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</si>
  <si>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</si>
  <si>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</si>
  <si>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</si>
  <si>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</si>
  <si>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</si>
  <si>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</si>
  <si>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</si>
  <si>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</si>
  <si>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</si>
  <si>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</si>
  <si>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</si>
  <si>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</si>
  <si>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</si>
  <si>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</si>
  <si>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</si>
  <si>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</si>
  <si>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</si>
  <si>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</si>
  <si>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</si>
  <si>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</si>
  <si>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</si>
  <si>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</si>
  <si>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</si>
  <si>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</si>
  <si>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</si>
  <si>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</si>
  <si>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</si>
  <si>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</si>
  <si>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</si>
  <si>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</si>
  <si>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</si>
  <si>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</si>
  <si>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</si>
  <si>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</si>
  <si>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</si>
  <si>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</si>
  <si>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</si>
  <si>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</si>
  <si>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</si>
  <si>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</si>
  <si>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</si>
  <si>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</si>
  <si>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</si>
  <si>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</si>
  <si>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</si>
  <si>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</si>
  <si>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</si>
  <si>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</si>
  <si>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</si>
  <si>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</si>
  <si>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</si>
  <si>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</si>
  <si>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</si>
  <si>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</si>
  <si>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</si>
  <si>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</si>
  <si>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</si>
  <si>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</si>
  <si>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</si>
  <si>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</si>
  <si>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</si>
  <si>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</si>
  <si>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</si>
  <si>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</si>
  <si>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</si>
  <si>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</si>
  <si>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</si>
  <si>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</si>
  <si>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</si>
  <si>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</si>
  <si>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</si>
  <si>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</si>
  <si>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</si>
  <si>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</si>
  <si>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</si>
  <si>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</si>
  <si>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</si>
  <si>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</si>
  <si>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</si>
  <si>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</si>
  <si>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</si>
  <si>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</si>
  <si>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</si>
  <si>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</si>
  <si>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</si>
  <si>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</si>
  <si>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</si>
  <si>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</si>
  <si>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</si>
  <si>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</si>
  <si>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</si>
  <si>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</si>
  <si>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</si>
  <si>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</si>
  <si>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</si>
  <si>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</si>
  <si>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</si>
  <si>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</si>
  <si>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</si>
  <si>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</si>
  <si>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</si>
  <si>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</si>
  <si>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</si>
  <si>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</si>
  <si>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</si>
  <si>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</si>
  <si>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</si>
  <si>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</si>
  <si>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</si>
  <si>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</si>
  <si>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</si>
  <si>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</si>
  <si>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</si>
  <si>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</si>
  <si>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</si>
  <si>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</si>
  <si>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</si>
  <si>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</si>
  <si>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</si>
  <si>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</si>
  <si>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</si>
  <si>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</si>
  <si>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</si>
  <si>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</si>
  <si>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</si>
  <si>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</si>
  <si>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</si>
  <si>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</si>
  <si>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</si>
  <si>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</si>
  <si>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</si>
  <si>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</si>
  <si>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</si>
  <si>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</si>
  <si>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</si>
  <si>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</si>
  <si>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</si>
  <si>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</si>
  <si>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</si>
  <si>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</si>
  <si>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</si>
  <si>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</si>
  <si>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</si>
  <si>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</si>
  <si>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</si>
  <si>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</si>
  <si>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</si>
  <si>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</si>
  <si>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</si>
  <si>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</si>
  <si>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</si>
  <si>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</si>
  <si>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</si>
  <si>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</si>
  <si>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</si>
  <si>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</si>
  <si>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</si>
  <si>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</si>
  <si>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</si>
  <si>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</si>
  <si>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</si>
  <si>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</si>
  <si>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</si>
  <si>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</si>
  <si>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</si>
  <si>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</si>
  <si>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</si>
  <si>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</si>
  <si>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</si>
  <si>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</si>
  <si>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</si>
  <si>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</si>
  <si>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</si>
  <si>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</si>
  <si>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</si>
  <si>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</si>
  <si>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</si>
  <si>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</si>
  <si>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</si>
  <si>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</si>
  <si>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</si>
  <si>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</si>
  <si>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</si>
  <si>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</si>
  <si>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</si>
  <si>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</si>
  <si>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</si>
  <si>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</si>
  <si>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</si>
  <si>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</si>
  <si>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</si>
  <si>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</si>
  <si>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</si>
  <si>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</si>
  <si>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</si>
  <si>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</si>
  <si>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</si>
  <si>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</si>
  <si>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</si>
  <si>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</si>
  <si>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</si>
  <si>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</si>
  <si>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</si>
  <si>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</si>
  <si>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</si>
  <si>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</si>
  <si>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</si>
  <si>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</si>
  <si>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</si>
  <si>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</si>
  <si>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</si>
  <si>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</si>
  <si>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</si>
  <si>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</si>
  <si>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</si>
  <si>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</si>
  <si>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</si>
  <si>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</si>
  <si>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</si>
  <si>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</si>
  <si>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</si>
  <si>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</si>
  <si>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</si>
  <si>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</si>
  <si>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</si>
  <si>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</si>
  <si>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</si>
  <si>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</si>
  <si>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</si>
  <si>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</si>
  <si>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</si>
  <si>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</si>
  <si>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</si>
  <si>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</si>
  <si>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</si>
  <si>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</si>
  <si>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</si>
  <si>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</si>
  <si>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</si>
  <si>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</si>
  <si>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</si>
  <si>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</si>
  <si>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</si>
  <si>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</si>
  <si>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</si>
  <si>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</si>
  <si>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</si>
  <si>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</si>
  <si>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</si>
  <si>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</si>
  <si>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</si>
  <si>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</si>
  <si>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</si>
  <si>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</si>
  <si>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</si>
  <si>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</si>
  <si>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</si>
  <si>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</si>
  <si>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</si>
  <si>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</si>
  <si>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</si>
  <si>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</si>
  <si>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</si>
  <si>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</si>
  <si>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</si>
  <si>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</si>
  <si>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</si>
  <si>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</si>
  <si>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</si>
  <si>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</si>
  <si>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</si>
  <si>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</si>
  <si>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</si>
  <si>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</si>
  <si>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</si>
  <si>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</si>
  <si>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</si>
  <si>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</si>
  <si>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</si>
  <si>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</si>
  <si>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</si>
  <si>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</si>
  <si>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</si>
  <si>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</si>
  <si>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</si>
  <si>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</si>
  <si>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</si>
  <si>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</si>
  <si>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</si>
  <si>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</si>
  <si>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</si>
  <si>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</si>
  <si>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</si>
  <si>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</si>
  <si>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</si>
  <si>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</si>
  <si>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</si>
  <si>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</si>
  <si>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</si>
  <si>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</si>
  <si>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</si>
  <si>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</si>
  <si>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</si>
  <si>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</si>
  <si>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</si>
  <si>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</si>
  <si>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</si>
  <si>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</si>
  <si>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</si>
  <si>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</si>
  <si>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</si>
  <si>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</si>
  <si>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</si>
  <si>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</si>
  <si>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</si>
  <si>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</si>
  <si>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</si>
  <si>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</si>
  <si>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</si>
  <si>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</si>
  <si>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</si>
  <si>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</si>
  <si>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</si>
  <si>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</si>
  <si>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</si>
  <si>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</si>
  <si>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</si>
  <si>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</si>
  <si>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</si>
  <si>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</si>
  <si>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</si>
  <si>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</si>
  <si>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</si>
  <si>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</si>
  <si>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</si>
  <si>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</si>
  <si>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</si>
  <si>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</si>
  <si>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</si>
  <si>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</si>
  <si>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</si>
  <si>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</si>
  <si>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</si>
  <si>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</si>
  <si>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</si>
  <si>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</si>
  <si>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</si>
  <si>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</si>
  <si>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</si>
  <si>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</si>
  <si>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</si>
  <si>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</si>
  <si>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</si>
  <si>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</si>
  <si>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</si>
  <si>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</si>
  <si>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</si>
  <si>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</si>
  <si>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</si>
  <si>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</si>
  <si>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</si>
  <si>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</si>
  <si>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</si>
  <si>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</si>
  <si>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</si>
  <si>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</si>
  <si>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</si>
  <si>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</si>
  <si>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</si>
  <si>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</si>
  <si>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</si>
  <si>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</si>
  <si>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</si>
  <si>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</si>
  <si>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</si>
  <si>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</si>
  <si>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</si>
  <si>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</si>
  <si>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</si>
  <si>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</si>
  <si>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</si>
  <si>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</si>
  <si>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</si>
  <si>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</si>
  <si>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</si>
  <si>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</si>
  <si>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</si>
  <si>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</si>
  <si>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</si>
  <si>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</si>
  <si>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</si>
  <si>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</si>
  <si>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</si>
  <si>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</si>
  <si>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</si>
  <si>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</si>
  <si>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</si>
  <si>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</si>
  <si>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</si>
  <si>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</si>
  <si>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</si>
  <si>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</si>
  <si>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</si>
  <si>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</si>
  <si>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</si>
  <si>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</si>
  <si>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</si>
  <si>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</si>
  <si>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</si>
  <si>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</si>
  <si>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</si>
  <si>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</si>
  <si>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</si>
  <si>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</si>
  <si>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</si>
  <si>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</si>
  <si>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</si>
  <si>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</si>
  <si>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</si>
  <si>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</si>
  <si>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</si>
  <si>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</si>
  <si>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</si>
  <si>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</si>
  <si>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</si>
  <si>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</si>
  <si>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</si>
  <si>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</si>
  <si>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</si>
  <si>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</si>
  <si>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</si>
  <si>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</si>
  <si>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</si>
  <si>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</si>
  <si>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</si>
  <si>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</si>
  <si>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</si>
  <si>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</si>
  <si>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</si>
  <si>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</si>
  <si>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</si>
  <si>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</si>
  <si>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</si>
  <si>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</si>
  <si>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</si>
  <si>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</si>
  <si>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</si>
  <si>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</si>
  <si>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</si>
  <si>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</si>
  <si>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</si>
  <si>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</si>
  <si>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</si>
  <si>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</si>
  <si>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</si>
  <si>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</si>
  <si>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</si>
  <si>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</si>
  <si>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</si>
  <si>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</si>
  <si>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</si>
  <si>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</si>
  <si>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</si>
  <si>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</si>
  <si>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</si>
  <si>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</si>
  <si>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</si>
  <si>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</si>
  <si>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</si>
  <si>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</si>
  <si>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</si>
  <si>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</si>
  <si>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</si>
  <si>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</si>
  <si>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</si>
  <si>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</si>
  <si>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</si>
  <si>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</si>
  <si>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</si>
  <si>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</si>
  <si>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</si>
  <si>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</si>
  <si>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</si>
  <si>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</si>
  <si>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</si>
  <si>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</si>
  <si>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</si>
  <si>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</si>
  <si>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</si>
  <si>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</si>
  <si>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</si>
  <si>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</si>
  <si>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</si>
  <si>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</si>
  <si>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</si>
  <si>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</si>
  <si>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</si>
  <si>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</si>
  <si>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</si>
  <si>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</si>
  <si>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</si>
  <si>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</si>
  <si>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</si>
  <si>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</si>
  <si>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</si>
  <si>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</si>
  <si>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</si>
  <si>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</si>
  <si>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</si>
  <si>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</si>
  <si>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</si>
  <si>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</si>
  <si>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</si>
  <si>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</si>
  <si>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</si>
  <si>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</si>
  <si>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</si>
  <si>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</si>
  <si>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</si>
  <si>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</si>
  <si>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</si>
  <si>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</si>
  <si>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</si>
  <si>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</si>
  <si>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</si>
  <si>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</si>
  <si>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</si>
  <si>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</si>
  <si>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</si>
  <si>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</si>
  <si>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</si>
  <si>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</si>
  <si>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</si>
  <si>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</si>
  <si>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</si>
  <si>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</si>
  <si>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</si>
  <si>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</si>
  <si>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</si>
  <si>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</si>
  <si>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</si>
  <si>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</si>
  <si>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</si>
  <si>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</si>
  <si>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</si>
  <si>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</si>
  <si>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</si>
  <si>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</si>
  <si>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</si>
  <si>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</si>
  <si>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</si>
  <si>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</si>
  <si>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</si>
  <si>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</si>
  <si>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</si>
  <si>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</si>
  <si>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</si>
  <si>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</si>
  <si>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</si>
  <si>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</si>
  <si>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</si>
  <si>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</si>
  <si>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</si>
  <si>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</si>
  <si>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</si>
  <si>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</si>
  <si>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</si>
  <si>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</si>
  <si>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</si>
  <si>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</si>
  <si>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</si>
  <si>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</si>
  <si>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</si>
  <si>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</si>
  <si>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</si>
  <si>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</si>
  <si>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</si>
  <si>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</si>
  <si>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</si>
  <si>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</si>
  <si>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</si>
  <si>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</si>
  <si>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</si>
  <si>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</si>
  <si>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</si>
  <si>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</si>
  <si>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</si>
  <si>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</si>
  <si>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</si>
  <si>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</si>
  <si>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</si>
  <si>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</si>
  <si>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</si>
  <si>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</si>
  <si>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</si>
  <si>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</si>
  <si>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</si>
  <si>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</si>
  <si>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</si>
  <si>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</si>
  <si>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</si>
  <si>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</si>
  <si>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</si>
  <si>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</si>
  <si>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</si>
  <si>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</si>
  <si>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</si>
  <si>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</si>
  <si>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</si>
  <si>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</si>
  <si>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</si>
  <si>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</si>
  <si>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</si>
  <si>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</si>
  <si>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</si>
  <si>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</si>
  <si>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</si>
  <si>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</si>
  <si>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</si>
  <si>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</si>
  <si>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</si>
  <si>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</si>
  <si>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</si>
  <si>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</si>
  <si>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</si>
  <si>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</si>
  <si>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</si>
  <si>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</si>
  <si>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</si>
  <si>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</si>
  <si>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</si>
  <si>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</si>
  <si>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</si>
  <si>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</si>
  <si>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</si>
  <si>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</si>
  <si>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</si>
  <si>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</si>
  <si>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</si>
  <si>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</si>
  <si>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</si>
  <si>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</si>
  <si>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</si>
  <si>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</si>
  <si>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</si>
  <si>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</si>
  <si>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</si>
  <si>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</si>
  <si>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</si>
  <si>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</si>
  <si>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</si>
  <si>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</si>
  <si>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</si>
  <si>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</si>
  <si>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</si>
  <si>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</si>
  <si>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</si>
  <si>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</si>
  <si>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</si>
  <si>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</si>
  <si>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</si>
  <si>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</si>
  <si>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</si>
  <si>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</si>
  <si>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</si>
  <si>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</si>
  <si>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</si>
  <si>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</si>
  <si>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</si>
  <si>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</si>
  <si>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</si>
  <si>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</si>
  <si>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</si>
  <si>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</si>
  <si>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</si>
  <si>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</si>
  <si>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</si>
  <si>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</si>
  <si>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</si>
  <si>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</si>
  <si>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</si>
  <si>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</si>
  <si>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</si>
  <si>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</si>
  <si>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</si>
  <si>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</si>
  <si>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</si>
  <si>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</si>
  <si>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</si>
  <si>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</si>
  <si>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</si>
  <si>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</si>
  <si>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</si>
  <si>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</si>
  <si>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</si>
  <si>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</si>
  <si>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</si>
  <si>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</si>
  <si>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</si>
  <si>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</si>
  <si>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</si>
  <si>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</si>
  <si>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</si>
  <si>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</si>
  <si>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</si>
  <si>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</si>
  <si>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</si>
  <si>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</si>
  <si>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</si>
  <si>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</si>
  <si>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</si>
  <si>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</si>
  <si>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</si>
  <si>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</si>
  <si>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</si>
  <si>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</si>
  <si>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</si>
  <si>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</si>
  <si>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</si>
  <si>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</si>
  <si>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</si>
  <si>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</si>
  <si>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</si>
  <si>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</si>
  <si>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</si>
  <si>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</si>
  <si>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</si>
  <si>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</si>
  <si>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</si>
  <si>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</si>
  <si>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</si>
  <si>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</si>
  <si>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</si>
  <si>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</si>
  <si>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</si>
  <si>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</si>
  <si>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</si>
  <si>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</si>
  <si>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</si>
  <si>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</si>
  <si>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</si>
  <si>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</si>
  <si>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</si>
  <si>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</si>
  <si>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</si>
  <si>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</si>
  <si>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</si>
  <si>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</si>
  <si>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</si>
  <si>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</si>
  <si>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</si>
  <si>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</si>
  <si>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</si>
  <si>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</si>
  <si>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</si>
  <si>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</si>
  <si>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</si>
  <si>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</si>
  <si>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</si>
  <si>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</si>
  <si>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</si>
  <si>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</si>
  <si>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</si>
  <si>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</si>
  <si>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</si>
  <si>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</si>
  <si>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</si>
  <si>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</si>
  <si>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</si>
  <si>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</si>
  <si>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</si>
  <si>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</si>
  <si>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</si>
  <si>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</si>
  <si>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</si>
  <si>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</si>
  <si>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</si>
  <si>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</si>
  <si>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</si>
  <si>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</si>
  <si>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</si>
  <si>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</si>
  <si>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</si>
  <si>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</si>
  <si>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</si>
  <si>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</si>
  <si>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</si>
  <si>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</si>
  <si>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</si>
  <si>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</si>
  <si>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</si>
  <si>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</si>
  <si>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</si>
  <si>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</si>
  <si>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</si>
  <si>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</si>
  <si>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</si>
  <si>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</si>
  <si>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</si>
  <si>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</si>
  <si>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</si>
  <si>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</si>
  <si>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</si>
  <si>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</si>
  <si>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</si>
  <si>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</si>
  <si>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</si>
  <si>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</si>
  <si>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</si>
  <si>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</si>
  <si>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</si>
  <si>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</si>
  <si>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</si>
  <si>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</si>
  <si>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</si>
  <si>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</si>
  <si>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</si>
  <si>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</si>
  <si>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</si>
  <si>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</si>
  <si>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</si>
  <si>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</si>
  <si>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</si>
  <si>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</si>
  <si>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</si>
  <si>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</si>
  <si>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</si>
  <si>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</si>
  <si>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</si>
  <si>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</si>
  <si>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</si>
  <si>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</si>
  <si>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</si>
  <si>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</si>
  <si>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</si>
  <si>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</si>
  <si>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</si>
  <si>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</si>
  <si>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</si>
  <si>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</si>
  <si>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</si>
  <si>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</si>
  <si>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</si>
  <si>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</si>
  <si>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</si>
  <si>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</si>
  <si>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</si>
  <si>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</si>
  <si>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</si>
  <si>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</si>
  <si>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</si>
  <si>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</si>
  <si>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</si>
  <si>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</si>
  <si>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</si>
  <si>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</si>
  <si>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</si>
  <si>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</si>
  <si>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</si>
  <si>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</si>
  <si>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</si>
  <si>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</si>
  <si>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</si>
  <si>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</si>
  <si>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</si>
  <si>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</si>
  <si>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</si>
  <si>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</si>
  <si>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</si>
  <si>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</si>
  <si>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</si>
  <si>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</si>
  <si>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</si>
  <si>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</si>
  <si>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</si>
  <si>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</si>
  <si>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</si>
  <si>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</si>
  <si>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</si>
  <si>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</si>
  <si>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</si>
  <si>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</si>
  <si>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</si>
  <si>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</si>
  <si>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</si>
  <si>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</si>
  <si>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</si>
  <si>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</si>
  <si>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</si>
  <si>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</si>
  <si>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</si>
  <si>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</si>
  <si>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</si>
  <si>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</si>
  <si>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</si>
  <si>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</si>
  <si>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</si>
  <si>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</si>
  <si>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</si>
  <si>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</si>
  <si>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</si>
  <si>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</si>
  <si>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</si>
  <si>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</si>
  <si>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</si>
  <si>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</si>
  <si>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</si>
  <si>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</si>
  <si>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</si>
  <si>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</si>
  <si>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</si>
  <si>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</si>
  <si>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</si>
  <si>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</si>
  <si>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</si>
  <si>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</si>
  <si>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</si>
  <si>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</si>
  <si>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</si>
  <si>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</si>
  <si>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</si>
  <si>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</si>
  <si>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</si>
  <si>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</si>
  <si>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</si>
  <si>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</si>
  <si>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</si>
  <si>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</si>
  <si>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</si>
  <si>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</si>
  <si>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</si>
  <si>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</si>
  <si>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</si>
  <si>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</si>
  <si>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</si>
  <si>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</si>
  <si>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</si>
  <si>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</si>
  <si>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</si>
  <si>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</si>
  <si>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</si>
  <si>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</si>
  <si>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</si>
  <si>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</si>
  <si>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</si>
  <si>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</si>
  <si>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</si>
  <si>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</si>
  <si>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</si>
  <si>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</si>
  <si>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</si>
  <si>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</si>
  <si>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</si>
  <si>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</si>
  <si>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</si>
  <si>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</si>
  <si>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</si>
  <si>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</si>
  <si>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</si>
  <si>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</si>
  <si>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</si>
  <si>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</si>
  <si>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</si>
  <si>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</si>
  <si>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</si>
  <si>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</si>
  <si>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</si>
  <si>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</si>
  <si>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</si>
  <si>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</si>
  <si>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</si>
  <si>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</si>
  <si>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</si>
  <si>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</si>
  <si>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</si>
  <si>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</si>
  <si>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</si>
  <si>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</si>
  <si>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</si>
  <si>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</si>
  <si>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</si>
  <si>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</si>
  <si>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</si>
  <si>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</si>
  <si>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</si>
  <si>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</si>
  <si>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</si>
  <si>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</si>
  <si>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</si>
  <si>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</si>
  <si>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</si>
  <si>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</si>
  <si>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</si>
  <si>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</si>
  <si>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</si>
  <si>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</si>
  <si>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</si>
  <si>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</si>
  <si>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</si>
  <si>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</si>
  <si>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</si>
  <si>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</si>
  <si>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</si>
  <si>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</si>
  <si>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</si>
  <si>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</si>
  <si>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</si>
  <si>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</si>
  <si>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</si>
  <si>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</si>
  <si>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</si>
  <si>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</si>
  <si>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</si>
  <si>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</si>
  <si>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</si>
  <si>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</si>
  <si>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</si>
  <si>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</si>
  <si>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</si>
  <si>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</si>
  <si>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</si>
  <si>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</si>
  <si>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</si>
  <si>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</si>
  <si>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</si>
  <si>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</si>
  <si>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</si>
  <si>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</si>
  <si>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</si>
  <si>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</si>
  <si>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</si>
  <si>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</si>
  <si>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</si>
  <si>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</si>
  <si>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</si>
  <si>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</si>
  <si>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</si>
  <si>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</si>
  <si>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</si>
  <si>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</si>
  <si>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</si>
  <si>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</si>
  <si>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</si>
  <si>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</si>
  <si>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</si>
  <si>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</si>
  <si>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</si>
  <si>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</si>
  <si>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</si>
  <si>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</si>
  <si>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</si>
  <si>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</si>
  <si>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</si>
  <si>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</si>
  <si>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</si>
  <si>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</si>
  <si>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</si>
  <si>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</si>
  <si>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</si>
  <si>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</si>
  <si>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</si>
  <si>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</si>
  <si>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</si>
  <si>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</si>
  <si>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</si>
  <si>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</si>
  <si>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</si>
  <si>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</si>
  <si>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</si>
  <si>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</si>
  <si>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</si>
  <si>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</si>
  <si>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</si>
  <si>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</si>
  <si>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</si>
  <si>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</si>
  <si>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</si>
  <si>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</si>
  <si>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</si>
  <si>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</si>
  <si>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</si>
  <si>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</si>
  <si>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</si>
  <si>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</si>
  <si>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</si>
  <si>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</si>
  <si>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</si>
  <si>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</si>
  <si>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</si>
  <si>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</si>
  <si>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</si>
  <si>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</si>
  <si>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</si>
  <si>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</si>
  <si>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</si>
  <si>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</si>
  <si>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</si>
  <si>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</si>
  <si>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</si>
  <si>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</si>
  <si>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</si>
  <si>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</si>
  <si>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</si>
  <si>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</si>
  <si>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</si>
  <si>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</si>
  <si>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</si>
  <si>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</si>
  <si>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</si>
  <si>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</si>
  <si>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</si>
  <si>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</si>
  <si>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</si>
  <si>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</si>
  <si>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</si>
  <si>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</si>
  <si>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</si>
  <si>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</si>
  <si>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</si>
  <si>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</si>
  <si>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</si>
  <si>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</si>
  <si>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</si>
  <si>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</si>
  <si>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</si>
  <si>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</si>
  <si>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</si>
  <si>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</si>
  <si>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</si>
  <si>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</si>
  <si>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</si>
  <si>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</si>
  <si>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</si>
  <si>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</si>
  <si>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</si>
  <si>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</si>
  <si>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</si>
  <si>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</si>
  <si>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</si>
  <si>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</si>
  <si>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</si>
  <si>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</si>
  <si>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</si>
  <si>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</si>
  <si>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</si>
  <si>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</si>
  <si>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</si>
  <si>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</si>
  <si>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</si>
  <si>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</si>
  <si>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</si>
  <si>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</si>
  <si>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</si>
  <si>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</si>
  <si>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</si>
  <si>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</si>
  <si>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</si>
  <si>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</si>
  <si>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</si>
  <si>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</si>
  <si>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</si>
  <si>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</si>
  <si>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</si>
  <si>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</si>
  <si>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</si>
  <si>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</si>
  <si>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</si>
  <si>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</si>
  <si>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</si>
  <si>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</si>
  <si>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</si>
  <si>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</si>
  <si>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</si>
  <si>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</si>
  <si>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</si>
  <si>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</si>
  <si>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</si>
  <si>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</si>
  <si>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</si>
  <si>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</si>
  <si>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</si>
  <si>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</si>
  <si>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</si>
  <si>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</si>
  <si>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</si>
  <si>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</si>
  <si>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</si>
  <si>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</si>
  <si>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</si>
  <si>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</si>
  <si>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</si>
  <si>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</si>
  <si>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</si>
  <si>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</si>
  <si>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</si>
  <si>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</si>
  <si>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</si>
  <si>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</si>
  <si>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</si>
  <si>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</si>
  <si>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</si>
  <si>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</si>
  <si>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</si>
  <si>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</si>
  <si>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</si>
  <si>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</si>
  <si>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</si>
  <si>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</si>
  <si>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</si>
  <si>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</si>
  <si>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</si>
  <si>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</si>
  <si>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</si>
  <si>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</si>
  <si>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</si>
  <si>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</si>
  <si>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</si>
  <si>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</si>
  <si>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</si>
  <si>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</si>
  <si>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</si>
  <si>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</si>
  <si>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</si>
  <si>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</si>
  <si>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</si>
  <si>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</si>
  <si>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</si>
  <si>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</si>
  <si>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</si>
  <si>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</si>
  <si>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</si>
  <si>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</si>
  <si>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</si>
  <si>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</si>
  <si>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</si>
  <si>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</si>
  <si>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</si>
  <si>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</si>
  <si>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</si>
  <si>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</si>
  <si>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</si>
  <si>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</si>
  <si>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</si>
  <si>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</si>
  <si>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</si>
  <si>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</si>
  <si>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</si>
  <si>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</si>
  <si>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</si>
  <si>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</si>
  <si>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</si>
  <si>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</si>
  <si>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</si>
  <si>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</si>
  <si>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</si>
  <si>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</si>
  <si>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</si>
  <si>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</si>
  <si>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</si>
  <si>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</si>
  <si>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</si>
  <si>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</si>
  <si>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</si>
  <si>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</si>
  <si>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</si>
  <si>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</si>
  <si>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</si>
  <si>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</si>
  <si>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</si>
  <si>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</si>
  <si>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</si>
  <si>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</si>
  <si>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</si>
  <si>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</si>
  <si>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</si>
  <si>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</si>
  <si>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</si>
  <si>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</si>
  <si>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</si>
  <si>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</si>
  <si>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</si>
  <si>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</si>
  <si>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</si>
  <si>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</si>
  <si>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</si>
  <si>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</si>
  <si>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</si>
  <si>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</si>
  <si>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</si>
  <si>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</si>
  <si>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</si>
  <si>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</si>
  <si>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</si>
  <si>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</si>
  <si>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</si>
  <si>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</si>
  <si>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</si>
  <si>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</si>
  <si>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</si>
  <si>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</si>
  <si>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</si>
  <si>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</si>
  <si>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</si>
  <si>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</si>
  <si>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</si>
  <si>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</si>
  <si>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</si>
  <si>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</si>
  <si>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</si>
  <si>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</si>
  <si>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</si>
  <si>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</si>
  <si>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</si>
  <si>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</si>
  <si>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</si>
  <si>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</si>
  <si>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</si>
  <si>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</si>
  <si>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</si>
  <si>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</si>
  <si>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</si>
  <si>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</si>
  <si>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</si>
  <si>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</si>
  <si>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</si>
  <si>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</si>
  <si>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</si>
  <si>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</si>
  <si>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</si>
  <si>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</si>
  <si>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</si>
  <si>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</si>
  <si>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</si>
  <si>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</si>
  <si>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</si>
  <si>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</si>
  <si>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</si>
  <si>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</si>
  <si>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</si>
  <si>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</si>
  <si>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</si>
  <si>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</si>
  <si>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</si>
  <si>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</si>
  <si>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</si>
  <si>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</si>
  <si>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</si>
  <si>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</si>
  <si>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</si>
  <si>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</si>
  <si>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</si>
  <si>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</si>
  <si>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</si>
  <si>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</si>
  <si>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</si>
  <si>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</si>
  <si>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</si>
  <si>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</si>
  <si>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</si>
  <si>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</si>
  <si>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</si>
  <si>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</si>
  <si>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</si>
  <si>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</si>
  <si>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</si>
  <si>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</si>
  <si>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</si>
  <si>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</si>
  <si>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</si>
  <si>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</si>
  <si>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</si>
  <si>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</si>
  <si>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</si>
  <si>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</si>
  <si>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</si>
  <si>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</si>
  <si>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</si>
  <si>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</si>
  <si>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</si>
  <si>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</si>
  <si>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</si>
  <si>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</si>
  <si>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</si>
  <si>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</si>
  <si>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</si>
  <si>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</si>
  <si>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</si>
  <si>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</si>
  <si>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</si>
  <si>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</si>
  <si>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</si>
  <si>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</si>
  <si>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</si>
  <si>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</si>
  <si>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</si>
  <si>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</si>
  <si>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</si>
  <si>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</si>
  <si>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</si>
  <si>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</si>
  <si>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</si>
  <si>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</si>
  <si>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</si>
  <si>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</si>
  <si>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</si>
  <si>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</si>
  <si>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</si>
  <si>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</si>
  <si>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</si>
  <si>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</si>
  <si>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</si>
  <si>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</si>
  <si>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</si>
  <si>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</si>
  <si>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</si>
  <si>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</si>
  <si>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</si>
  <si>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</si>
  <si>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</si>
  <si>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</si>
  <si>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</si>
  <si>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</si>
  <si>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</si>
  <si>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</si>
  <si>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</si>
  <si>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</si>
  <si>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</si>
  <si>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</si>
  <si>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</si>
  <si>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</si>
  <si>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</si>
  <si>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</si>
  <si>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</si>
  <si>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</si>
  <si>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</si>
  <si>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</si>
  <si>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</si>
  <si>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</si>
  <si>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</si>
  <si>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</si>
  <si>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</si>
  <si>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</si>
  <si>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</si>
  <si>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</si>
  <si>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</si>
  <si>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</si>
  <si>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</si>
  <si>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</si>
  <si>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</si>
  <si>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</si>
  <si>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</si>
  <si>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</si>
  <si>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</si>
  <si>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</si>
  <si>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</si>
  <si>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</si>
  <si>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</si>
  <si>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</si>
  <si>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</si>
  <si>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</si>
  <si>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</si>
  <si>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</si>
  <si>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</si>
  <si>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</si>
  <si>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</si>
  <si>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</si>
  <si>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</si>
  <si>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</si>
  <si>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</si>
  <si>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</si>
  <si>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</si>
  <si>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</si>
  <si>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</si>
  <si>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</si>
  <si>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</si>
  <si>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</si>
  <si>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</si>
  <si>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</si>
  <si>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</si>
  <si>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</si>
  <si>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</si>
  <si>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</si>
  <si>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</si>
  <si>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</si>
  <si>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</si>
  <si>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</si>
  <si>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</si>
  <si>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</si>
  <si>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</si>
  <si>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</si>
  <si>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</si>
  <si>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</si>
  <si>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</si>
  <si>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</si>
  <si>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</si>
  <si>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</si>
  <si>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</si>
  <si>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</si>
  <si>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</si>
  <si>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</si>
  <si>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</si>
  <si>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</si>
  <si>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</si>
  <si>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</si>
  <si>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</si>
  <si>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</si>
  <si>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</si>
  <si>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</si>
  <si>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</si>
  <si>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</si>
  <si>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</si>
  <si>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</si>
  <si>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</si>
  <si>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</si>
  <si>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</si>
  <si>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</si>
  <si>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</si>
  <si>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</si>
  <si>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</si>
  <si>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</si>
  <si>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</si>
  <si>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</si>
  <si>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</si>
  <si>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</si>
  <si>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</si>
  <si>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</si>
  <si>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</si>
  <si>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</si>
  <si>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</si>
  <si>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</si>
  <si>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</si>
  <si>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</si>
  <si>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</si>
  <si>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</si>
  <si>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</si>
  <si>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</si>
  <si>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</si>
  <si>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</si>
  <si>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</si>
  <si>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</si>
  <si>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</si>
  <si>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</si>
  <si>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</si>
  <si>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</si>
  <si>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</si>
  <si>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</si>
  <si>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</si>
  <si>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</si>
  <si>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</si>
  <si>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</si>
  <si>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</si>
  <si>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</si>
  <si>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</si>
  <si>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</si>
  <si>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</si>
  <si>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</si>
  <si>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</si>
  <si>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</si>
  <si>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</si>
  <si>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</si>
  <si>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</si>
  <si>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</si>
  <si>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</si>
  <si>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</si>
  <si>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</si>
  <si>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</si>
  <si>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</si>
  <si>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</si>
  <si>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</si>
  <si>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</si>
  <si>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</si>
  <si>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</si>
  <si>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</si>
  <si>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</si>
  <si>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</si>
  <si>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</si>
  <si>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</si>
  <si>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</si>
  <si>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</si>
  <si>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</si>
  <si>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</si>
  <si>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</si>
  <si>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</si>
  <si>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</si>
  <si>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</si>
  <si>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</si>
  <si>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</si>
  <si>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</si>
  <si>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</si>
  <si>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</si>
  <si>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</si>
  <si>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</si>
  <si>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</si>
  <si>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</si>
  <si>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</si>
  <si>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</si>
  <si>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</si>
  <si>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</si>
  <si>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</si>
  <si>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</si>
  <si>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</si>
  <si>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</si>
  <si>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</si>
  <si>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</si>
  <si>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</si>
  <si>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</si>
  <si>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</si>
  <si>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</si>
  <si>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</si>
  <si>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</si>
  <si>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</si>
  <si>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</si>
  <si>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</si>
  <si>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</si>
  <si>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</si>
  <si>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</si>
  <si>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</si>
  <si>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</si>
  <si>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</si>
  <si>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</si>
  <si>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</si>
  <si>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</si>
  <si>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</si>
  <si>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</si>
  <si>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</si>
  <si>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</si>
  <si>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</si>
  <si>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</si>
  <si>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</si>
  <si>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</si>
  <si>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</si>
  <si>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</si>
  <si>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</si>
  <si>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</si>
  <si>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</si>
  <si>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</si>
  <si>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</si>
  <si>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</si>
  <si>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</si>
  <si>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</si>
  <si>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</si>
  <si>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</si>
  <si>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</si>
  <si>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</si>
  <si>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</si>
  <si>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</si>
  <si>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</si>
  <si>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</si>
  <si>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</si>
  <si>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</si>
  <si>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</si>
  <si>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</si>
  <si>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</si>
  <si>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</si>
  <si>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</si>
  <si>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</si>
  <si>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</si>
  <si>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</si>
  <si>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</si>
  <si>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</si>
  <si>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</si>
  <si>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</si>
  <si>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</si>
  <si>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</si>
  <si>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</si>
  <si>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</si>
  <si>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</si>
  <si>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</si>
  <si>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</si>
  <si>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</si>
  <si>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</si>
  <si>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</si>
  <si>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</si>
  <si>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</si>
  <si>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</si>
  <si>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</si>
  <si>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</si>
  <si>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</si>
  <si>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</si>
  <si>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</si>
  <si>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</si>
  <si>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</si>
  <si>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</si>
  <si>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</si>
  <si>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</si>
  <si>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</si>
  <si>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</si>
  <si>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</si>
  <si>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</si>
  <si>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</si>
  <si>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</si>
  <si>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</si>
  <si>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</si>
  <si>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</si>
  <si>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</si>
  <si>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</si>
  <si>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</si>
  <si>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</si>
  <si>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</si>
  <si>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</si>
  <si>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</si>
  <si>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</si>
  <si>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</si>
  <si>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</si>
  <si>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</si>
  <si>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</si>
  <si>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</si>
  <si>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</si>
  <si>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</si>
  <si>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</si>
  <si>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</si>
  <si>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</si>
  <si>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</si>
  <si>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</si>
  <si>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</si>
  <si>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</si>
  <si>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</si>
  <si>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</si>
  <si>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</si>
  <si>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</si>
  <si>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</si>
  <si>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</si>
  <si>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</si>
  <si>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</si>
  <si>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</si>
  <si>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</si>
  <si>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</si>
  <si>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</si>
  <si>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</si>
  <si>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</si>
  <si>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</si>
  <si>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</si>
  <si>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</si>
  <si>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</si>
  <si>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</si>
  <si>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</si>
  <si>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</si>
  <si>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</si>
  <si>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</si>
  <si>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</si>
  <si>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</si>
  <si>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</si>
  <si>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</si>
  <si>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</si>
  <si>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</si>
  <si>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</si>
  <si>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</si>
  <si>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</si>
  <si>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</si>
  <si>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</si>
  <si>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</si>
  <si>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</si>
  <si>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</si>
  <si>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</si>
  <si>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</si>
  <si>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</si>
  <si>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</si>
  <si>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</si>
  <si>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</si>
  <si>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</si>
  <si>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</si>
  <si>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</si>
  <si>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</si>
  <si>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</si>
  <si>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</si>
  <si>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</si>
  <si>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</si>
  <si>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</si>
  <si>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</si>
  <si>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</si>
  <si>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</si>
  <si>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</si>
  <si>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</si>
  <si>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</si>
  <si>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</si>
  <si>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</si>
  <si>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</si>
  <si>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</si>
  <si>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</si>
  <si>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</si>
  <si>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</si>
  <si>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</si>
  <si>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</si>
  <si>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</si>
  <si>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</si>
  <si>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</si>
  <si>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</si>
  <si>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</si>
  <si>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</si>
  <si>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</si>
  <si>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</si>
  <si>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</si>
  <si>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</si>
  <si>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</si>
  <si>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</si>
  <si>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</si>
  <si>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</si>
  <si>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</si>
  <si>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</si>
  <si>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</si>
  <si>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</si>
  <si>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</si>
  <si>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</si>
  <si>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</si>
  <si>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</si>
  <si>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</si>
  <si>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</si>
  <si>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</si>
  <si>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</si>
  <si>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</si>
  <si>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</si>
  <si>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</si>
  <si>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</si>
  <si>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</si>
  <si>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</si>
  <si>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</si>
  <si>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</si>
  <si>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</si>
  <si>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</si>
  <si>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</si>
  <si>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</si>
  <si>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</si>
  <si>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</si>
  <si>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</si>
  <si>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</si>
  <si>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</si>
  <si>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</si>
  <si>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</si>
  <si>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</si>
  <si>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</si>
  <si>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</si>
  <si>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</si>
  <si>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</si>
  <si>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</si>
  <si>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</si>
  <si>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</si>
  <si>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</si>
  <si>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</si>
  <si>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</si>
  <si>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</si>
  <si>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</si>
  <si>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</si>
  <si>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</si>
  <si>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</si>
  <si>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</si>
  <si>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</si>
  <si>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</si>
  <si>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</si>
  <si>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</si>
  <si>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</si>
  <si>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</si>
  <si>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</si>
  <si>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</si>
  <si>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</si>
  <si>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</si>
  <si>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</si>
  <si>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</si>
  <si>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</si>
  <si>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</si>
  <si>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</si>
  <si>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</si>
  <si>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</si>
  <si>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</si>
  <si>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</si>
  <si>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</si>
  <si>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</si>
  <si>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</si>
  <si>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</si>
  <si>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</si>
  <si>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</si>
  <si>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</si>
  <si>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</si>
  <si>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</si>
  <si>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</si>
  <si>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</si>
  <si>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</si>
  <si>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</si>
  <si>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</si>
  <si>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</si>
  <si>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</si>
  <si>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</si>
  <si>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</si>
  <si>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</si>
  <si>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</si>
  <si>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</si>
  <si>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</si>
  <si>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</si>
  <si>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</si>
  <si>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</si>
  <si>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</si>
  <si>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</si>
  <si>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</si>
  <si>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</si>
  <si>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</si>
  <si>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</si>
  <si>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</si>
  <si>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</si>
  <si>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</si>
  <si>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</si>
  <si>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</si>
  <si>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</si>
  <si>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</si>
  <si>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</si>
  <si>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</si>
  <si>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</si>
  <si>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</si>
  <si>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</si>
  <si>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</si>
  <si>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</si>
  <si>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</si>
  <si>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</si>
  <si>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</si>
  <si>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</si>
  <si>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</si>
  <si>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</si>
  <si>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</si>
  <si>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</si>
  <si>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</si>
  <si>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</si>
  <si>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</si>
  <si>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</si>
  <si>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</si>
  <si>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</si>
  <si>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</si>
  <si>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</si>
  <si>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</si>
  <si>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</si>
  <si>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</si>
  <si>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</si>
  <si>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</si>
  <si>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</si>
  <si>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</si>
  <si>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</si>
  <si>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</si>
  <si>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</si>
  <si>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</si>
  <si>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</si>
  <si>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</si>
  <si>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</si>
  <si>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</si>
  <si>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</si>
  <si>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</si>
  <si>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</si>
  <si>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</si>
  <si>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</si>
  <si>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</si>
  <si>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</si>
  <si>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</si>
  <si>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</si>
  <si>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</si>
  <si>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</si>
  <si>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</si>
  <si>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</si>
  <si>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</si>
  <si>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</si>
  <si>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</si>
  <si>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</si>
  <si>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</si>
  <si>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</si>
  <si>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</si>
  <si>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</si>
  <si>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</si>
  <si>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</si>
  <si>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</si>
  <si>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</si>
  <si>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</si>
  <si>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</si>
  <si>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</si>
  <si>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</si>
  <si>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</si>
  <si>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</si>
  <si>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</si>
  <si>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</si>
  <si>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</si>
  <si>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</si>
  <si>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</si>
  <si>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</si>
  <si>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</si>
  <si>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</si>
  <si>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</si>
  <si>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</si>
  <si>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</si>
  <si>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</si>
  <si>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</si>
  <si>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</si>
  <si>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</si>
  <si>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</si>
  <si>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</si>
  <si>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</si>
  <si>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</si>
  <si>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</si>
  <si>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</si>
  <si>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</si>
  <si>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</si>
  <si>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</si>
  <si>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</si>
  <si>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</si>
  <si>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</si>
  <si>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</si>
  <si>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</si>
  <si>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</si>
  <si>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</si>
  <si>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</si>
  <si>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</si>
  <si>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</si>
  <si>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</si>
  <si>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</si>
  <si>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</si>
  <si>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</si>
  <si>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</si>
  <si>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</si>
  <si>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</si>
  <si>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</si>
  <si>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</si>
  <si>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</si>
  <si>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</si>
  <si>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</si>
  <si>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</si>
  <si>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</si>
  <si>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</si>
  <si>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</si>
  <si>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</si>
  <si>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</si>
  <si>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</si>
  <si>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</si>
  <si>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</si>
  <si>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</si>
  <si>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</si>
  <si>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</si>
  <si>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</si>
  <si>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</si>
  <si>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</si>
  <si>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</si>
  <si>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</si>
  <si>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</si>
  <si>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</si>
  <si>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</si>
  <si>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</si>
  <si>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</si>
  <si>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</si>
  <si>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</si>
  <si>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</si>
  <si>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</si>
  <si>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</si>
  <si>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</si>
  <si>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</si>
  <si>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</si>
  <si>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</si>
  <si>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</si>
  <si>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</si>
  <si>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</si>
  <si>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</si>
  <si>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</si>
  <si>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</si>
  <si>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</si>
  <si>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</si>
  <si>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</si>
  <si>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</si>
  <si>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</si>
  <si>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</si>
  <si>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</si>
  <si>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</si>
  <si>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</si>
  <si>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</si>
  <si>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</si>
  <si>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</si>
  <si>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</si>
  <si>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</si>
  <si>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</si>
  <si>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</si>
  <si>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</si>
  <si>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</si>
  <si>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</si>
  <si>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</si>
  <si>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</si>
  <si>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</si>
  <si>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</si>
  <si>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</si>
  <si>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</si>
  <si>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</si>
  <si>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</si>
  <si>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</si>
  <si>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</si>
  <si>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</si>
  <si>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</si>
  <si>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</si>
  <si>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</si>
  <si>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</si>
  <si>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</si>
  <si>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</si>
  <si>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</si>
  <si>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</si>
  <si>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</si>
  <si>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</si>
  <si>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</si>
  <si>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</si>
  <si>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</si>
  <si>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</si>
  <si>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</si>
  <si>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</si>
  <si>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</si>
  <si>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</si>
  <si>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</si>
  <si>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</si>
  <si>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</si>
  <si>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</si>
  <si>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</si>
  <si>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</si>
  <si>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</si>
  <si>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</si>
  <si>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</si>
  <si>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</si>
  <si>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</si>
  <si>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</si>
  <si>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</si>
  <si>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</si>
  <si>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</si>
  <si>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</si>
  <si>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</si>
  <si>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</si>
  <si>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</si>
  <si>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</si>
  <si>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</si>
  <si>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</si>
  <si>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</si>
  <si>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</si>
  <si>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</si>
  <si>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</si>
  <si>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</si>
  <si>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</si>
  <si>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</si>
  <si>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</si>
  <si>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</si>
  <si>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</si>
  <si>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</si>
  <si>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</si>
  <si>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</si>
  <si>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</si>
  <si>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</si>
  <si>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</si>
  <si>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</si>
  <si>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</si>
  <si>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</si>
  <si>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</si>
  <si>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</si>
  <si>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</si>
  <si>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</si>
  <si>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</si>
  <si>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</si>
  <si>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</si>
  <si>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</si>
  <si>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</si>
  <si>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</si>
  <si>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</si>
  <si>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</si>
  <si>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</si>
  <si>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</si>
  <si>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</si>
  <si>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</si>
  <si>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</si>
  <si>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</si>
  <si>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</si>
  <si>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</si>
  <si>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</si>
  <si>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</si>
  <si>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</si>
  <si>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</si>
  <si>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</si>
  <si>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</si>
  <si>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</si>
  <si>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</si>
  <si>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</si>
  <si>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</si>
  <si>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</si>
  <si>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</si>
  <si>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</si>
  <si>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</si>
  <si>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</si>
  <si>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</si>
  <si>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</si>
  <si>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</si>
  <si>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</si>
  <si>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</si>
  <si>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</si>
  <si>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</si>
  <si>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</si>
  <si>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</si>
  <si>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</si>
  <si>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</si>
  <si>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</si>
  <si>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</si>
  <si>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</si>
  <si>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</si>
  <si>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</si>
  <si>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</si>
  <si>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</si>
  <si>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</si>
  <si>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</si>
  <si>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</si>
  <si>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</si>
  <si>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</si>
  <si>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</si>
  <si>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</si>
  <si>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</si>
  <si>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</si>
  <si>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</si>
  <si>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</si>
  <si>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</si>
  <si>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</si>
  <si>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</si>
  <si>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</si>
  <si>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</si>
  <si>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</si>
  <si>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</si>
  <si>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</si>
  <si>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</si>
  <si>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</si>
  <si>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</si>
  <si>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</si>
  <si>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</si>
  <si>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</si>
  <si>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</si>
  <si>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</si>
  <si>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</si>
  <si>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</si>
  <si>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</si>
  <si>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</si>
  <si>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</si>
  <si>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</si>
  <si>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</si>
  <si>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</si>
  <si>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</si>
  <si>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</si>
  <si>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</si>
  <si>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</si>
  <si>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</si>
  <si>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</si>
  <si>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</si>
  <si>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</si>
  <si>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</si>
  <si>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</si>
  <si>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</si>
  <si>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</si>
  <si>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</si>
  <si>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</si>
  <si>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</si>
  <si>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</si>
  <si>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</si>
  <si>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</si>
  <si>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</si>
  <si>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</si>
  <si>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</si>
  <si>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</si>
  <si>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</si>
  <si>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</si>
  <si>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</si>
  <si>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</si>
  <si>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</si>
  <si>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</si>
  <si>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</si>
  <si>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</si>
  <si>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</si>
  <si>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</si>
  <si>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</si>
  <si>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</si>
  <si>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</si>
  <si>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</si>
  <si>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</si>
  <si>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</si>
  <si>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</si>
  <si>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</si>
  <si>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</si>
  <si>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</si>
  <si>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</si>
  <si>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</si>
  <si>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</si>
  <si>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</si>
  <si>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</si>
  <si>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</si>
  <si>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</si>
  <si>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</si>
  <si>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</si>
  <si>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</si>
  <si>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</si>
  <si>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</si>
  <si>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</si>
  <si>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</si>
  <si>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</si>
  <si>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</si>
  <si>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</si>
  <si>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</si>
  <si>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</si>
  <si>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</si>
  <si>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</si>
  <si>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</si>
  <si>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</si>
  <si>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</si>
  <si>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</si>
  <si>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</si>
  <si>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</si>
  <si>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</si>
  <si>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</si>
  <si>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</si>
  <si>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</si>
  <si>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</si>
  <si>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</si>
  <si>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</si>
  <si>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</si>
  <si>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</si>
  <si>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</si>
  <si>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</si>
  <si>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</si>
  <si>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</si>
  <si>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</si>
  <si>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</si>
  <si>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</si>
  <si>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</si>
  <si>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</si>
  <si>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</si>
  <si>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</si>
  <si>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</si>
  <si>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</si>
  <si>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</si>
  <si>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</si>
  <si>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</si>
  <si>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</si>
  <si>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</si>
  <si>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</si>
  <si>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</si>
  <si>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</si>
  <si>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</si>
  <si>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</si>
  <si>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</si>
  <si>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</si>
  <si>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</si>
  <si>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</si>
  <si>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</si>
  <si>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</si>
  <si>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</si>
  <si>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</si>
  <si>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</si>
  <si>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</si>
  <si>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</si>
  <si>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</si>
  <si>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</si>
  <si>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</si>
  <si>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</si>
  <si>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</si>
  <si>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</si>
  <si>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</si>
  <si>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</si>
  <si>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</si>
  <si>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</si>
  <si>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</si>
  <si>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</si>
  <si>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</si>
  <si>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</si>
  <si>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</si>
  <si>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</si>
  <si>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</si>
  <si>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</si>
  <si>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</si>
  <si>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</si>
  <si>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</si>
  <si>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</si>
  <si>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</si>
  <si>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</si>
  <si>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</si>
  <si>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</si>
  <si>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</si>
  <si>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</si>
  <si>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</si>
  <si>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</si>
  <si>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</si>
  <si>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</si>
  <si>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</si>
  <si>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</si>
  <si>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</si>
  <si>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</si>
  <si>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</si>
  <si>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</si>
  <si>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</si>
  <si>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</si>
  <si>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</si>
  <si>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</si>
  <si>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</si>
  <si>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</si>
  <si>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</si>
  <si>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</si>
  <si>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</si>
  <si>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</si>
  <si>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</si>
  <si>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</si>
  <si>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</si>
  <si>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</si>
  <si>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</si>
  <si>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</si>
  <si>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</si>
  <si>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</si>
  <si>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</si>
  <si>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</si>
  <si>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</si>
  <si>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</si>
  <si>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</si>
  <si>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</si>
  <si>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</si>
  <si>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</si>
  <si>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</si>
  <si>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</si>
  <si>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</si>
  <si>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</si>
  <si>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</si>
  <si>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</si>
  <si>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</si>
  <si>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</si>
  <si>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</si>
  <si>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</si>
  <si>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</si>
  <si>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</si>
  <si>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</si>
  <si>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</si>
  <si>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</si>
  <si>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</si>
  <si>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</si>
  <si>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</si>
  <si>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</si>
  <si>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</si>
  <si>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</si>
  <si>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</si>
  <si>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</si>
  <si>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</si>
  <si>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</si>
  <si>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</si>
  <si>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</si>
  <si>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</si>
  <si>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</si>
  <si>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</si>
  <si>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</si>
  <si>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</si>
  <si>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</si>
  <si>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</si>
  <si>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</si>
  <si>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</si>
  <si>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</si>
  <si>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</si>
  <si>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</si>
  <si>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</si>
  <si>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</si>
  <si>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</si>
  <si>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</si>
  <si>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</si>
  <si>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</si>
  <si>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</si>
  <si>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</si>
  <si>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</si>
  <si>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</si>
  <si>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</si>
  <si>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</si>
  <si>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</si>
  <si>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</si>
  <si>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</si>
  <si>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</si>
  <si>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</si>
  <si>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</si>
  <si>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</si>
  <si>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</si>
  <si>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</si>
  <si>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</si>
  <si>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</si>
  <si>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</si>
  <si>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</si>
  <si>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</si>
  <si>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</si>
  <si>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</si>
  <si>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</si>
  <si>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</si>
  <si>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</si>
  <si>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</si>
  <si>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</si>
  <si>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</si>
  <si>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</si>
  <si>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</si>
  <si>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</si>
  <si>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</si>
  <si>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</si>
  <si>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</si>
  <si>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</si>
  <si>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</si>
  <si>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</si>
  <si>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</si>
  <si>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</si>
  <si>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</si>
  <si>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</si>
  <si>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</si>
  <si>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</si>
  <si>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</si>
  <si>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</si>
  <si>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</si>
  <si>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</si>
  <si>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</si>
  <si>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</si>
  <si>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</si>
  <si>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</si>
  <si>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</si>
  <si>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</si>
  <si>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</si>
  <si>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</si>
  <si>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</si>
  <si>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</si>
  <si>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</si>
  <si>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</si>
  <si>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</si>
  <si>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</si>
  <si>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</si>
  <si>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</si>
  <si>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</si>
  <si>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</si>
  <si>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</si>
  <si>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</si>
  <si>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</si>
  <si>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</si>
  <si>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</si>
  <si>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</si>
  <si>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</si>
  <si>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</si>
  <si>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</si>
  <si>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</si>
  <si>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</si>
  <si>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</si>
  <si>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</si>
  <si>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</si>
  <si>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</si>
  <si>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</si>
  <si>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</si>
  <si>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</si>
  <si>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</si>
  <si>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</si>
  <si>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</si>
  <si>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</si>
  <si>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</si>
  <si>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</si>
  <si>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</si>
  <si>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</si>
  <si>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</si>
  <si>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</si>
  <si>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</si>
  <si>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</si>
  <si>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</si>
  <si>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</si>
  <si>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</si>
  <si>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</si>
  <si>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</si>
  <si>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</si>
  <si>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</si>
  <si>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</si>
  <si>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</si>
  <si>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</si>
  <si>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</si>
  <si>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</si>
  <si>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</si>
  <si>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</si>
  <si>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</si>
  <si>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</si>
  <si>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</si>
  <si>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</si>
  <si>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</si>
  <si>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</si>
  <si>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</si>
  <si>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</si>
  <si>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</si>
  <si>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</si>
  <si>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</si>
  <si>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</si>
  <si>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</si>
  <si>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</si>
  <si>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</si>
  <si>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</si>
  <si>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</si>
  <si>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</si>
  <si>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</si>
  <si>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</si>
  <si>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</si>
  <si>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</si>
  <si>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</si>
  <si>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</si>
  <si>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</si>
  <si>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</si>
  <si>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</si>
  <si>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</si>
  <si>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</si>
  <si>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</si>
  <si>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</si>
  <si>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</si>
  <si>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</si>
  <si>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</si>
  <si>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</si>
  <si>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</si>
  <si>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</si>
  <si>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</si>
  <si>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</si>
  <si>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</si>
  <si>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</si>
  <si>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</si>
  <si>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</si>
  <si>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</si>
  <si>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</si>
  <si>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</si>
  <si>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</si>
  <si>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</si>
  <si>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</si>
  <si>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</si>
  <si>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</si>
  <si>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</si>
  <si>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</si>
  <si>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</si>
  <si>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</si>
  <si>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</si>
  <si>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</si>
  <si>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</si>
  <si>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</si>
  <si>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</si>
  <si>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</si>
  <si>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</si>
  <si>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</si>
  <si>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</si>
  <si>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</si>
  <si>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</si>
  <si>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</si>
  <si>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</si>
  <si>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</si>
  <si>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</si>
  <si>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</si>
  <si>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</si>
  <si>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</si>
  <si>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</si>
  <si>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</si>
  <si>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</si>
  <si>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</si>
  <si>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</si>
  <si>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</si>
  <si>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</si>
  <si>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</si>
  <si>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</si>
  <si>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</si>
  <si>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</si>
  <si>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</si>
  <si>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</si>
  <si>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</si>
  <si>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</si>
  <si>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</si>
  <si>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</si>
  <si>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</si>
  <si>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</si>
  <si>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</si>
  <si>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</si>
  <si>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</si>
  <si>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</si>
  <si>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</si>
  <si>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</si>
  <si>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</si>
  <si>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</si>
  <si>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</si>
  <si>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</si>
  <si>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</si>
  <si>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</si>
  <si>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</si>
  <si>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</si>
  <si>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</si>
  <si>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</si>
  <si>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</si>
  <si>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</si>
  <si>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</si>
  <si>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</si>
  <si>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</si>
  <si>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</si>
  <si>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</si>
  <si>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</si>
  <si>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</si>
  <si>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</si>
  <si>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</si>
  <si>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</si>
  <si>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</si>
  <si>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</si>
  <si>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</si>
  <si>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</si>
  <si>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</si>
  <si>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</si>
  <si>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</si>
  <si>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</si>
  <si>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</si>
  <si>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</si>
  <si>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</si>
  <si>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</si>
  <si>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</si>
  <si>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</si>
  <si>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</si>
  <si>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</si>
  <si>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</si>
  <si>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</si>
  <si>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</si>
  <si>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</si>
  <si>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</si>
  <si>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</si>
  <si>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</si>
  <si>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</si>
  <si>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</si>
  <si>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</si>
  <si>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</si>
  <si>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</si>
  <si>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</si>
  <si>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</si>
  <si>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</si>
  <si>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</si>
  <si>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</si>
  <si>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</si>
  <si>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</si>
  <si>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</si>
  <si>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</si>
  <si>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</si>
  <si>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</si>
  <si>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</si>
  <si>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</si>
  <si>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</si>
  <si>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</si>
  <si>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</si>
  <si>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</si>
  <si>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</si>
  <si>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</si>
  <si>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</si>
  <si>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</si>
  <si>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</si>
  <si>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</si>
  <si>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</si>
  <si>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</si>
  <si>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</si>
  <si>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</si>
  <si>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</si>
  <si>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</si>
  <si>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</si>
  <si>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</si>
  <si>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</si>
  <si>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</si>
  <si>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</si>
  <si>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</si>
  <si>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</si>
  <si>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</si>
  <si>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</si>
  <si>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</si>
  <si>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</si>
  <si>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</si>
  <si>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</si>
  <si>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</si>
  <si>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</si>
  <si>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</si>
  <si>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</si>
  <si>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</si>
  <si>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</si>
  <si>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</si>
  <si>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</si>
  <si>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</si>
  <si>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</si>
  <si>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</si>
  <si>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</si>
  <si>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</si>
  <si>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</si>
  <si>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</si>
  <si>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</si>
  <si>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</si>
  <si>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</si>
  <si>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</si>
  <si>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</si>
  <si>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</si>
  <si>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</si>
  <si>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</si>
  <si>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</si>
  <si>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</si>
  <si>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</si>
  <si>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</si>
  <si>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</si>
  <si>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</si>
  <si>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</si>
  <si>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</si>
  <si>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</si>
  <si>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</si>
  <si>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</si>
  <si>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</si>
  <si>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</si>
  <si>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</si>
  <si>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</si>
  <si>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</si>
  <si>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</si>
  <si>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</si>
  <si>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</si>
  <si>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</si>
  <si>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</si>
  <si>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</si>
  <si>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</si>
  <si>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</si>
  <si>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</si>
  <si>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</si>
  <si>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</si>
  <si>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</si>
  <si>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</si>
  <si>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</si>
  <si>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</si>
  <si>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</si>
  <si>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</si>
  <si>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</si>
  <si>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</si>
  <si>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</si>
  <si>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</si>
  <si>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</si>
  <si>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</si>
  <si>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</si>
  <si>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</si>
  <si>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</si>
  <si>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</si>
  <si>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</si>
  <si>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</si>
  <si>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</si>
  <si>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</si>
  <si>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</si>
  <si>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</si>
  <si>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</si>
  <si>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</si>
  <si>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</si>
  <si>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</si>
  <si>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</si>
  <si>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</si>
  <si>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</si>
  <si>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</si>
  <si>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</si>
  <si>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</si>
  <si>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</si>
  <si>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</si>
  <si>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</si>
  <si>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</si>
  <si>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</si>
  <si>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</si>
  <si>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</si>
  <si>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</si>
  <si>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</si>
  <si>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</si>
  <si>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</si>
  <si>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</si>
  <si>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</si>
  <si>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</si>
  <si>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</si>
  <si>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</si>
  <si>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</si>
  <si>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</si>
  <si>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</si>
  <si>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</si>
  <si>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</si>
  <si>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</si>
  <si>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</si>
  <si>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</si>
  <si>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</si>
  <si>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</si>
  <si>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</si>
  <si>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</si>
  <si>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</si>
  <si>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</si>
  <si>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</si>
  <si>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</si>
  <si>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</si>
  <si>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</si>
  <si>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</si>
  <si>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</si>
  <si>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</si>
  <si>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</si>
  <si>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</si>
  <si>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</si>
  <si>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</si>
  <si>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</si>
  <si>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</si>
  <si>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</si>
  <si>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</si>
  <si>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</si>
  <si>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</si>
  <si>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</si>
  <si>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</si>
  <si>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</si>
  <si>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</si>
  <si>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</si>
  <si>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</si>
  <si>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</si>
  <si>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</si>
  <si>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</si>
  <si>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</si>
  <si>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</si>
  <si>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</si>
  <si>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</si>
  <si>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</si>
  <si>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</si>
  <si>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</si>
  <si>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</si>
  <si>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</si>
  <si>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</si>
  <si>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</si>
  <si>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</si>
  <si>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</si>
  <si>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</si>
  <si>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</si>
  <si>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</si>
  <si>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</si>
  <si>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</si>
  <si>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</si>
  <si>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</si>
  <si>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</si>
  <si>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</si>
  <si>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</si>
  <si>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</si>
  <si>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</si>
  <si>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</si>
  <si>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</si>
  <si>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</si>
  <si>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</si>
  <si>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</si>
  <si>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</si>
  <si>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</si>
  <si>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</si>
  <si>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</si>
  <si>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</si>
  <si>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</si>
  <si>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</si>
  <si>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</si>
  <si>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</si>
  <si>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</si>
  <si>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</si>
  <si>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</si>
  <si>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</si>
  <si>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</si>
  <si>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</si>
  <si>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</si>
  <si>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</si>
  <si>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</si>
  <si>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</si>
  <si>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</si>
  <si>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</si>
  <si>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</si>
  <si>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</si>
  <si>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</si>
  <si>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</si>
  <si>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</si>
  <si>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</si>
  <si>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</si>
  <si>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</si>
  <si>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</si>
  <si>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</si>
  <si>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</si>
  <si>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</si>
  <si>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</si>
  <si>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</si>
  <si>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</si>
  <si>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</si>
  <si>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</si>
  <si>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</si>
  <si>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</si>
  <si>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</si>
  <si>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</si>
  <si>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</si>
  <si>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</si>
  <si>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</si>
  <si>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</si>
  <si>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</si>
  <si>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</si>
  <si>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</si>
  <si>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</si>
  <si>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</si>
  <si>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</si>
  <si>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</si>
  <si>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</si>
  <si>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</si>
  <si>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</si>
  <si>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</si>
  <si>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</si>
  <si>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</si>
  <si>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</si>
  <si>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</si>
  <si>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</si>
  <si>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</si>
  <si>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</si>
  <si>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</si>
  <si>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</si>
  <si>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</si>
  <si>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</si>
  <si>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</si>
  <si>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</si>
  <si>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</si>
  <si>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</si>
  <si>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</si>
  <si>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</si>
  <si>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</si>
  <si>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</si>
  <si>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</si>
  <si>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</si>
  <si>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</si>
  <si>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</si>
  <si>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</si>
  <si>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</si>
  <si>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</si>
  <si>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</si>
  <si>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</si>
  <si>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</si>
  <si>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</si>
  <si>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</si>
  <si>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</si>
  <si>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</si>
  <si>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</si>
  <si>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</si>
  <si>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</si>
  <si>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</si>
  <si>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</si>
  <si>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</si>
  <si>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</si>
  <si>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</si>
  <si>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</si>
  <si>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</si>
  <si>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</si>
  <si>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</si>
  <si>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</si>
  <si>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</si>
  <si>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</si>
  <si>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</si>
  <si>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</si>
  <si>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</si>
  <si>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</si>
  <si>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</si>
  <si>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</si>
  <si>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</si>
  <si>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</si>
  <si>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</si>
  <si>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</si>
  <si>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</si>
  <si>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</si>
  <si>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</si>
  <si>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</si>
  <si>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</si>
  <si>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</si>
  <si>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</si>
  <si>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</si>
  <si>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</si>
  <si>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</si>
  <si>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</si>
  <si>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</si>
  <si>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</si>
  <si>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</si>
  <si>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</si>
  <si>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</si>
  <si>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</si>
  <si>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</si>
  <si>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</si>
  <si>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</si>
  <si>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</si>
  <si>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</si>
  <si>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</si>
  <si>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</si>
  <si>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</si>
  <si>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</si>
  <si>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</si>
  <si>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</si>
  <si>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</si>
  <si>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</si>
  <si>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</si>
  <si>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</si>
  <si>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</si>
  <si>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</si>
  <si>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</si>
  <si>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</si>
  <si>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</si>
  <si>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</si>
  <si>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</si>
  <si>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</si>
  <si>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</si>
  <si>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</si>
  <si>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</si>
  <si>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</si>
  <si>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</si>
  <si>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</si>
  <si>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</si>
  <si>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</si>
  <si>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</si>
  <si>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</si>
  <si>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</si>
  <si>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</si>
  <si>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</si>
  <si>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</si>
  <si>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</si>
  <si>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</si>
  <si>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</si>
  <si>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</si>
  <si>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</si>
  <si>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</si>
  <si>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</si>
  <si>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</si>
  <si>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</si>
  <si>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</si>
  <si>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</si>
  <si>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</si>
  <si>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</si>
  <si>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</si>
  <si>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</si>
  <si>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</si>
  <si>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</si>
  <si>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</si>
  <si>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</si>
  <si>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</si>
  <si>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</si>
  <si>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</si>
  <si>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</si>
  <si>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</si>
  <si>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</si>
  <si>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</si>
  <si>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</si>
  <si>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</si>
  <si>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</si>
  <si>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</si>
  <si>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</si>
  <si>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</si>
  <si>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</si>
  <si>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</si>
  <si>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</si>
  <si>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</si>
  <si>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</si>
  <si>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</si>
  <si>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</si>
  <si>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</si>
  <si>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</si>
  <si>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</si>
  <si>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</si>
  <si>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</si>
  <si>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</si>
  <si>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</si>
  <si>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</si>
  <si>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</si>
  <si>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</si>
  <si>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</si>
  <si>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</si>
  <si>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</si>
  <si>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</si>
  <si>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</si>
  <si>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</si>
  <si>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</si>
  <si>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</si>
  <si>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</si>
  <si>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</si>
  <si>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</si>
  <si>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</si>
  <si>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</si>
  <si>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</si>
  <si>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</si>
  <si>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</si>
  <si>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</si>
  <si>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</si>
  <si>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</si>
  <si>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</si>
  <si>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</si>
  <si>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</si>
  <si>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</si>
  <si>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</si>
  <si>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</si>
  <si>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</si>
  <si>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</si>
  <si>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</si>
  <si>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</si>
  <si>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</si>
  <si>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</si>
  <si>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</si>
  <si>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</si>
  <si>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</si>
  <si>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</si>
  <si>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</si>
  <si>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</si>
  <si>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</si>
  <si>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</si>
  <si>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</si>
  <si>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</si>
  <si>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</si>
  <si>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</si>
  <si>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</si>
  <si>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</si>
  <si>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</si>
  <si>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</si>
  <si>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</si>
  <si>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</si>
  <si>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</si>
  <si>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</si>
  <si>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</si>
  <si>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</si>
  <si>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</si>
  <si>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</si>
  <si>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</si>
  <si>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</si>
  <si>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</si>
  <si>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</si>
  <si>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</si>
  <si>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</si>
  <si>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</si>
  <si>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</si>
  <si>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</si>
  <si>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</si>
  <si>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</si>
  <si>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</si>
  <si>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</si>
  <si>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</si>
  <si>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</si>
  <si>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</si>
  <si>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</si>
  <si>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</si>
  <si>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</si>
  <si>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</si>
  <si>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</si>
  <si>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</si>
  <si>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</si>
  <si>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</si>
  <si>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</si>
  <si>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</si>
  <si>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</si>
  <si>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</si>
  <si>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</si>
  <si>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</si>
  <si>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</si>
  <si>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</si>
  <si>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</si>
  <si>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</si>
  <si>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</si>
  <si>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</si>
  <si>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</si>
  <si>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</si>
  <si>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</si>
  <si>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</si>
  <si>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</si>
  <si>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</si>
  <si>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</si>
  <si>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</si>
  <si>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</si>
  <si>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</si>
  <si>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</si>
  <si>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</si>
  <si>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</si>
  <si>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</si>
  <si>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</si>
  <si>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</si>
  <si>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</si>
  <si>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</si>
  <si>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</si>
  <si>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</si>
  <si>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</si>
  <si>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</si>
  <si>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</si>
  <si>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</si>
  <si>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</si>
  <si>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</si>
  <si>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</si>
  <si>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</si>
  <si>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</si>
  <si>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</si>
  <si>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</si>
  <si>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</si>
  <si>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</si>
  <si>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</si>
  <si>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</si>
  <si>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</si>
  <si>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</si>
  <si>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</si>
  <si>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</si>
  <si>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</si>
  <si>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</si>
  <si>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</si>
  <si>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</si>
  <si>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</si>
  <si>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</si>
  <si>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</si>
  <si>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</si>
  <si>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</si>
  <si>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</si>
  <si>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</si>
  <si>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</si>
  <si>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</si>
  <si>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</si>
  <si>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</si>
  <si>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</si>
  <si>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</si>
  <si>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</si>
  <si>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</si>
  <si>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</si>
  <si>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</si>
  <si>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</si>
  <si>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</si>
  <si>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</si>
  <si>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</si>
  <si>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</si>
  <si>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</si>
  <si>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</si>
  <si>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</si>
  <si>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</si>
  <si>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</si>
  <si>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</si>
  <si>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</si>
  <si>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</si>
  <si>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</si>
  <si>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</si>
  <si>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</si>
  <si>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</si>
  <si>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</si>
  <si>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</si>
  <si>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</si>
  <si>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</si>
  <si>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</si>
  <si>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</si>
  <si>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</si>
  <si>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</si>
  <si>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</si>
  <si>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</si>
  <si>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</si>
  <si>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</si>
  <si>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</si>
  <si>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</si>
  <si>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</si>
  <si>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</si>
  <si>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</si>
  <si>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</si>
  <si>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</si>
  <si>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</si>
  <si>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</si>
  <si>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</si>
  <si>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</si>
  <si>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</si>
  <si>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</si>
  <si>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</si>
  <si>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</si>
  <si>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</si>
  <si>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</si>
  <si>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</si>
  <si>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</si>
  <si>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</si>
  <si>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</si>
  <si>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</si>
  <si>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</si>
  <si>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</si>
  <si>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</si>
  <si>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</si>
  <si>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</si>
  <si>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</si>
  <si>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</si>
  <si>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</si>
  <si>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</si>
  <si>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</si>
  <si>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</si>
  <si>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</si>
  <si>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</si>
  <si>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</si>
  <si>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</si>
  <si>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</si>
  <si>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</si>
  <si>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</si>
  <si>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</si>
  <si>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</si>
  <si>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</si>
  <si>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</si>
  <si>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</si>
  <si>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</si>
  <si>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</si>
  <si>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</si>
  <si>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</si>
  <si>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</si>
  <si>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</si>
  <si>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</si>
  <si>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</si>
  <si>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</si>
  <si>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</si>
  <si>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</si>
  <si>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</si>
  <si>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</si>
  <si>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</si>
  <si>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</si>
  <si>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</si>
  <si>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</si>
  <si>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</si>
  <si>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</si>
  <si>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</si>
  <si>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</si>
  <si>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</si>
  <si>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</si>
  <si>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</si>
  <si>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</si>
  <si>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</si>
  <si>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</si>
  <si>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</si>
  <si>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</si>
  <si>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</si>
  <si>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</si>
  <si>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</si>
  <si>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</si>
  <si>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</si>
  <si>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</si>
  <si>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</si>
  <si>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</si>
  <si>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</si>
  <si>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</si>
  <si>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</si>
  <si>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</si>
  <si>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</si>
  <si>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</si>
  <si>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</si>
  <si>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</si>
  <si>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</si>
  <si>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</si>
  <si>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</si>
  <si>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</si>
  <si>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</si>
  <si>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</si>
  <si>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</si>
  <si>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</si>
  <si>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</si>
  <si>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</si>
  <si>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</si>
  <si>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</si>
  <si>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</si>
  <si>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</si>
  <si>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</si>
  <si>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</si>
  <si>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</si>
  <si>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</si>
  <si>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</si>
  <si>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</si>
  <si>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</si>
  <si>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</si>
  <si>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</si>
  <si>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</si>
  <si>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</si>
  <si>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</si>
  <si>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</si>
  <si>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</si>
  <si>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</si>
  <si>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</si>
  <si>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</si>
  <si>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</si>
  <si>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</si>
  <si>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</si>
  <si>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</si>
  <si>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</si>
  <si>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</si>
  <si>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</si>
  <si>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</si>
  <si>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</si>
  <si>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</si>
  <si>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</si>
  <si>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</si>
  <si>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</si>
  <si>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</si>
  <si>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</si>
  <si>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</si>
  <si>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</si>
  <si>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</si>
  <si>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</si>
  <si>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</si>
  <si>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</si>
  <si>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</si>
  <si>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</si>
  <si>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</si>
  <si>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</si>
  <si>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</si>
  <si>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</si>
  <si>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</si>
  <si>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</si>
  <si>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</si>
  <si>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</si>
  <si>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</si>
  <si>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</si>
  <si>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</si>
  <si>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</si>
  <si>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</si>
  <si>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</si>
  <si>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</si>
  <si>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</si>
  <si>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</si>
  <si>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</si>
  <si>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</si>
  <si>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</si>
  <si>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</si>
  <si>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</si>
  <si>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</si>
  <si>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</si>
  <si>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</si>
  <si>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</si>
  <si>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</si>
  <si>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</si>
  <si>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</si>
  <si>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</si>
  <si>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</si>
  <si>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</si>
  <si>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</si>
  <si>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</si>
  <si>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</si>
  <si>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</si>
  <si>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</si>
  <si>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</si>
  <si>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</si>
  <si>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</si>
  <si>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</si>
  <si>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</si>
  <si>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</si>
  <si>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</si>
  <si>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</si>
  <si>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</si>
  <si>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</si>
  <si>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</si>
  <si>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</si>
  <si>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</si>
  <si>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</si>
  <si>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</si>
  <si>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</si>
  <si>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</si>
  <si>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</si>
  <si>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</si>
  <si>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</si>
  <si>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</si>
  <si>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</si>
  <si>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</si>
  <si>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</si>
  <si>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</si>
  <si>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</si>
  <si>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</si>
  <si>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</si>
  <si>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</si>
  <si>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</si>
  <si>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</si>
  <si>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</si>
  <si>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</si>
  <si>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</si>
  <si>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</si>
  <si>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</si>
  <si>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</si>
  <si>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</si>
  <si>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</si>
  <si>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</si>
  <si>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</si>
  <si>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</si>
  <si>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</si>
  <si>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</si>
  <si>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</si>
  <si>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</si>
  <si>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</si>
  <si>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</si>
  <si>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</si>
  <si>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</si>
  <si>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</si>
  <si>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</si>
  <si>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</si>
  <si>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</si>
  <si>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</si>
  <si>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</si>
  <si>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</si>
  <si>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</si>
  <si>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</si>
  <si>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</si>
  <si>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</si>
  <si>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</si>
  <si>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</si>
  <si>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</si>
  <si>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</si>
  <si>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</si>
  <si>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</si>
  <si>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</si>
  <si>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</si>
  <si>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</si>
  <si>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</si>
  <si>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</si>
  <si>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</si>
  <si>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</si>
  <si>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</si>
  <si>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</si>
  <si>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</si>
  <si>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</si>
  <si>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</si>
  <si>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</si>
  <si>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</si>
  <si>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</si>
  <si>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</si>
  <si>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</si>
  <si>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</si>
  <si>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</si>
  <si>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</si>
  <si>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</si>
  <si>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</si>
  <si>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</si>
  <si>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</si>
  <si>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</si>
  <si>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</si>
  <si>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</si>
  <si>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</si>
  <si>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</si>
  <si>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</si>
  <si>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</si>
  <si>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</si>
  <si>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</si>
  <si>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</si>
  <si>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</si>
  <si>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</si>
  <si>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</si>
  <si>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</si>
  <si>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</si>
  <si>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</si>
  <si>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</si>
  <si>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</si>
  <si>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</si>
  <si>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</si>
  <si>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</si>
  <si>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</si>
  <si>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</si>
  <si>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</si>
  <si>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</si>
  <si>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</si>
  <si>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</si>
  <si>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</si>
  <si>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</si>
  <si>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</si>
  <si>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</si>
  <si>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</si>
  <si>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</si>
  <si>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</si>
  <si>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</si>
  <si>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</si>
  <si>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</si>
  <si>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</si>
  <si>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</si>
  <si>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</si>
  <si>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</si>
  <si>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Sum of goal</t>
  </si>
  <si>
    <t>Sum of backers_count</t>
  </si>
  <si>
    <t>Sum of pledged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</si>
  <si>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</si>
  <si>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</si>
  <si>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</si>
  <si>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</si>
  <si>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</si>
  <si>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</si>
  <si>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</si>
  <si>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</si>
  <si>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</si>
  <si>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</si>
  <si>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</si>
  <si>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</si>
  <si>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</si>
  <si>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</si>
  <si>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</si>
  <si>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</si>
  <si>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</si>
  <si>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</si>
  <si>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</si>
  <si>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Number of backers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</si>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</sst>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541233320347703"/>
          <c:y val="4.67096493057101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8F-4225-9FFF-296EEFDDCAA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8F-4225-9FFF-296EEFDDCAA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8F-4225-9FFF-296EEFDDCAA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8F-4225-9FFF-296EEFDDC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6014463"/>
        <c:axId val="136420719"/>
      </c:barChart>
      <c:catAx>
        <c:axId val="1686014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20719"/>
        <c:crosses val="autoZero"/>
        <c:auto val="1"/>
        <c:lblAlgn val="ctr"/>
        <c:lblOffset val="100"/>
        <c:noMultiLvlLbl val="0"/>
      </c:catAx>
      <c:valAx>
        <c:axId val="13642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6014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1-43F3-AFCF-2716E090CD0C}"/>
            </c:ext>
          </c:extLst>
        </c:ser>
        <c:ser>
          <c:idx val="1"/>
          <c:order val="1"/>
          <c:tx>
            <c:strRef>
              <c:f>'Subcategory statistis'!$C$4:$C$5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91-43F3-AFCF-2716E090CD0C}"/>
            </c:ext>
          </c:extLst>
        </c:ser>
        <c:ser>
          <c:idx val="2"/>
          <c:order val="2"/>
          <c:tx>
            <c:strRef>
              <c:f>'Subcategory statistis'!$D$4:$D$5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91-43F3-AFCF-2716E090CD0C}"/>
            </c:ext>
          </c:extLst>
        </c:ser>
        <c:ser>
          <c:idx val="3"/>
          <c:order val="3"/>
          <c:tx>
            <c:strRef>
              <c:f>'Subcategory statistis'!$E$4:$E$5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91-43F3-AFCF-2716E090C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0424047"/>
        <c:axId val="280410319"/>
      </c:barChart>
      <c:catAx>
        <c:axId val="28042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410319"/>
        <c:crosses val="autoZero"/>
        <c:auto val="1"/>
        <c:lblAlgn val="ctr"/>
        <c:lblOffset val="100"/>
        <c:noMultiLvlLbl val="0"/>
      </c:catAx>
      <c:valAx>
        <c:axId val="28041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42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launched dates</a:t>
            </a:r>
            <a:r>
              <a:rPr lang="en-US" baseline="0"/>
              <a:t> 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C6-4E7C-9521-CF099258C08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C6-4E7C-9521-CF099258C08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C6-4E7C-9521-CF099258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03699376"/>
        <c:axId val="1403704368"/>
      </c:lineChart>
      <c:catAx>
        <c:axId val="140369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704368"/>
        <c:crosses val="autoZero"/>
        <c:auto val="1"/>
        <c:lblAlgn val="ctr"/>
        <c:lblOffset val="100"/>
        <c:noMultiLvlLbl val="0"/>
      </c:catAx>
      <c:valAx>
        <c:axId val="140370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6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21</xdr:row>
      <xdr:rowOff>104775</xdr:rowOff>
    </xdr:from>
    <xdr:to>
      <xdr:col>21</xdr:col>
      <xdr:colOff>200024</xdr:colOff>
      <xdr:row>39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DA98A2-289F-9BED-81A3-A4C2FFADF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438149</xdr:colOff>
      <xdr:row>13</xdr:row>
      <xdr:rowOff>19050</xdr:rowOff>
    </xdr:from>
    <xdr:to>
      <xdr:col>17</xdr:col>
      <xdr:colOff>66674</xdr:colOff>
      <xdr:row>35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7FDFD-F582-E8D2-0C3E-2BECF79EBB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19051</xdr:colOff>
      <xdr:row>2</xdr:row>
      <xdr:rowOff>180975</xdr:rowOff>
    </xdr:from>
    <xdr:to>
      <xdr:col>11</xdr:col>
      <xdr:colOff>781051</xdr:colOff>
      <xdr:row>18</xdr:row>
      <xdr:rowOff>104775</xdr:rowOff>
    </xdr:to>
    <xdr:graphicFrame macro="">
      <xdr:nvGraphicFramePr>
        <xdr:cNvPr id="2" name="1">
          <a:extLst>
            <a:ext uri="{FF2B5EF4-FFF2-40B4-BE49-F238E27FC236}">
              <a16:creationId xmlns:a16="http://schemas.microsoft.com/office/drawing/2014/main" id="{4C718773-445A-592B-96A0-94E6DED71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án David Quesada" refreshedDate="44859.908552893517" createdVersion="8" refreshedVersion="8" minRefreshableVersion="3" recordCount="4114" xr:uid="{42CB44BC-A29D-4216-B355-283F4544E28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1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86"/>
        <n v="12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</sharedItems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án David Quesada" refreshedDate="44862.865922800927" createdVersion="8" refreshedVersion="8" minRefreshableVersion="3" recordCount="4114" xr:uid="{F537299F-8E1E-466A-96B5-553BB07489C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0"/>
    <x v="0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1"/>
    <x v="1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2"/>
    <x v="0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3"/>
    <x v="0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4"/>
    <x v="0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5"/>
    <x v="0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6"/>
    <x v="0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7"/>
    <x v="0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8"/>
    <x v="0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9"/>
    <x v="0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x v="10"/>
    <x v="0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x v="11"/>
    <x v="0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x v="12"/>
    <x v="0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3"/>
    <x v="0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x v="14"/>
    <x v="0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15"/>
    <x v="1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16"/>
    <x v="0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17"/>
    <x v="0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x v="18"/>
    <x v="0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19"/>
    <x v="0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x v="20"/>
    <x v="0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21"/>
    <x v="0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22"/>
    <x v="0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x v="23"/>
    <x v="0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24"/>
    <x v="0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x v="25"/>
    <x v="0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26"/>
    <x v="0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27"/>
    <x v="1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28"/>
    <x v="0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29"/>
    <x v="0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30"/>
    <x v="0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1"/>
    <x v="0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32"/>
    <x v="0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33"/>
    <x v="0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x v="34"/>
    <x v="0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5"/>
    <x v="0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6"/>
    <x v="0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37"/>
    <x v="0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8"/>
    <x v="0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39"/>
    <x v="0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0"/>
    <x v="0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41"/>
    <x v="0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42"/>
    <x v="0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3"/>
    <x v="0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44"/>
    <x v="0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45"/>
    <x v="0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x v="46"/>
    <x v="0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7"/>
    <x v="0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8"/>
    <x v="0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x v="49"/>
    <x v="0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x v="50"/>
    <x v="1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51"/>
    <x v="1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x v="52"/>
    <x v="0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53"/>
    <x v="0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54"/>
    <x v="0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55"/>
    <x v="0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56"/>
    <x v="0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57"/>
    <x v="0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58"/>
    <x v="0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59"/>
    <x v="0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60"/>
    <x v="0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61"/>
    <x v="0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62"/>
    <x v="0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63"/>
    <x v="0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64"/>
    <x v="0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65"/>
    <x v="0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66"/>
    <x v="1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x v="67"/>
    <x v="0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0"/>
    <x v="0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68"/>
    <x v="0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69"/>
    <x v="0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70"/>
    <x v="0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71"/>
    <x v="0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72"/>
    <x v="0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73"/>
    <x v="1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74"/>
    <x v="0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75"/>
    <x v="0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76"/>
    <x v="0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77"/>
    <x v="0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78"/>
    <x v="0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79"/>
    <x v="0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x v="80"/>
    <x v="0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x v="81"/>
    <x v="0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82"/>
    <x v="0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83"/>
    <x v="0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84"/>
    <x v="0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x v="85"/>
    <x v="1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86"/>
    <x v="0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87"/>
    <x v="0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x v="88"/>
    <x v="0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89"/>
    <x v="0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90"/>
    <x v="0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91"/>
    <x v="0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x v="92"/>
    <x v="0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3"/>
    <x v="0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94"/>
    <x v="1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95"/>
    <x v="1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x v="96"/>
    <x v="0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97"/>
    <x v="0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81"/>
    <x v="1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98"/>
    <x v="0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99"/>
    <x v="0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100"/>
    <x v="0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01"/>
    <x v="0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102"/>
    <x v="0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103"/>
    <x v="0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04"/>
    <x v="0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78"/>
    <x v="0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105"/>
    <x v="0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106"/>
    <x v="0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107"/>
    <x v="0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108"/>
    <x v="0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109"/>
    <x v="0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110"/>
    <x v="0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111"/>
    <x v="0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112"/>
    <x v="1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3"/>
    <x v="0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x v="114"/>
    <x v="0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115"/>
    <x v="0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16"/>
    <x v="0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x v="117"/>
    <x v="0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118"/>
    <x v="1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0"/>
    <x v="0"/>
    <x v="0"/>
    <s v="USD"/>
    <n v="1462161540"/>
    <n v="1457913777"/>
    <b v="1"/>
    <x v="119"/>
    <x v="0"/>
    <x v="3"/>
    <n v="0"/>
    <n v="0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x v="120"/>
    <x v="0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121"/>
    <x v="0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122"/>
    <x v="0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23"/>
    <x v="0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124"/>
    <x v="0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125"/>
    <x v="0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x v="19"/>
    <x v="0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126"/>
    <x v="0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19"/>
    <x v="0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127"/>
    <x v="0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x v="128"/>
    <x v="0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29"/>
    <x v="0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30"/>
    <x v="0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131"/>
    <x v="1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132"/>
    <x v="0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133"/>
    <x v="0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134"/>
    <x v="0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135"/>
    <x v="0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36"/>
    <x v="0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59"/>
    <x v="0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137"/>
    <x v="0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38"/>
    <x v="0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139"/>
    <x v="0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140"/>
    <x v="0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110"/>
    <x v="1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141"/>
    <x v="0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142"/>
    <x v="0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143"/>
    <x v="0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44"/>
    <x v="0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45"/>
    <x v="0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46"/>
    <x v="0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47"/>
    <x v="0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148"/>
    <x v="0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149"/>
    <x v="0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150"/>
    <x v="1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x v="151"/>
    <x v="0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152"/>
    <x v="0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153"/>
    <x v="0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154"/>
    <x v="0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55"/>
    <x v="0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x v="156"/>
    <x v="0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x v="157"/>
    <x v="0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58"/>
    <x v="0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159"/>
    <x v="0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160"/>
    <x v="0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161"/>
    <x v="0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162"/>
    <x v="0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163"/>
    <x v="0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164"/>
    <x v="0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165"/>
    <x v="0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166"/>
    <x v="1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167"/>
    <x v="0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168"/>
    <x v="0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169"/>
    <x v="0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114"/>
    <x v="0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70"/>
    <x v="0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171"/>
    <x v="0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172"/>
    <x v="0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73"/>
    <x v="0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39"/>
    <x v="0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174"/>
    <x v="0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75"/>
    <x v="0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x v="176"/>
    <x v="0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177"/>
    <x v="0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x v="178"/>
    <x v="1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79"/>
    <x v="0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180"/>
    <x v="0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181"/>
    <x v="1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x v="182"/>
    <x v="1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83"/>
    <x v="0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184"/>
    <x v="1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185"/>
    <x v="0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x v="186"/>
    <x v="1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87"/>
    <x v="0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3"/>
    <x v="0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188"/>
    <x v="0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189"/>
    <x v="1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190"/>
    <x v="0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x v="191"/>
    <x v="0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45"/>
    <x v="0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121"/>
    <x v="0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192"/>
    <x v="1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193"/>
    <x v="0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66"/>
    <x v="0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194"/>
    <x v="0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195"/>
    <x v="0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196"/>
    <x v="0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197"/>
    <x v="0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198"/>
    <x v="0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121"/>
    <x v="0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199"/>
    <x v="0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200"/>
    <x v="0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63"/>
    <x v="0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01"/>
    <x v="0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202"/>
    <x v="0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03"/>
    <x v="0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204"/>
    <x v="0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205"/>
    <x v="0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06"/>
    <x v="0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57"/>
    <x v="0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x v="207"/>
    <x v="0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208"/>
    <x v="0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209"/>
    <x v="0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10"/>
    <x v="0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11"/>
    <x v="1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212"/>
    <x v="0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13"/>
    <x v="0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214"/>
    <x v="0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x v="138"/>
    <x v="1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202"/>
    <x v="0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215"/>
    <x v="0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66"/>
    <x v="0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216"/>
    <x v="0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217"/>
    <x v="0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18"/>
    <x v="0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19"/>
    <x v="0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x v="220"/>
    <x v="1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221"/>
    <x v="0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x v="217"/>
    <x v="1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190"/>
    <x v="0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22"/>
    <x v="0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223"/>
    <x v="0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224"/>
    <x v="0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25"/>
    <x v="0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94"/>
    <x v="0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26"/>
    <x v="0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227"/>
    <x v="0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49"/>
    <x v="0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228"/>
    <x v="0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29"/>
    <x v="0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230"/>
    <x v="0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231"/>
    <x v="0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232"/>
    <x v="0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233"/>
    <x v="0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234"/>
    <x v="0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235"/>
    <x v="0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236"/>
    <x v="0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237"/>
    <x v="0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238"/>
    <x v="0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22"/>
    <x v="0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239"/>
    <x v="0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231"/>
    <x v="0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40"/>
    <x v="1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41"/>
    <x v="0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121"/>
    <x v="0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242"/>
    <x v="0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x v="170"/>
    <x v="1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243"/>
    <x v="0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244"/>
    <x v="0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245"/>
    <x v="0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246"/>
    <x v="0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47"/>
    <x v="0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248"/>
    <x v="0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249"/>
    <x v="0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250"/>
    <x v="0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125"/>
    <x v="0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251"/>
    <x v="0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252"/>
    <x v="0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53"/>
    <x v="0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254"/>
    <x v="1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255"/>
    <x v="0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256"/>
    <x v="0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59"/>
    <x v="0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257"/>
    <x v="0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258"/>
    <x v="0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59"/>
    <x v="0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260"/>
    <x v="0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04"/>
    <x v="0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261"/>
    <x v="0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262"/>
    <x v="1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263"/>
    <x v="0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264"/>
    <x v="0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265"/>
    <x v="0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266"/>
    <x v="0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267"/>
    <x v="0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55"/>
    <x v="0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268"/>
    <x v="0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269"/>
    <x v="0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270"/>
    <x v="0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271"/>
    <x v="0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204"/>
    <x v="0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272"/>
    <x v="1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273"/>
    <x v="0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74"/>
    <x v="0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275"/>
    <x v="0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137"/>
    <x v="0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276"/>
    <x v="0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7"/>
    <x v="0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278"/>
    <x v="0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261"/>
    <x v="0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79"/>
    <x v="0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280"/>
    <x v="0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233"/>
    <x v="0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81"/>
    <x v="0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82"/>
    <x v="0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44"/>
    <x v="0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74"/>
    <x v="0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283"/>
    <x v="0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x v="284"/>
    <x v="1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285"/>
    <x v="0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x v="286"/>
    <x v="0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265"/>
    <x v="0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287"/>
    <x v="0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60"/>
    <x v="0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190"/>
    <x v="0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19"/>
    <x v="0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288"/>
    <x v="0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29"/>
    <x v="1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289"/>
    <x v="0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90"/>
    <x v="0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265"/>
    <x v="0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215"/>
    <x v="0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291"/>
    <x v="0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292"/>
    <x v="0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293"/>
    <x v="0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294"/>
    <x v="0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95"/>
    <x v="1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96"/>
    <x v="0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297"/>
    <x v="0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298"/>
    <x v="0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99"/>
    <x v="1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300"/>
    <x v="1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x v="301"/>
    <x v="0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x v="302"/>
    <x v="0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303"/>
    <x v="0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304"/>
    <x v="0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11"/>
    <x v="0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05"/>
    <x v="0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x v="306"/>
    <x v="0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307"/>
    <x v="0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308"/>
    <x v="1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x v="309"/>
    <x v="0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310"/>
    <x v="0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292"/>
    <x v="0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96"/>
    <x v="0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311"/>
    <x v="0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249"/>
    <x v="0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177"/>
    <x v="0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312"/>
    <x v="0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313"/>
    <x v="0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x v="314"/>
    <x v="0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208"/>
    <x v="0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41"/>
    <x v="0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315"/>
    <x v="0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311"/>
    <x v="0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x v="316"/>
    <x v="0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235"/>
    <x v="0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17"/>
    <x v="0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06"/>
    <x v="0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318"/>
    <x v="1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125"/>
    <x v="0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266"/>
    <x v="0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319"/>
    <x v="0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209"/>
    <x v="0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320"/>
    <x v="0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321"/>
    <x v="0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242"/>
    <x v="0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22"/>
    <x v="0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323"/>
    <x v="0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x v="324"/>
    <x v="0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x v="95"/>
    <x v="0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186"/>
    <x v="0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325"/>
    <x v="0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266"/>
    <x v="0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326"/>
    <x v="1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327"/>
    <x v="0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328"/>
    <x v="0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73"/>
    <x v="0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329"/>
    <x v="1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310"/>
    <x v="1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330"/>
    <x v="1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x v="331"/>
    <x v="0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162"/>
    <x v="0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16"/>
    <x v="0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x v="332"/>
    <x v="0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3"/>
    <x v="0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x v="81"/>
    <x v="0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186"/>
    <x v="0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327"/>
    <x v="1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334"/>
    <x v="0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335"/>
    <x v="0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336"/>
    <x v="0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337"/>
    <x v="0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338"/>
    <x v="0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9"/>
    <x v="0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340"/>
    <x v="0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341"/>
    <x v="0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342"/>
    <x v="0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343"/>
    <x v="0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192"/>
    <x v="0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99"/>
    <x v="0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286"/>
    <x v="0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96"/>
    <x v="0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139"/>
    <x v="0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x v="219"/>
    <x v="0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44"/>
    <x v="0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345"/>
    <x v="1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188"/>
    <x v="1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324"/>
    <x v="1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46"/>
    <x v="0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162"/>
    <x v="0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258"/>
    <x v="1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318"/>
    <x v="1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347"/>
    <x v="0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48"/>
    <x v="0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x v="349"/>
    <x v="1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350"/>
    <x v="0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351"/>
    <x v="0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326"/>
    <x v="0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44"/>
    <x v="0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336"/>
    <x v="0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336"/>
    <x v="0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352"/>
    <x v="0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353"/>
    <x v="0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149"/>
    <x v="0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54"/>
    <x v="0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353"/>
    <x v="0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55"/>
    <x v="0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41"/>
    <x v="0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356"/>
    <x v="0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214"/>
    <x v="0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357"/>
    <x v="0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358"/>
    <x v="0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70"/>
    <x v="0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337"/>
    <x v="0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168"/>
    <x v="0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359"/>
    <x v="0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360"/>
    <x v="1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324"/>
    <x v="1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283"/>
    <x v="0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332"/>
    <x v="0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358"/>
    <x v="0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361"/>
    <x v="0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x v="350"/>
    <x v="0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362"/>
    <x v="0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22"/>
    <x v="0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340"/>
    <x v="0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189"/>
    <x v="0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06"/>
    <x v="0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06"/>
    <x v="0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82"/>
    <x v="1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x v="173"/>
    <x v="0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29"/>
    <x v="0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363"/>
    <x v="1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266"/>
    <x v="0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79"/>
    <x v="0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341"/>
    <x v="0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13"/>
    <x v="0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x v="364"/>
    <x v="0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242"/>
    <x v="0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x v="257"/>
    <x v="0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87"/>
    <x v="0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308"/>
    <x v="0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365"/>
    <x v="1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66"/>
    <x v="0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79"/>
    <x v="0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x v="367"/>
    <x v="0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109"/>
    <x v="0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368"/>
    <x v="0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324"/>
    <x v="0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69"/>
    <x v="0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336"/>
    <x v="0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370"/>
    <x v="0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44"/>
    <x v="0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41"/>
    <x v="1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371"/>
    <x v="0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301"/>
    <x v="0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x v="112"/>
    <x v="0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372"/>
    <x v="0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313"/>
    <x v="0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x v="286"/>
    <x v="0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17"/>
    <x v="0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312"/>
    <x v="0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73"/>
    <x v="0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336"/>
    <x v="0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374"/>
    <x v="0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375"/>
    <x v="0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338"/>
    <x v="0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376"/>
    <x v="0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377"/>
    <x v="0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x v="299"/>
    <x v="0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332"/>
    <x v="0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378"/>
    <x v="0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267"/>
    <x v="0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120"/>
    <x v="0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379"/>
    <x v="0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287"/>
    <x v="0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380"/>
    <x v="1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340"/>
    <x v="0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81"/>
    <x v="0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382"/>
    <x v="0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237"/>
    <x v="0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383"/>
    <x v="0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384"/>
    <x v="1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385"/>
    <x v="0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386"/>
    <x v="0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87"/>
    <x v="0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55"/>
    <x v="0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209"/>
    <x v="0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85"/>
    <x v="0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388"/>
    <x v="0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389"/>
    <x v="0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390"/>
    <x v="0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391"/>
    <x v="0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14"/>
    <x v="0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186"/>
    <x v="0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392"/>
    <x v="0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393"/>
    <x v="1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307"/>
    <x v="0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394"/>
    <x v="0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395"/>
    <x v="0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53"/>
    <x v="1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x v="396"/>
    <x v="1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3"/>
    <x v="0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137"/>
    <x v="0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139"/>
    <x v="0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327"/>
    <x v="0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397"/>
    <x v="1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398"/>
    <x v="0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399"/>
    <x v="0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400"/>
    <x v="0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161"/>
    <x v="1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377"/>
    <x v="0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62"/>
    <x v="0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x v="300"/>
    <x v="1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01"/>
    <x v="0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402"/>
    <x v="0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03"/>
    <x v="0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262"/>
    <x v="0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x v="164"/>
    <x v="0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x v="206"/>
    <x v="0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318"/>
    <x v="0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330"/>
    <x v="0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350"/>
    <x v="0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285"/>
    <x v="1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95"/>
    <x v="0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70"/>
    <x v="0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x v="287"/>
    <x v="0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404"/>
    <x v="0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278"/>
    <x v="0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395"/>
    <x v="0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151"/>
    <x v="0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x v="405"/>
    <x v="0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311"/>
    <x v="0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87"/>
    <x v="0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38"/>
    <x v="0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367"/>
    <x v="1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406"/>
    <x v="0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349"/>
    <x v="1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79"/>
    <x v="0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407"/>
    <x v="0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350"/>
    <x v="0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x v="262"/>
    <x v="1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408"/>
    <x v="0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7"/>
    <x v="0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186"/>
    <x v="0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9"/>
    <x v="0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202"/>
    <x v="0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326"/>
    <x v="0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09"/>
    <x v="1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386"/>
    <x v="1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410"/>
    <x v="0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x v="283"/>
    <x v="0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202"/>
    <x v="0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99"/>
    <x v="0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168"/>
    <x v="0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59"/>
    <x v="0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398"/>
    <x v="0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338"/>
    <x v="0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374"/>
    <x v="0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408"/>
    <x v="0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411"/>
    <x v="0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12"/>
    <x v="0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x v="404"/>
    <x v="0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227"/>
    <x v="0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13"/>
    <x v="0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375"/>
    <x v="0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414"/>
    <x v="0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415"/>
    <x v="0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27"/>
    <x v="0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353"/>
    <x v="0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416"/>
    <x v="0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12"/>
    <x v="0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17"/>
    <x v="0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418"/>
    <x v="0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x v="419"/>
    <x v="0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20"/>
    <x v="0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x v="421"/>
    <x v="1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82"/>
    <x v="1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x v="327"/>
    <x v="0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182"/>
    <x v="1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422"/>
    <x v="0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149"/>
    <x v="0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81"/>
    <x v="0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7"/>
    <x v="0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x v="156"/>
    <x v="0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423"/>
    <x v="0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x v="424"/>
    <x v="1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313"/>
    <x v="0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41"/>
    <x v="0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398"/>
    <x v="0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25"/>
    <x v="0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262"/>
    <x v="1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368"/>
    <x v="0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26"/>
    <x v="0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278"/>
    <x v="0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41"/>
    <x v="0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x v="272"/>
    <x v="0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44"/>
    <x v="0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x v="427"/>
    <x v="1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405"/>
    <x v="0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428"/>
    <x v="1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196"/>
    <x v="0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73"/>
    <x v="0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338"/>
    <x v="0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257"/>
    <x v="0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374"/>
    <x v="0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429"/>
    <x v="0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55"/>
    <x v="0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57"/>
    <x v="0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193"/>
    <x v="0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27"/>
    <x v="0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405"/>
    <x v="0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174"/>
    <x v="1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x v="430"/>
    <x v="0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x v="350"/>
    <x v="0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431"/>
    <x v="0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343"/>
    <x v="0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432"/>
    <x v="0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17"/>
    <x v="0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262"/>
    <x v="0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x v="145"/>
    <x v="0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09"/>
    <x v="0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433"/>
    <x v="1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214"/>
    <x v="0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257"/>
    <x v="0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x v="434"/>
    <x v="1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121"/>
    <x v="0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416"/>
    <x v="1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374"/>
    <x v="0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35"/>
    <x v="0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340"/>
    <x v="0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272"/>
    <x v="1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326"/>
    <x v="0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81"/>
    <x v="0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01"/>
    <x v="0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359"/>
    <x v="0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207"/>
    <x v="0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12"/>
    <x v="0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x v="330"/>
    <x v="0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436"/>
    <x v="0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294"/>
    <x v="0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87"/>
    <x v="0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192"/>
    <x v="0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340"/>
    <x v="0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437"/>
    <x v="0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438"/>
    <x v="0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353"/>
    <x v="0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25"/>
    <x v="0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25"/>
    <x v="0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394"/>
    <x v="0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379"/>
    <x v="0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439"/>
    <x v="0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440"/>
    <x v="0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16"/>
    <x v="0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338"/>
    <x v="0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192"/>
    <x v="0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x v="362"/>
    <x v="0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139"/>
    <x v="0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139"/>
    <x v="0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441"/>
    <x v="0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442"/>
    <x v="0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378"/>
    <x v="0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309"/>
    <x v="0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262"/>
    <x v="0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25"/>
    <x v="0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303"/>
    <x v="0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x v="443"/>
    <x v="0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73"/>
    <x v="0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392"/>
    <x v="0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41"/>
    <x v="0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394"/>
    <x v="0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441"/>
    <x v="0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422"/>
    <x v="0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87"/>
    <x v="0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383"/>
    <x v="0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359"/>
    <x v="0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25"/>
    <x v="0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405"/>
    <x v="0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405"/>
    <x v="0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73"/>
    <x v="0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28"/>
    <x v="0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81"/>
    <x v="0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415"/>
    <x v="0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249"/>
    <x v="0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383"/>
    <x v="0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429"/>
    <x v="0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341"/>
    <x v="0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21"/>
    <x v="1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444"/>
    <x v="0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445"/>
    <x v="0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429"/>
    <x v="0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20"/>
    <x v="0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388"/>
    <x v="0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446"/>
    <x v="0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139"/>
    <x v="0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391"/>
    <x v="0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174"/>
    <x v="0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447"/>
    <x v="1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x v="391"/>
    <x v="0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353"/>
    <x v="0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399"/>
    <x v="0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448"/>
    <x v="0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17"/>
    <x v="0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449"/>
    <x v="0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303"/>
    <x v="0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414"/>
    <x v="0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384"/>
    <x v="0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19"/>
    <x v="0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9"/>
    <x v="1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28"/>
    <x v="1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311"/>
    <x v="0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293"/>
    <x v="0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81"/>
    <x v="1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x v="422"/>
    <x v="0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254"/>
    <x v="0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41"/>
    <x v="0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437"/>
    <x v="0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379"/>
    <x v="0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50"/>
    <x v="0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429"/>
    <x v="0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406"/>
    <x v="0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451"/>
    <x v="0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327"/>
    <x v="0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70"/>
    <x v="0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452"/>
    <x v="0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x v="394"/>
    <x v="0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353"/>
    <x v="0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27"/>
    <x v="0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330"/>
    <x v="0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407"/>
    <x v="0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95"/>
    <x v="0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272"/>
    <x v="0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3"/>
    <x v="0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22"/>
    <x v="1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x v="202"/>
    <x v="0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95"/>
    <x v="1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285"/>
    <x v="1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53"/>
    <x v="0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440"/>
    <x v="0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363"/>
    <x v="0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x v="184"/>
    <x v="0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96"/>
    <x v="0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379"/>
    <x v="0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328"/>
    <x v="0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341"/>
    <x v="1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388"/>
    <x v="1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393"/>
    <x v="0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437"/>
    <x v="0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x v="449"/>
    <x v="0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x v="389"/>
    <x v="0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338"/>
    <x v="0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454"/>
    <x v="0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422"/>
    <x v="1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x v="303"/>
    <x v="0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408"/>
    <x v="1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382"/>
    <x v="0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455"/>
    <x v="0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29"/>
    <x v="0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456"/>
    <x v="1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95"/>
    <x v="0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457"/>
    <x v="0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391"/>
    <x v="0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394"/>
    <x v="1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451"/>
    <x v="0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458"/>
    <x v="0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326"/>
    <x v="0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404"/>
    <x v="0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414"/>
    <x v="0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352"/>
    <x v="0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406"/>
    <x v="0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406"/>
    <x v="0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81"/>
    <x v="1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327"/>
    <x v="0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59"/>
    <x v="0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452"/>
    <x v="0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87"/>
    <x v="0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x v="174"/>
    <x v="1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454"/>
    <x v="0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460"/>
    <x v="0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414"/>
    <x v="0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95"/>
    <x v="0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405"/>
    <x v="0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54"/>
    <x v="0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461"/>
    <x v="0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x v="386"/>
    <x v="1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x v="397"/>
    <x v="1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272"/>
    <x v="0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462"/>
    <x v="0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x v="369"/>
    <x v="0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x v="296"/>
    <x v="0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442"/>
    <x v="0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27"/>
    <x v="0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x v="424"/>
    <x v="0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330"/>
    <x v="0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297"/>
    <x v="0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164"/>
    <x v="0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x v="341"/>
    <x v="0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429"/>
    <x v="0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463"/>
    <x v="0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371"/>
    <x v="0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161"/>
    <x v="0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85"/>
    <x v="1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242"/>
    <x v="1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383"/>
    <x v="0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208"/>
    <x v="0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307"/>
    <x v="0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262"/>
    <x v="0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45"/>
    <x v="0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328"/>
    <x v="0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464"/>
    <x v="0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28"/>
    <x v="0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85"/>
    <x v="0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427"/>
    <x v="0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267"/>
    <x v="0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267"/>
    <x v="0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17"/>
    <x v="0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17"/>
    <x v="0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13"/>
    <x v="0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380"/>
    <x v="1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85"/>
    <x v="0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208"/>
    <x v="0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441"/>
    <x v="0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449"/>
    <x v="1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407"/>
    <x v="0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382"/>
    <x v="0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458"/>
    <x v="1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465"/>
    <x v="0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221"/>
    <x v="0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x v="466"/>
    <x v="0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17"/>
    <x v="1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257"/>
    <x v="0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17"/>
    <x v="0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99"/>
    <x v="1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441"/>
    <x v="0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404"/>
    <x v="0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28"/>
    <x v="0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303"/>
    <x v="0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383"/>
    <x v="0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x v="445"/>
    <x v="0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376"/>
    <x v="0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434"/>
    <x v="1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467"/>
    <x v="0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246"/>
    <x v="0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365"/>
    <x v="0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41"/>
    <x v="0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178"/>
    <x v="0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468"/>
    <x v="0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379"/>
    <x v="0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469"/>
    <x v="1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19"/>
    <x v="1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x v="330"/>
    <x v="0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286"/>
    <x v="0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161"/>
    <x v="0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257"/>
    <x v="0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182"/>
    <x v="1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27"/>
    <x v="0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57"/>
    <x v="0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151"/>
    <x v="1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465"/>
    <x v="0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470"/>
    <x v="0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182"/>
    <x v="0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471"/>
    <x v="0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378"/>
    <x v="0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353"/>
    <x v="1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17"/>
    <x v="0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72"/>
    <x v="0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73"/>
    <x v="0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81"/>
    <x v="0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471"/>
    <x v="0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x v="330"/>
    <x v="0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361"/>
    <x v="0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378"/>
    <x v="0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360"/>
    <x v="0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365"/>
    <x v="1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239"/>
    <x v="0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353"/>
    <x v="0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457"/>
    <x v="0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429"/>
    <x v="0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431"/>
    <x v="0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151"/>
    <x v="0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332"/>
    <x v="0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469"/>
    <x v="0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376"/>
    <x v="0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17"/>
    <x v="0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343"/>
    <x v="0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x v="446"/>
    <x v="0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386"/>
    <x v="0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455"/>
    <x v="1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184"/>
    <x v="1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331"/>
    <x v="0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85"/>
    <x v="0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x v="463"/>
    <x v="0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311"/>
    <x v="0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x v="427"/>
    <x v="1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99"/>
    <x v="1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81"/>
    <x v="0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405"/>
    <x v="0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x v="474"/>
    <x v="0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x v="411"/>
    <x v="1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254"/>
    <x v="1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334"/>
    <x v="0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262"/>
    <x v="1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414"/>
    <x v="0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391"/>
    <x v="0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429"/>
    <x v="0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362"/>
    <x v="1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392"/>
    <x v="0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475"/>
    <x v="0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x v="476"/>
    <x v="1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202"/>
    <x v="0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341"/>
    <x v="1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16"/>
    <x v="0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164"/>
    <x v="1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383"/>
    <x v="0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27"/>
    <x v="0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45"/>
    <x v="1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7"/>
    <x v="0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467"/>
    <x v="0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477"/>
    <x v="0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286"/>
    <x v="0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267"/>
    <x v="0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45"/>
    <x v="0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17"/>
    <x v="0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x v="411"/>
    <x v="0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81"/>
    <x v="0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19"/>
    <x v="1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388"/>
    <x v="1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388"/>
    <x v="0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360"/>
    <x v="0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445"/>
    <x v="0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414"/>
    <x v="0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389"/>
    <x v="1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414"/>
    <x v="0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414"/>
    <x v="0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363"/>
    <x v="0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422"/>
    <x v="1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285"/>
    <x v="0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28"/>
    <x v="0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239"/>
    <x v="0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454"/>
    <x v="0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12"/>
    <x v="0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285"/>
    <x v="0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x v="178"/>
    <x v="0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41"/>
    <x v="0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377"/>
    <x v="0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371"/>
    <x v="0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184"/>
    <x v="0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404"/>
    <x v="0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95"/>
    <x v="1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308"/>
    <x v="1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429"/>
    <x v="0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478"/>
    <x v="1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x v="239"/>
    <x v="0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441"/>
    <x v="0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x v="476"/>
    <x v="0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332"/>
    <x v="0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21"/>
    <x v="0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378"/>
    <x v="0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406"/>
    <x v="0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446"/>
    <x v="0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463"/>
    <x v="0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25"/>
    <x v="1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239"/>
    <x v="0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x v="476"/>
    <x v="0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208"/>
    <x v="0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28"/>
    <x v="0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457"/>
    <x v="0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361"/>
    <x v="0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436"/>
    <x v="0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272"/>
    <x v="0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151"/>
    <x v="0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178"/>
    <x v="0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378"/>
    <x v="0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254"/>
    <x v="0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462"/>
    <x v="0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479"/>
    <x v="0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x v="480"/>
    <x v="1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406"/>
    <x v="0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257"/>
    <x v="0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481"/>
    <x v="0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309"/>
    <x v="0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379"/>
    <x v="0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482"/>
    <x v="0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95"/>
    <x v="0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470"/>
    <x v="0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407"/>
    <x v="0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309"/>
    <x v="0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x v="483"/>
    <x v="0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445"/>
    <x v="0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66"/>
    <x v="0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405"/>
    <x v="0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99"/>
    <x v="1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27"/>
    <x v="1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444"/>
    <x v="1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262"/>
    <x v="0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184"/>
    <x v="1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41"/>
    <x v="0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13"/>
    <x v="0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262"/>
    <x v="0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311"/>
    <x v="0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392"/>
    <x v="0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484"/>
    <x v="0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436"/>
    <x v="0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184"/>
    <x v="1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485"/>
    <x v="0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422"/>
    <x v="0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383"/>
    <x v="0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414"/>
    <x v="0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469"/>
    <x v="1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455"/>
    <x v="0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458"/>
    <x v="0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x v="384"/>
    <x v="0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x v="470"/>
    <x v="0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483"/>
    <x v="0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340"/>
    <x v="0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447"/>
    <x v="0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470"/>
    <x v="0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394"/>
    <x v="0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486"/>
    <x v="0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444"/>
    <x v="0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388"/>
    <x v="1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328"/>
    <x v="0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x v="434"/>
    <x v="0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267"/>
    <x v="0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486"/>
    <x v="0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x v="296"/>
    <x v="0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483"/>
    <x v="0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233"/>
    <x v="0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404"/>
    <x v="0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96"/>
    <x v="1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391"/>
    <x v="0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482"/>
    <x v="0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12"/>
    <x v="0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338"/>
    <x v="0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452"/>
    <x v="0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392"/>
    <x v="0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96"/>
    <x v="0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x v="219"/>
    <x v="0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328"/>
    <x v="0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457"/>
    <x v="0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x v="285"/>
    <x v="0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487"/>
    <x v="0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x v="392"/>
    <x v="0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429"/>
    <x v="0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389"/>
    <x v="0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81"/>
    <x v="0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332"/>
    <x v="0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45"/>
    <x v="0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300"/>
    <x v="0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25"/>
    <x v="1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361"/>
    <x v="0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81"/>
    <x v="0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267"/>
    <x v="0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406"/>
    <x v="1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81"/>
    <x v="0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285"/>
    <x v="1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x v="387"/>
    <x v="0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x v="458"/>
    <x v="0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330"/>
    <x v="0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88"/>
    <x v="0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367"/>
    <x v="0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378"/>
    <x v="1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408"/>
    <x v="0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27"/>
    <x v="0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239"/>
    <x v="1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27"/>
    <x v="0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360"/>
    <x v="0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481"/>
    <x v="0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332"/>
    <x v="0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377"/>
    <x v="0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45"/>
    <x v="0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x v="394"/>
    <x v="0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422"/>
    <x v="0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483"/>
    <x v="0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285"/>
    <x v="1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376"/>
    <x v="0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96"/>
    <x v="0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481"/>
    <x v="0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178"/>
    <x v="0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192"/>
    <x v="0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239"/>
    <x v="0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x v="360"/>
    <x v="0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294"/>
    <x v="0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483"/>
    <x v="0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27"/>
    <x v="0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454"/>
    <x v="0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x v="246"/>
    <x v="0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x v="449"/>
    <x v="0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x v="81"/>
    <x v="0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418"/>
    <x v="1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41"/>
    <x v="0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360"/>
    <x v="0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19"/>
    <x v="0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342"/>
    <x v="0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411"/>
    <x v="1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331"/>
    <x v="0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340"/>
    <x v="0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376"/>
    <x v="0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434"/>
    <x v="0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151"/>
    <x v="0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41"/>
    <x v="0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392"/>
    <x v="1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332"/>
    <x v="0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434"/>
    <x v="0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489"/>
    <x v="1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x v="461"/>
    <x v="0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262"/>
    <x v="0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25"/>
    <x v="0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454"/>
    <x v="0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469"/>
    <x v="0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x v="303"/>
    <x v="0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389"/>
    <x v="0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371"/>
    <x v="0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363"/>
    <x v="0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405"/>
    <x v="0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300"/>
    <x v="0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388"/>
    <x v="0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12"/>
    <x v="0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405"/>
    <x v="0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326"/>
    <x v="0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120"/>
    <x v="0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475"/>
    <x v="0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326"/>
    <x v="0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449"/>
    <x v="0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384"/>
    <x v="0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360"/>
    <x v="0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95"/>
    <x v="0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334"/>
    <x v="0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461"/>
    <x v="0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391"/>
    <x v="0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352"/>
    <x v="1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349"/>
    <x v="0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445"/>
    <x v="0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95"/>
    <x v="0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360"/>
    <x v="0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389"/>
    <x v="0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330"/>
    <x v="0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457"/>
    <x v="0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324"/>
    <x v="0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x v="174"/>
    <x v="0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476"/>
    <x v="0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475"/>
    <x v="0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460"/>
    <x v="0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x v="178"/>
    <x v="1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45"/>
    <x v="0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178"/>
    <x v="0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21"/>
    <x v="0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407"/>
    <x v="0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449"/>
    <x v="0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174"/>
    <x v="0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371"/>
    <x v="0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178"/>
    <x v="0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285"/>
    <x v="0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485"/>
    <x v="1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21"/>
    <x v="1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25"/>
    <x v="0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422"/>
    <x v="1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310"/>
    <x v="1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96"/>
    <x v="0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340"/>
    <x v="0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446"/>
    <x v="1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378"/>
    <x v="0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429"/>
    <x v="1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376"/>
    <x v="0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350"/>
    <x v="0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264"/>
    <x v="0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437"/>
    <x v="0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338"/>
    <x v="0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405"/>
    <x v="0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469"/>
    <x v="0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283"/>
    <x v="0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391"/>
    <x v="1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446"/>
    <x v="0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378"/>
    <x v="0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x v="363"/>
    <x v="0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397"/>
    <x v="1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327"/>
    <x v="1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12"/>
    <x v="0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331"/>
    <x v="0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429"/>
    <x v="0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286"/>
    <x v="0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254"/>
    <x v="0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490"/>
    <x v="1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239"/>
    <x v="1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239"/>
    <x v="1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360"/>
    <x v="0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475"/>
    <x v="0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376"/>
    <x v="0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330"/>
    <x v="0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267"/>
    <x v="1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424"/>
    <x v="0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429"/>
    <x v="0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388"/>
    <x v="0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411"/>
    <x v="0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328"/>
    <x v="0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362"/>
    <x v="0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27"/>
    <x v="0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99"/>
    <x v="0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174"/>
    <x v="0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96"/>
    <x v="0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309"/>
    <x v="0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327"/>
    <x v="0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383"/>
    <x v="0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331"/>
    <x v="0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x v="246"/>
    <x v="0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x v="467"/>
    <x v="0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x v="418"/>
    <x v="1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394"/>
    <x v="0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309"/>
    <x v="0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376"/>
    <x v="0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x v="475"/>
    <x v="0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436"/>
    <x v="0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267"/>
    <x v="0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267"/>
    <x v="0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465"/>
    <x v="0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371"/>
    <x v="0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406"/>
    <x v="0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311"/>
    <x v="0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376"/>
    <x v="0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474"/>
    <x v="0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447"/>
    <x v="1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475"/>
    <x v="0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16"/>
    <x v="0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462"/>
    <x v="0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246"/>
    <x v="0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447"/>
    <x v="1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454"/>
    <x v="0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360"/>
    <x v="0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491"/>
    <x v="0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391"/>
    <x v="0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96"/>
    <x v="1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478"/>
    <x v="0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434"/>
    <x v="0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246"/>
    <x v="0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330"/>
    <x v="0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449"/>
    <x v="0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424"/>
    <x v="0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465"/>
    <x v="0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44"/>
    <x v="0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406"/>
    <x v="0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x v="476"/>
    <x v="0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06"/>
    <x v="0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394"/>
    <x v="0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467"/>
    <x v="0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330"/>
    <x v="0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17"/>
    <x v="1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359"/>
    <x v="0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363"/>
    <x v="0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422"/>
    <x v="0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254"/>
    <x v="0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492"/>
    <x v="1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433"/>
    <x v="0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267"/>
    <x v="0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25"/>
    <x v="0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328"/>
    <x v="0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21"/>
    <x v="0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x v="461"/>
    <x v="0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28"/>
    <x v="0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45"/>
    <x v="0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x v="481"/>
    <x v="1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454"/>
    <x v="0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475"/>
    <x v="0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433"/>
    <x v="0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161"/>
    <x v="1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286"/>
    <x v="0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414"/>
    <x v="0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436"/>
    <x v="0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490"/>
    <x v="0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254"/>
    <x v="0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286"/>
    <x v="0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377"/>
    <x v="0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449"/>
    <x v="1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406"/>
    <x v="0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462"/>
    <x v="0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12"/>
    <x v="0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458"/>
    <x v="0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492"/>
    <x v="0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465"/>
    <x v="0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x v="414"/>
    <x v="0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406"/>
    <x v="0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476"/>
    <x v="0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436"/>
    <x v="0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331"/>
    <x v="0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493"/>
    <x v="0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367"/>
    <x v="0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359"/>
    <x v="0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12"/>
    <x v="0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309"/>
    <x v="0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338"/>
    <x v="0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446"/>
    <x v="0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96"/>
    <x v="0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27"/>
    <x v="0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483"/>
    <x v="0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81"/>
    <x v="0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367"/>
    <x v="0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467"/>
    <x v="0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461"/>
    <x v="0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493"/>
    <x v="0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21"/>
    <x v="1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272"/>
    <x v="0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330"/>
    <x v="0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441"/>
    <x v="0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x v="475"/>
    <x v="0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331"/>
    <x v="0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45"/>
    <x v="0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444"/>
    <x v="0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454"/>
    <x v="0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376"/>
    <x v="0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481"/>
    <x v="0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309"/>
    <x v="0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239"/>
    <x v="1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447"/>
    <x v="0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467"/>
    <x v="0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433"/>
    <x v="0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360"/>
    <x v="1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27"/>
    <x v="0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340"/>
    <x v="0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434"/>
    <x v="0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13"/>
    <x v="0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17"/>
    <x v="0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449"/>
    <x v="0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388"/>
    <x v="0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392"/>
    <x v="0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178"/>
    <x v="1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331"/>
    <x v="0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389"/>
    <x v="0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389"/>
    <x v="0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441"/>
    <x v="0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449"/>
    <x v="0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475"/>
    <x v="0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45"/>
    <x v="0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446"/>
    <x v="0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332"/>
    <x v="0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x v="425"/>
    <x v="0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406"/>
    <x v="0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365"/>
    <x v="0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406"/>
    <x v="0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460"/>
    <x v="1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254"/>
    <x v="0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405"/>
    <x v="0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380"/>
    <x v="0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404"/>
    <x v="0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360"/>
    <x v="0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x v="486"/>
    <x v="0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392"/>
    <x v="0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380"/>
    <x v="0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380"/>
    <x v="0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389"/>
    <x v="0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360"/>
    <x v="0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330"/>
    <x v="1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174"/>
    <x v="0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383"/>
    <x v="0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262"/>
    <x v="0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434"/>
    <x v="1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405"/>
    <x v="0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345"/>
    <x v="1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405"/>
    <x v="0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383"/>
    <x v="0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41"/>
    <x v="0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447"/>
    <x v="0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424"/>
    <x v="0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96"/>
    <x v="1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360"/>
    <x v="0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300"/>
    <x v="0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309"/>
    <x v="0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424"/>
    <x v="0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367"/>
    <x v="0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418"/>
    <x v="0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367"/>
    <x v="0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490"/>
    <x v="0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331"/>
    <x v="0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454"/>
    <x v="0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475"/>
    <x v="0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446"/>
    <x v="0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x v="441"/>
    <x v="0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x v="365"/>
    <x v="0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469"/>
    <x v="1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378"/>
    <x v="0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81"/>
    <x v="0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474"/>
    <x v="0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27"/>
    <x v="0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424"/>
    <x v="0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407"/>
    <x v="1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467"/>
    <x v="0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96"/>
    <x v="0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27"/>
    <x v="0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300"/>
    <x v="1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174"/>
    <x v="1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494"/>
    <x v="1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469"/>
    <x v="1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469"/>
    <x v="0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480"/>
    <x v="1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389"/>
    <x v="0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486"/>
    <x v="0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239"/>
    <x v="0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394"/>
    <x v="0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441"/>
    <x v="0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455"/>
    <x v="0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21"/>
    <x v="1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393"/>
    <x v="0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383"/>
    <x v="0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300"/>
    <x v="0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434"/>
    <x v="0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330"/>
    <x v="0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285"/>
    <x v="0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300"/>
    <x v="0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285"/>
    <x v="0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446"/>
    <x v="0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x v="470"/>
    <x v="0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483"/>
    <x v="0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465"/>
    <x v="0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178"/>
    <x v="0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x v="495"/>
    <x v="0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393"/>
    <x v="0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338"/>
    <x v="0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25"/>
    <x v="0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406"/>
    <x v="1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246"/>
    <x v="0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303"/>
    <x v="0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239"/>
    <x v="1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483"/>
    <x v="0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457"/>
    <x v="0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431"/>
    <x v="0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457"/>
    <x v="0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174"/>
    <x v="1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27"/>
    <x v="0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365"/>
    <x v="0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492"/>
    <x v="0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447"/>
    <x v="0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478"/>
    <x v="0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360"/>
    <x v="0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330"/>
    <x v="0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27"/>
    <x v="0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309"/>
    <x v="0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x v="421"/>
    <x v="0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424"/>
    <x v="0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492"/>
    <x v="0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360"/>
    <x v="0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392"/>
    <x v="0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371"/>
    <x v="0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414"/>
    <x v="0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470"/>
    <x v="0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474"/>
    <x v="0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307"/>
    <x v="0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427"/>
    <x v="0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492"/>
    <x v="0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x v="182"/>
    <x v="1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x v="444"/>
    <x v="0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378"/>
    <x v="0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246"/>
    <x v="0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376"/>
    <x v="0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394"/>
    <x v="1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x v="496"/>
    <x v="1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487"/>
    <x v="0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96"/>
    <x v="0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x v="469"/>
    <x v="0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x v="487"/>
    <x v="1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394"/>
    <x v="0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475"/>
    <x v="0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480"/>
    <x v="1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446"/>
    <x v="0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383"/>
    <x v="0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433"/>
    <x v="0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x v="434"/>
    <x v="0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x v="246"/>
    <x v="1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461"/>
    <x v="0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447"/>
    <x v="0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392"/>
    <x v="0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481"/>
    <x v="0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178"/>
    <x v="0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455"/>
    <x v="0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447"/>
    <x v="1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422"/>
    <x v="0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272"/>
    <x v="0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184"/>
    <x v="0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309"/>
    <x v="0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457"/>
    <x v="0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367"/>
    <x v="0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492"/>
    <x v="1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486"/>
    <x v="0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332"/>
    <x v="0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391"/>
    <x v="0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332"/>
    <x v="0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405"/>
    <x v="0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360"/>
    <x v="0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332"/>
    <x v="0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349"/>
    <x v="0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458"/>
    <x v="0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493"/>
    <x v="0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267"/>
    <x v="0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485"/>
    <x v="1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446"/>
    <x v="0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427"/>
    <x v="0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422"/>
    <x v="0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182"/>
    <x v="0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330"/>
    <x v="0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405"/>
    <x v="0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380"/>
    <x v="0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411"/>
    <x v="1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446"/>
    <x v="0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467"/>
    <x v="0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492"/>
    <x v="0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411"/>
    <x v="0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407"/>
    <x v="0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465"/>
    <x v="0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96"/>
    <x v="1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393"/>
    <x v="0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x v="406"/>
    <x v="0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286"/>
    <x v="0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21"/>
    <x v="0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x v="478"/>
    <x v="0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300"/>
    <x v="0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367"/>
    <x v="0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427"/>
    <x v="0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469"/>
    <x v="0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178"/>
    <x v="0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44"/>
    <x v="0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405"/>
    <x v="0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478"/>
    <x v="0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478"/>
    <x v="0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x v="424"/>
    <x v="0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445"/>
    <x v="1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497"/>
    <x v="1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494"/>
    <x v="0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21"/>
    <x v="0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397"/>
    <x v="0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411"/>
    <x v="0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407"/>
    <x v="0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300"/>
    <x v="0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174"/>
    <x v="0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469"/>
    <x v="0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494"/>
    <x v="1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393"/>
    <x v="1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326"/>
    <x v="0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239"/>
    <x v="1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474"/>
    <x v="1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494"/>
    <x v="1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433"/>
    <x v="0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441"/>
    <x v="0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96"/>
    <x v="0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486"/>
    <x v="0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462"/>
    <x v="0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17"/>
    <x v="0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x v="360"/>
    <x v="0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328"/>
    <x v="0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367"/>
    <x v="0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x v="367"/>
    <x v="0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309"/>
    <x v="0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x v="487"/>
    <x v="1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386"/>
    <x v="0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422"/>
    <x v="0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360"/>
    <x v="0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449"/>
    <x v="0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495"/>
    <x v="1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483"/>
    <x v="0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327"/>
    <x v="0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388"/>
    <x v="0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239"/>
    <x v="0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457"/>
    <x v="0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21"/>
    <x v="1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433"/>
    <x v="0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41"/>
    <x v="0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272"/>
    <x v="1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21"/>
    <x v="0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246"/>
    <x v="0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462"/>
    <x v="0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462"/>
    <x v="0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411"/>
    <x v="1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455"/>
    <x v="0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446"/>
    <x v="0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449"/>
    <x v="0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380"/>
    <x v="1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25"/>
    <x v="0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286"/>
    <x v="1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300"/>
    <x v="0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433"/>
    <x v="0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494"/>
    <x v="0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27"/>
    <x v="1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184"/>
    <x v="0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476"/>
    <x v="0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461"/>
    <x v="0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28"/>
    <x v="0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460"/>
    <x v="1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x v="480"/>
    <x v="1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455"/>
    <x v="0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446"/>
    <x v="1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254"/>
    <x v="0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449"/>
    <x v="0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331"/>
    <x v="0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330"/>
    <x v="0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392"/>
    <x v="1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x v="239"/>
    <x v="0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345"/>
    <x v="1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428"/>
    <x v="0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388"/>
    <x v="0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21"/>
    <x v="0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21"/>
    <x v="0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96"/>
    <x v="0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460"/>
    <x v="1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394"/>
    <x v="0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414"/>
    <x v="0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285"/>
    <x v="0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392"/>
    <x v="0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476"/>
    <x v="0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330"/>
    <x v="0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460"/>
    <x v="0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428"/>
    <x v="0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300"/>
    <x v="0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174"/>
    <x v="1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461"/>
    <x v="0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481"/>
    <x v="0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434"/>
    <x v="0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21"/>
    <x v="0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460"/>
    <x v="0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x v="27"/>
    <x v="0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x v="447"/>
    <x v="0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458"/>
    <x v="1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492"/>
    <x v="1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262"/>
    <x v="0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484"/>
    <x v="0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184"/>
    <x v="0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01"/>
    <x v="0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498"/>
    <x v="0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434"/>
    <x v="0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286"/>
    <x v="0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447"/>
    <x v="0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174"/>
    <x v="0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300"/>
    <x v="0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96"/>
    <x v="0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332"/>
    <x v="0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483"/>
    <x v="0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461"/>
    <x v="0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470"/>
    <x v="0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481"/>
    <x v="0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246"/>
    <x v="0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96"/>
    <x v="0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478"/>
    <x v="0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474"/>
    <x v="0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461"/>
    <x v="0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330"/>
    <x v="0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467"/>
    <x v="0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433"/>
    <x v="0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427"/>
    <x v="0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465"/>
    <x v="1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393"/>
    <x v="1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481"/>
    <x v="0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455"/>
    <x v="0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367"/>
    <x v="0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286"/>
    <x v="1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300"/>
    <x v="1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367"/>
    <x v="0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407"/>
    <x v="0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331"/>
    <x v="0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494"/>
    <x v="1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21"/>
    <x v="0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495"/>
    <x v="1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457"/>
    <x v="1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393"/>
    <x v="0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414"/>
    <x v="0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424"/>
    <x v="0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x v="462"/>
    <x v="0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389"/>
    <x v="0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376"/>
    <x v="0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239"/>
    <x v="0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478"/>
    <x v="0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21"/>
    <x v="0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330"/>
    <x v="0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393"/>
    <x v="1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476"/>
    <x v="0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96"/>
    <x v="0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449"/>
    <x v="0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494"/>
    <x v="0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25"/>
    <x v="0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x v="300"/>
    <x v="0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397"/>
    <x v="0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492"/>
    <x v="0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x v="460"/>
    <x v="0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499"/>
    <x v="1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x v="389"/>
    <x v="1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482"/>
    <x v="1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x v="485"/>
    <x v="1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25"/>
    <x v="1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467"/>
    <x v="1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300"/>
    <x v="1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285"/>
    <x v="0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151"/>
    <x v="0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411"/>
    <x v="1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394"/>
    <x v="0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449"/>
    <x v="0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388"/>
    <x v="0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411"/>
    <x v="0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465"/>
    <x v="0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461"/>
    <x v="0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x v="484"/>
    <x v="1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x v="484"/>
    <x v="0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262"/>
    <x v="0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182"/>
    <x v="1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494"/>
    <x v="0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476"/>
    <x v="0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407"/>
    <x v="0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465"/>
    <x v="0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182"/>
    <x v="0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447"/>
    <x v="1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389"/>
    <x v="0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330"/>
    <x v="0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462"/>
    <x v="1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424"/>
    <x v="1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239"/>
    <x v="1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457"/>
    <x v="0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478"/>
    <x v="0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424"/>
    <x v="0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467"/>
    <x v="0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21"/>
    <x v="0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178"/>
    <x v="1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331"/>
    <x v="0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389"/>
    <x v="0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254"/>
    <x v="0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490"/>
    <x v="0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378"/>
    <x v="0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380"/>
    <x v="0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x v="362"/>
    <x v="1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481"/>
    <x v="0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184"/>
    <x v="0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380"/>
    <x v="0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345"/>
    <x v="1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09"/>
    <x v="0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441"/>
    <x v="0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x v="484"/>
    <x v="1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367"/>
    <x v="1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424"/>
    <x v="1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407"/>
    <x v="0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447"/>
    <x v="1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331"/>
    <x v="0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405"/>
    <x v="0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481"/>
    <x v="0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457"/>
    <x v="0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330"/>
    <x v="0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178"/>
    <x v="1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414"/>
    <x v="0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462"/>
    <x v="0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486"/>
    <x v="0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418"/>
    <x v="1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367"/>
    <x v="0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x v="246"/>
    <x v="0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x v="490"/>
    <x v="0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182"/>
    <x v="0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490"/>
    <x v="0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470"/>
    <x v="0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469"/>
    <x v="0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x v="482"/>
    <x v="1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414"/>
    <x v="0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485"/>
    <x v="1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406"/>
    <x v="0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474"/>
    <x v="0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x v="449"/>
    <x v="0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x v="397"/>
    <x v="0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239"/>
    <x v="1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446"/>
    <x v="0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309"/>
    <x v="0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300"/>
    <x v="0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394"/>
    <x v="0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406"/>
    <x v="0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469"/>
    <x v="0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21"/>
    <x v="0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447"/>
    <x v="1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427"/>
    <x v="0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391"/>
    <x v="0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380"/>
    <x v="1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492"/>
    <x v="0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461"/>
    <x v="0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367"/>
    <x v="0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360"/>
    <x v="0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490"/>
    <x v="0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391"/>
    <x v="0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286"/>
    <x v="0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254"/>
    <x v="0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x v="411"/>
    <x v="0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493"/>
    <x v="0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493"/>
    <x v="0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x v="359"/>
    <x v="0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457"/>
    <x v="0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x v="493"/>
    <x v="1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447"/>
    <x v="0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246"/>
    <x v="1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476"/>
    <x v="0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174"/>
    <x v="0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485"/>
    <x v="1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x v="178"/>
    <x v="1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326"/>
    <x v="1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494"/>
    <x v="0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367"/>
    <x v="0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411"/>
    <x v="0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496"/>
    <x v="1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441"/>
    <x v="0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300"/>
    <x v="0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449"/>
    <x v="0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484"/>
    <x v="0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x v="465"/>
    <x v="1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476"/>
    <x v="0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447"/>
    <x v="0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378"/>
    <x v="0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21"/>
    <x v="0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96"/>
    <x v="0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458"/>
    <x v="0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367"/>
    <x v="0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96"/>
    <x v="1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492"/>
    <x v="0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184"/>
    <x v="0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447"/>
    <x v="0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483"/>
    <x v="0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21"/>
    <x v="0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460"/>
    <x v="1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x v="239"/>
    <x v="1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447"/>
    <x v="1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286"/>
    <x v="0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476"/>
    <x v="0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360"/>
    <x v="0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469"/>
    <x v="0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393"/>
    <x v="0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360"/>
    <x v="1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465"/>
    <x v="0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380"/>
    <x v="0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486"/>
    <x v="0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184"/>
    <x v="0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25"/>
    <x v="1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21"/>
    <x v="0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388"/>
    <x v="0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490"/>
    <x v="0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178"/>
    <x v="0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467"/>
    <x v="0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447"/>
    <x v="0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411"/>
    <x v="0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465"/>
    <x v="0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300"/>
    <x v="0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424"/>
    <x v="0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174"/>
    <x v="0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475"/>
    <x v="0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494"/>
    <x v="0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407"/>
    <x v="1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427"/>
    <x v="0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397"/>
    <x v="1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485"/>
    <x v="0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178"/>
    <x v="0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25"/>
    <x v="0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21"/>
    <x v="0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21"/>
    <x v="0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462"/>
    <x v="0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467"/>
    <x v="0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498"/>
    <x v="1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21"/>
    <x v="0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478"/>
    <x v="0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447"/>
    <x v="0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331"/>
    <x v="0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490"/>
    <x v="0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494"/>
    <x v="0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478"/>
    <x v="0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393"/>
    <x v="0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96"/>
    <x v="0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371"/>
    <x v="0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462"/>
    <x v="0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96"/>
    <x v="0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21"/>
    <x v="0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457"/>
    <x v="0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x v="489"/>
    <x v="1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469"/>
    <x v="0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484"/>
    <x v="0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460"/>
    <x v="0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411"/>
    <x v="0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25"/>
    <x v="0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492"/>
    <x v="1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367"/>
    <x v="0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469"/>
    <x v="0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427"/>
    <x v="0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182"/>
    <x v="0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465"/>
    <x v="0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480"/>
    <x v="0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406"/>
    <x v="0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495"/>
    <x v="0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446"/>
    <x v="0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182"/>
    <x v="0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411"/>
    <x v="0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478"/>
    <x v="0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467"/>
    <x v="0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380"/>
    <x v="0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490"/>
    <x v="0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45"/>
    <x v="0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96"/>
    <x v="1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492"/>
    <x v="1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x v="441"/>
    <x v="0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411"/>
    <x v="1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469"/>
    <x v="0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486"/>
    <x v="0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462"/>
    <x v="0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427"/>
    <x v="0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424"/>
    <x v="1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483"/>
    <x v="0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239"/>
    <x v="0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331"/>
    <x v="0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474"/>
    <x v="0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407"/>
    <x v="1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496"/>
    <x v="1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380"/>
    <x v="1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x v="465"/>
    <x v="1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458"/>
    <x v="0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449"/>
    <x v="0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434"/>
    <x v="0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427"/>
    <x v="1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397"/>
    <x v="1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25"/>
    <x v="0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449"/>
    <x v="0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363"/>
    <x v="0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25"/>
    <x v="0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345"/>
    <x v="1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476"/>
    <x v="0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418"/>
    <x v="1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467"/>
    <x v="1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484"/>
    <x v="0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465"/>
    <x v="0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184"/>
    <x v="0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469"/>
    <x v="0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476"/>
    <x v="0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174"/>
    <x v="0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460"/>
    <x v="0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478"/>
    <x v="1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469"/>
    <x v="0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493"/>
    <x v="1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407"/>
    <x v="0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427"/>
    <x v="1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359"/>
    <x v="1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493"/>
    <x v="0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x v="406"/>
    <x v="0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418"/>
    <x v="0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494"/>
    <x v="1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427"/>
    <x v="0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345"/>
    <x v="1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467"/>
    <x v="0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239"/>
    <x v="0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490"/>
    <x v="1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x v="182"/>
    <x v="1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476"/>
    <x v="0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493"/>
    <x v="1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469"/>
    <x v="1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483"/>
    <x v="0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449"/>
    <x v="0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489"/>
    <x v="0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367"/>
    <x v="0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480"/>
    <x v="1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x v="96"/>
    <x v="1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407"/>
    <x v="0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467"/>
    <x v="1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174"/>
    <x v="1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492"/>
    <x v="0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483"/>
    <x v="1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407"/>
    <x v="0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182"/>
    <x v="1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21"/>
    <x v="1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495"/>
    <x v="1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285"/>
    <x v="0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300"/>
    <x v="0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474"/>
    <x v="1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465"/>
    <x v="0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495"/>
    <x v="1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x v="178"/>
    <x v="0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476"/>
    <x v="1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184"/>
    <x v="0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407"/>
    <x v="0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490"/>
    <x v="1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x v="487"/>
    <x v="1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428"/>
    <x v="1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21"/>
    <x v="1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x v="474"/>
    <x v="0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286"/>
    <x v="0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391"/>
    <x v="0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483"/>
    <x v="0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x v="462"/>
    <x v="1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246"/>
    <x v="0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239"/>
    <x v="0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x v="367"/>
    <x v="0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178"/>
    <x v="0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21"/>
    <x v="0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490"/>
    <x v="0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487"/>
    <x v="0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469"/>
    <x v="0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25"/>
    <x v="1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25"/>
    <x v="0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393"/>
    <x v="1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476"/>
    <x v="0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96"/>
    <x v="0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487"/>
    <x v="0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383"/>
    <x v="0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182"/>
    <x v="1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447"/>
    <x v="0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331"/>
    <x v="1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490"/>
    <x v="0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x v="411"/>
    <x v="0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467"/>
    <x v="0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487"/>
    <x v="0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481"/>
    <x v="0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478"/>
    <x v="0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239"/>
    <x v="0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460"/>
    <x v="0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178"/>
    <x v="0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495"/>
    <x v="1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490"/>
    <x v="0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476"/>
    <x v="0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383"/>
    <x v="0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447"/>
    <x v="0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457"/>
    <x v="0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x v="418"/>
    <x v="1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x v="462"/>
    <x v="1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174"/>
    <x v="0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174"/>
    <x v="0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178"/>
    <x v="1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480"/>
    <x v="1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457"/>
    <x v="0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487"/>
    <x v="1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480"/>
    <x v="1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407"/>
    <x v="0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x v="360"/>
    <x v="1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x v="380"/>
    <x v="0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x v="487"/>
    <x v="0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178"/>
    <x v="0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481"/>
    <x v="0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380"/>
    <x v="0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411"/>
    <x v="0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184"/>
    <x v="0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490"/>
    <x v="0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309"/>
    <x v="1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460"/>
    <x v="0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465"/>
    <x v="0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x v="499"/>
    <x v="1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492"/>
    <x v="0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484"/>
    <x v="1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462"/>
    <x v="0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465"/>
    <x v="0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494"/>
    <x v="0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494"/>
    <x v="0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407"/>
    <x v="0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484"/>
    <x v="0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492"/>
    <x v="1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239"/>
    <x v="0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487"/>
    <x v="1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460"/>
    <x v="0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484"/>
    <x v="1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x v="482"/>
    <x v="0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490"/>
    <x v="0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174"/>
    <x v="0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x v="469"/>
    <x v="1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427"/>
    <x v="0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447"/>
    <x v="0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480"/>
    <x v="0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393"/>
    <x v="0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467"/>
    <x v="0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474"/>
    <x v="0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490"/>
    <x v="0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478"/>
    <x v="0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449"/>
    <x v="1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447"/>
    <x v="0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300"/>
    <x v="0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462"/>
    <x v="0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484"/>
    <x v="0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21"/>
    <x v="0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239"/>
    <x v="0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406"/>
    <x v="0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380"/>
    <x v="0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469"/>
    <x v="0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380"/>
    <x v="0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380"/>
    <x v="0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184"/>
    <x v="0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174"/>
    <x v="0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482"/>
    <x v="1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470"/>
    <x v="1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467"/>
    <x v="1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178"/>
    <x v="0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x v="492"/>
    <x v="1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474"/>
    <x v="0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427"/>
    <x v="1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492"/>
    <x v="1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467"/>
    <x v="1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496"/>
    <x v="1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21"/>
    <x v="0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393"/>
    <x v="0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485"/>
    <x v="1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478"/>
    <x v="0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x v="493"/>
    <x v="1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184"/>
    <x v="0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96"/>
    <x v="0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x v="425"/>
    <x v="0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490"/>
    <x v="1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x v="478"/>
    <x v="0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485"/>
    <x v="1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492"/>
    <x v="1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494"/>
    <x v="1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407"/>
    <x v="0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465"/>
    <x v="1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182"/>
    <x v="1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x v="492"/>
    <x v="1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x v="490"/>
    <x v="0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476"/>
    <x v="1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476"/>
    <x v="1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300"/>
    <x v="0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21"/>
    <x v="0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418"/>
    <x v="0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418"/>
    <x v="1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493"/>
    <x v="1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411"/>
    <x v="1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411"/>
    <x v="0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469"/>
    <x v="1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300"/>
    <x v="0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388"/>
    <x v="0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411"/>
    <x v="0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483"/>
    <x v="0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x v="490"/>
    <x v="1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174"/>
    <x v="0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490"/>
    <x v="0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406"/>
    <x v="0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490"/>
    <x v="1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x v="487"/>
    <x v="0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21"/>
    <x v="0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478"/>
    <x v="0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x v="367"/>
    <x v="0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380"/>
    <x v="1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407"/>
    <x v="0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411"/>
    <x v="0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485"/>
    <x v="1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406"/>
    <x v="0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474"/>
    <x v="0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345"/>
    <x v="1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x v="482"/>
    <x v="1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457"/>
    <x v="1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469"/>
    <x v="0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25"/>
    <x v="0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467"/>
    <x v="0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178"/>
    <x v="0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397"/>
    <x v="0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490"/>
    <x v="1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300"/>
    <x v="0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178"/>
    <x v="0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465"/>
    <x v="1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407"/>
    <x v="0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500"/>
    <x v="1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345"/>
    <x v="1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397"/>
    <x v="1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407"/>
    <x v="0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411"/>
    <x v="1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460"/>
    <x v="0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407"/>
    <x v="1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490"/>
    <x v="1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469"/>
    <x v="0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178"/>
    <x v="1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460"/>
    <x v="0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184"/>
    <x v="1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476"/>
    <x v="0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x v="480"/>
    <x v="0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300"/>
    <x v="0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407"/>
    <x v="0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482"/>
    <x v="1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174"/>
    <x v="0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178"/>
    <x v="0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95"/>
    <x v="0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460"/>
    <x v="0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407"/>
    <x v="0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286"/>
    <x v="0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462"/>
    <x v="0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411"/>
    <x v="0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483"/>
    <x v="0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428"/>
    <x v="0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427"/>
    <x v="0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397"/>
    <x v="1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478"/>
    <x v="0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490"/>
    <x v="0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492"/>
    <x v="0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460"/>
    <x v="1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360"/>
    <x v="0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484"/>
    <x v="1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494"/>
    <x v="0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380"/>
    <x v="0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487"/>
    <x v="0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480"/>
    <x v="1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x v="489"/>
    <x v="1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478"/>
    <x v="0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490"/>
    <x v="0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x v="178"/>
    <x v="0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411"/>
    <x v="1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345"/>
    <x v="1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174"/>
    <x v="0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465"/>
    <x v="0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460"/>
    <x v="0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397"/>
    <x v="1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x v="492"/>
    <x v="0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465"/>
    <x v="0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178"/>
    <x v="0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474"/>
    <x v="0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487"/>
    <x v="0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465"/>
    <x v="0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21"/>
    <x v="0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21"/>
    <x v="0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360"/>
    <x v="0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246"/>
    <x v="0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x v="496"/>
    <x v="1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x v="182"/>
    <x v="0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478"/>
    <x v="1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460"/>
    <x v="0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460"/>
    <x v="0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418"/>
    <x v="0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x v="483"/>
    <x v="1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484"/>
    <x v="1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407"/>
    <x v="0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178"/>
    <x v="0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467"/>
    <x v="1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484"/>
    <x v="1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427"/>
    <x v="1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465"/>
    <x v="0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x v="482"/>
    <x v="0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493"/>
    <x v="1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174"/>
    <x v="0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490"/>
    <x v="0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480"/>
    <x v="1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309"/>
    <x v="0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x v="489"/>
    <x v="1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484"/>
    <x v="1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174"/>
    <x v="0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174"/>
    <x v="0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21"/>
    <x v="1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397"/>
    <x v="1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411"/>
    <x v="0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300"/>
    <x v="0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411"/>
    <x v="0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490"/>
    <x v="1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493"/>
    <x v="1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427"/>
    <x v="0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380"/>
    <x v="0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427"/>
    <x v="0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487"/>
    <x v="0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487"/>
    <x v="0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487"/>
    <x v="0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467"/>
    <x v="0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427"/>
    <x v="0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411"/>
    <x v="1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182"/>
    <x v="0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487"/>
    <x v="0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418"/>
    <x v="1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498"/>
    <x v="1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174"/>
    <x v="0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397"/>
    <x v="0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x v="499"/>
    <x v="1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182"/>
    <x v="0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465"/>
    <x v="1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391"/>
    <x v="1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460"/>
    <x v="0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490"/>
    <x v="0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476"/>
    <x v="0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367"/>
    <x v="0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300"/>
    <x v="0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460"/>
    <x v="0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494"/>
    <x v="1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462"/>
    <x v="0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490"/>
    <x v="0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484"/>
    <x v="0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469"/>
    <x v="0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493"/>
    <x v="1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449"/>
    <x v="0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490"/>
    <x v="0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393"/>
    <x v="0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462"/>
    <x v="0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460"/>
    <x v="0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427"/>
    <x v="1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407"/>
    <x v="0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474"/>
    <x v="0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487"/>
    <x v="1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493"/>
    <x v="1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x v="428"/>
    <x v="1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490"/>
    <x v="0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174"/>
    <x v="0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487"/>
    <x v="0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484"/>
    <x v="0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174"/>
    <x v="0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499"/>
    <x v="1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460"/>
    <x v="0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96"/>
    <x v="1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462"/>
    <x v="0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465"/>
    <x v="0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465"/>
    <x v="0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393"/>
    <x v="0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174"/>
    <x v="0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418"/>
    <x v="0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498"/>
    <x v="1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411"/>
    <x v="1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239"/>
    <x v="0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x v="462"/>
    <x v="0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174"/>
    <x v="0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x v="492"/>
    <x v="0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178"/>
    <x v="0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393"/>
    <x v="0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484"/>
    <x v="0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485"/>
    <x v="0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x v="428"/>
    <x v="1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465"/>
    <x v="0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498"/>
    <x v="1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482"/>
    <x v="0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174"/>
    <x v="0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496"/>
    <x v="1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478"/>
    <x v="0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498"/>
    <x v="1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x v="499"/>
    <x v="1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474"/>
    <x v="0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492"/>
    <x v="0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407"/>
    <x v="0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427"/>
    <x v="0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x v="345"/>
    <x v="0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411"/>
    <x v="0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485"/>
    <x v="1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427"/>
    <x v="0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174"/>
    <x v="0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411"/>
    <x v="0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492"/>
    <x v="1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x v="393"/>
    <x v="0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494"/>
    <x v="0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300"/>
    <x v="1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178"/>
    <x v="0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174"/>
    <x v="0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427"/>
    <x v="0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460"/>
    <x v="0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460"/>
    <x v="0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397"/>
    <x v="0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478"/>
    <x v="0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490"/>
    <x v="0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484"/>
    <x v="0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427"/>
    <x v="0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493"/>
    <x v="0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178"/>
    <x v="1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367"/>
    <x v="0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492"/>
    <x v="0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178"/>
    <x v="0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492"/>
    <x v="0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495"/>
    <x v="0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411"/>
    <x v="0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492"/>
    <x v="0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480"/>
    <x v="1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487"/>
    <x v="1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182"/>
    <x v="1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182"/>
    <x v="1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460"/>
    <x v="0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493"/>
    <x v="0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411"/>
    <x v="1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485"/>
    <x v="1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x v="496"/>
    <x v="1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485"/>
    <x v="0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184"/>
    <x v="0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300"/>
    <x v="0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495"/>
    <x v="1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427"/>
    <x v="0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418"/>
    <x v="1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478"/>
    <x v="0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484"/>
    <x v="1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478"/>
    <x v="0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174"/>
    <x v="0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21"/>
    <x v="0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411"/>
    <x v="0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96"/>
    <x v="0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182"/>
    <x v="1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x v="411"/>
    <x v="1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x v="418"/>
    <x v="1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174"/>
    <x v="1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x v="380"/>
    <x v="1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182"/>
    <x v="0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380"/>
    <x v="1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380"/>
    <x v="0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487"/>
    <x v="0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484"/>
    <x v="0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460"/>
    <x v="0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427"/>
    <x v="1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460"/>
    <x v="1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407"/>
    <x v="1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460"/>
    <x v="0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469"/>
    <x v="0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427"/>
    <x v="1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460"/>
    <x v="0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460"/>
    <x v="0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x v="397"/>
    <x v="1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411"/>
    <x v="1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485"/>
    <x v="1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478"/>
    <x v="1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486"/>
    <x v="0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x v="380"/>
    <x v="1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428"/>
    <x v="1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484"/>
    <x v="0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427"/>
    <x v="0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300"/>
    <x v="1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x v="490"/>
    <x v="0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465"/>
    <x v="1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484"/>
    <x v="1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411"/>
    <x v="1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96"/>
    <x v="0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427"/>
    <x v="1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480"/>
    <x v="1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174"/>
    <x v="1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492"/>
    <x v="1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480"/>
    <x v="1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478"/>
    <x v="1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182"/>
    <x v="1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460"/>
    <x v="0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x v="478"/>
    <x v="0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418"/>
    <x v="1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406"/>
    <x v="0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480"/>
    <x v="1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494"/>
    <x v="1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407"/>
    <x v="0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367"/>
    <x v="1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427"/>
    <x v="0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494"/>
    <x v="0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483"/>
    <x v="1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418"/>
    <x v="1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174"/>
    <x v="0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484"/>
    <x v="0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182"/>
    <x v="0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485"/>
    <x v="1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469"/>
    <x v="0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96"/>
    <x v="0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480"/>
    <x v="0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96"/>
    <x v="0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494"/>
    <x v="1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465"/>
    <x v="0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x v="482"/>
    <x v="1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495"/>
    <x v="1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182"/>
    <x v="0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427"/>
    <x v="1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484"/>
    <x v="0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496"/>
    <x v="1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428"/>
    <x v="1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489"/>
    <x v="1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174"/>
    <x v="0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497"/>
    <x v="1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469"/>
    <x v="0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428"/>
    <x v="1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x v="428"/>
    <x v="0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484"/>
    <x v="1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428"/>
    <x v="1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482"/>
    <x v="0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480"/>
    <x v="1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300"/>
    <x v="0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174"/>
    <x v="0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96"/>
    <x v="0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174"/>
    <x v="0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x v="495"/>
    <x v="0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345"/>
    <x v="1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490"/>
    <x v="0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485"/>
    <x v="1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427"/>
    <x v="0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393"/>
    <x v="0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x v="482"/>
    <x v="1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182"/>
    <x v="0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447"/>
    <x v="0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345"/>
    <x v="1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487"/>
    <x v="0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182"/>
    <x v="0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x v="411"/>
    <x v="0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478"/>
    <x v="1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174"/>
    <x v="0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428"/>
    <x v="1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495"/>
    <x v="1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490"/>
    <x v="0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478"/>
    <x v="1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478"/>
    <x v="1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487"/>
    <x v="1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478"/>
    <x v="1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490"/>
    <x v="0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495"/>
    <x v="1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300"/>
    <x v="0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428"/>
    <x v="1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493"/>
    <x v="0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489"/>
    <x v="1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345"/>
    <x v="0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174"/>
    <x v="0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493"/>
    <x v="0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485"/>
    <x v="1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397"/>
    <x v="1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407"/>
    <x v="0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418"/>
    <x v="1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x v="484"/>
    <x v="0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178"/>
    <x v="0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239"/>
    <x v="1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492"/>
    <x v="0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478"/>
    <x v="0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182"/>
    <x v="1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x v="480"/>
    <x v="1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484"/>
    <x v="0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418"/>
    <x v="0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x v="428"/>
    <x v="1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182"/>
    <x v="0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460"/>
    <x v="1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407"/>
    <x v="0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380"/>
    <x v="0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411"/>
    <x v="0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x v="487"/>
    <x v="1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x v="418"/>
    <x v="1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493"/>
    <x v="1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493"/>
    <x v="0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x v="493"/>
    <x v="1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484"/>
    <x v="1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485"/>
    <x v="1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x v="493"/>
    <x v="0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460"/>
    <x v="0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487"/>
    <x v="0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485"/>
    <x v="0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484"/>
    <x v="1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498"/>
    <x v="1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x v="482"/>
    <x v="1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480"/>
    <x v="1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482"/>
    <x v="1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498"/>
    <x v="1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345"/>
    <x v="1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493"/>
    <x v="0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484"/>
    <x v="0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x v="484"/>
    <x v="1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480"/>
    <x v="1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418"/>
    <x v="1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469"/>
    <x v="1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469"/>
    <x v="0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485"/>
    <x v="1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427"/>
    <x v="1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x v="484"/>
    <x v="1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480"/>
    <x v="1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482"/>
    <x v="1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397"/>
    <x v="1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411"/>
    <x v="0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494"/>
    <x v="1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407"/>
    <x v="1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411"/>
    <x v="0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480"/>
    <x v="1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428"/>
    <x v="0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397"/>
    <x v="1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427"/>
    <x v="0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178"/>
    <x v="0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494"/>
    <x v="0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393"/>
    <x v="0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495"/>
    <x v="0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490"/>
    <x v="0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482"/>
    <x v="0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x v="460"/>
    <x v="1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418"/>
    <x v="1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411"/>
    <x v="1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480"/>
    <x v="1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485"/>
    <x v="0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397"/>
    <x v="0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418"/>
    <x v="1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482"/>
    <x v="1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478"/>
    <x v="0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498"/>
    <x v="0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498"/>
    <x v="1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494"/>
    <x v="0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484"/>
    <x v="0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428"/>
    <x v="1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498"/>
    <x v="0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492"/>
    <x v="1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485"/>
    <x v="0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487"/>
    <x v="0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460"/>
    <x v="0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x v="484"/>
    <x v="0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498"/>
    <x v="1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493"/>
    <x v="0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x v="418"/>
    <x v="1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494"/>
    <x v="0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482"/>
    <x v="0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484"/>
    <x v="0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x v="495"/>
    <x v="1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411"/>
    <x v="0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487"/>
    <x v="0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493"/>
    <x v="0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478"/>
    <x v="0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495"/>
    <x v="1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493"/>
    <x v="1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480"/>
    <x v="1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465"/>
    <x v="1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492"/>
    <x v="1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300"/>
    <x v="0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465"/>
    <x v="1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428"/>
    <x v="1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490"/>
    <x v="0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493"/>
    <x v="1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495"/>
    <x v="1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493"/>
    <x v="1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484"/>
    <x v="0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478"/>
    <x v="0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482"/>
    <x v="0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480"/>
    <x v="1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182"/>
    <x v="0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x v="380"/>
    <x v="0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184"/>
    <x v="0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397"/>
    <x v="1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482"/>
    <x v="1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428"/>
    <x v="1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397"/>
    <x v="1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493"/>
    <x v="0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467"/>
    <x v="0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397"/>
    <x v="0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482"/>
    <x v="1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495"/>
    <x v="1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493"/>
    <x v="0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397"/>
    <x v="0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484"/>
    <x v="1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498"/>
    <x v="1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482"/>
    <x v="0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418"/>
    <x v="1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485"/>
    <x v="0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427"/>
    <x v="0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x v="178"/>
    <x v="0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182"/>
    <x v="0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484"/>
    <x v="1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428"/>
    <x v="1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485"/>
    <x v="1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485"/>
    <x v="0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182"/>
    <x v="0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428"/>
    <x v="0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418"/>
    <x v="1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397"/>
    <x v="1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480"/>
    <x v="0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460"/>
    <x v="0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397"/>
    <x v="1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367"/>
    <x v="0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487"/>
    <x v="0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480"/>
    <x v="0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428"/>
    <x v="1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485"/>
    <x v="0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495"/>
    <x v="1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397"/>
    <x v="0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428"/>
    <x v="0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397"/>
    <x v="1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182"/>
    <x v="0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482"/>
    <x v="0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x v="345"/>
    <x v="1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496"/>
    <x v="1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345"/>
    <x v="1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411"/>
    <x v="0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482"/>
    <x v="1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494"/>
    <x v="0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490"/>
    <x v="0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x v="498"/>
    <x v="1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485"/>
    <x v="0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495"/>
    <x v="0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480"/>
    <x v="0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497"/>
    <x v="1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490"/>
    <x v="0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411"/>
    <x v="1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345"/>
    <x v="0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495"/>
    <x v="0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418"/>
    <x v="0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428"/>
    <x v="0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484"/>
    <x v="0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411"/>
    <x v="0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498"/>
    <x v="0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497"/>
    <x v="1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411"/>
    <x v="1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483"/>
    <x v="0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498"/>
    <x v="1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493"/>
    <x v="1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428"/>
    <x v="1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495"/>
    <x v="1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397"/>
    <x v="0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411"/>
    <x v="0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x v="489"/>
    <x v="1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495"/>
    <x v="1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418"/>
    <x v="1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x v="495"/>
    <x v="1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494"/>
    <x v="1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345"/>
    <x v="1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467"/>
    <x v="0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489"/>
    <x v="1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493"/>
    <x v="1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493"/>
    <x v="0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495"/>
    <x v="1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182"/>
    <x v="0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478"/>
    <x v="0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345"/>
    <x v="1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493"/>
    <x v="1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182"/>
    <x v="0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418"/>
    <x v="1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428"/>
    <x v="1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484"/>
    <x v="1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484"/>
    <x v="1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182"/>
    <x v="1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397"/>
    <x v="1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182"/>
    <x v="0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480"/>
    <x v="1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482"/>
    <x v="1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397"/>
    <x v="1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487"/>
    <x v="0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x v="482"/>
    <x v="1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428"/>
    <x v="1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482"/>
    <x v="1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484"/>
    <x v="0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x v="498"/>
    <x v="1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489"/>
    <x v="1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418"/>
    <x v="1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428"/>
    <x v="0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482"/>
    <x v="1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484"/>
    <x v="0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490"/>
    <x v="0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493"/>
    <x v="1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480"/>
    <x v="1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495"/>
    <x v="1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428"/>
    <x v="1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495"/>
    <x v="0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492"/>
    <x v="1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480"/>
    <x v="1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428"/>
    <x v="0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495"/>
    <x v="1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178"/>
    <x v="0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489"/>
    <x v="0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x v="489"/>
    <x v="1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484"/>
    <x v="1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494"/>
    <x v="0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495"/>
    <x v="1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480"/>
    <x v="1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495"/>
    <x v="1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495"/>
    <x v="0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x v="497"/>
    <x v="1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482"/>
    <x v="1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174"/>
    <x v="0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428"/>
    <x v="1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x v="489"/>
    <x v="1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496"/>
    <x v="1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x v="467"/>
    <x v="1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496"/>
    <x v="1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489"/>
    <x v="1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493"/>
    <x v="1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496"/>
    <x v="1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485"/>
    <x v="0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498"/>
    <x v="1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345"/>
    <x v="1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493"/>
    <x v="0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345"/>
    <x v="1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496"/>
    <x v="1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496"/>
    <x v="1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480"/>
    <x v="1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493"/>
    <x v="0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484"/>
    <x v="0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x v="345"/>
    <x v="1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x v="418"/>
    <x v="1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182"/>
    <x v="0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480"/>
    <x v="1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x v="428"/>
    <x v="1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495"/>
    <x v="1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428"/>
    <x v="1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428"/>
    <x v="0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480"/>
    <x v="1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428"/>
    <x v="1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480"/>
    <x v="0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489"/>
    <x v="1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428"/>
    <x v="0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x v="460"/>
    <x v="0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495"/>
    <x v="0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428"/>
    <x v="1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496"/>
    <x v="1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397"/>
    <x v="1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498"/>
    <x v="1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x v="345"/>
    <x v="1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182"/>
    <x v="1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482"/>
    <x v="1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496"/>
    <x v="1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484"/>
    <x v="1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345"/>
    <x v="0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484"/>
    <x v="0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428"/>
    <x v="1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482"/>
    <x v="0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x v="498"/>
    <x v="1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493"/>
    <x v="1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482"/>
    <x v="0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418"/>
    <x v="1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428"/>
    <x v="1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496"/>
    <x v="1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496"/>
    <x v="1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428"/>
    <x v="1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411"/>
    <x v="0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428"/>
    <x v="1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496"/>
    <x v="1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489"/>
    <x v="1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345"/>
    <x v="1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345"/>
    <x v="1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485"/>
    <x v="1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345"/>
    <x v="1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182"/>
    <x v="1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489"/>
    <x v="1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498"/>
    <x v="1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482"/>
    <x v="1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418"/>
    <x v="1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498"/>
    <x v="1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493"/>
    <x v="1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495"/>
    <x v="0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397"/>
    <x v="1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484"/>
    <x v="0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418"/>
    <x v="1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345"/>
    <x v="0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493"/>
    <x v="1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397"/>
    <x v="0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498"/>
    <x v="1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428"/>
    <x v="1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411"/>
    <x v="0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489"/>
    <x v="1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484"/>
    <x v="1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345"/>
    <x v="1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x v="499"/>
    <x v="1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495"/>
    <x v="0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493"/>
    <x v="0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489"/>
    <x v="1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x v="497"/>
    <x v="1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485"/>
    <x v="0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482"/>
    <x v="0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x v="397"/>
    <x v="0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397"/>
    <x v="0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497"/>
    <x v="1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496"/>
    <x v="1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482"/>
    <x v="0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x v="418"/>
    <x v="1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x v="497"/>
    <x v="1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496"/>
    <x v="1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498"/>
    <x v="1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345"/>
    <x v="1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418"/>
    <x v="1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182"/>
    <x v="0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418"/>
    <x v="1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397"/>
    <x v="1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182"/>
    <x v="0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496"/>
    <x v="1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489"/>
    <x v="1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x v="496"/>
    <x v="1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x v="482"/>
    <x v="1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x v="480"/>
    <x v="1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495"/>
    <x v="1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498"/>
    <x v="1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480"/>
    <x v="1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495"/>
    <x v="1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498"/>
    <x v="1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492"/>
    <x v="0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345"/>
    <x v="1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496"/>
    <x v="1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418"/>
    <x v="1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428"/>
    <x v="0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x v="489"/>
    <x v="1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x v="480"/>
    <x v="1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482"/>
    <x v="1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418"/>
    <x v="1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490"/>
    <x v="0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498"/>
    <x v="1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x v="345"/>
    <x v="1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496"/>
    <x v="1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345"/>
    <x v="1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480"/>
    <x v="0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495"/>
    <x v="1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428"/>
    <x v="1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496"/>
    <x v="1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495"/>
    <x v="1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498"/>
    <x v="1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418"/>
    <x v="0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482"/>
    <x v="1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428"/>
    <x v="1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428"/>
    <x v="1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x v="182"/>
    <x v="1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489"/>
    <x v="1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480"/>
    <x v="1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x v="489"/>
    <x v="1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x v="495"/>
    <x v="1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397"/>
    <x v="1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345"/>
    <x v="1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489"/>
    <x v="1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495"/>
    <x v="0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496"/>
    <x v="1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x v="498"/>
    <x v="1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499"/>
    <x v="1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x v="496"/>
    <x v="1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497"/>
    <x v="1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497"/>
    <x v="1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497"/>
    <x v="1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497"/>
    <x v="1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x v="489"/>
    <x v="1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345"/>
    <x v="1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428"/>
    <x v="0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495"/>
    <x v="0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494"/>
    <x v="0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x v="489"/>
    <x v="1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x v="480"/>
    <x v="1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x v="496"/>
    <x v="1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182"/>
    <x v="1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495"/>
    <x v="1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496"/>
    <x v="1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418"/>
    <x v="0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x v="345"/>
    <x v="1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495"/>
    <x v="1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495"/>
    <x v="1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480"/>
    <x v="1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418"/>
    <x v="1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345"/>
    <x v="1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495"/>
    <x v="1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x v="345"/>
    <x v="1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428"/>
    <x v="0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480"/>
    <x v="1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495"/>
    <x v="1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489"/>
    <x v="1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411"/>
    <x v="0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496"/>
    <x v="1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495"/>
    <x v="1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496"/>
    <x v="1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418"/>
    <x v="1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498"/>
    <x v="0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489"/>
    <x v="1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428"/>
    <x v="1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x v="498"/>
    <x v="1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489"/>
    <x v="1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489"/>
    <x v="1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x v="499"/>
    <x v="1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498"/>
    <x v="1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498"/>
    <x v="1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489"/>
    <x v="1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480"/>
    <x v="1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495"/>
    <x v="1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480"/>
    <x v="1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489"/>
    <x v="1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493"/>
    <x v="1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345"/>
    <x v="1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495"/>
    <x v="1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345"/>
    <x v="1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489"/>
    <x v="1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493"/>
    <x v="0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498"/>
    <x v="1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498"/>
    <x v="1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480"/>
    <x v="1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489"/>
    <x v="1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482"/>
    <x v="1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495"/>
    <x v="1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496"/>
    <x v="1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418"/>
    <x v="1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497"/>
    <x v="1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428"/>
    <x v="1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397"/>
    <x v="0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499"/>
    <x v="1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499"/>
    <x v="1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497"/>
    <x v="1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496"/>
    <x v="1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496"/>
    <x v="0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x v="499"/>
    <x v="1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x v="497"/>
    <x v="1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428"/>
    <x v="0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499"/>
    <x v="1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x v="497"/>
    <x v="1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345"/>
    <x v="1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482"/>
    <x v="1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480"/>
    <x v="1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418"/>
    <x v="0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496"/>
    <x v="1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482"/>
    <x v="1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489"/>
    <x v="1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489"/>
    <x v="1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495"/>
    <x v="1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495"/>
    <x v="1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182"/>
    <x v="1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495"/>
    <x v="1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489"/>
    <x v="1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498"/>
    <x v="1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480"/>
    <x v="1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x v="345"/>
    <x v="1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495"/>
    <x v="0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x v="345"/>
    <x v="1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182"/>
    <x v="0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482"/>
    <x v="1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498"/>
    <x v="1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498"/>
    <x v="1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496"/>
    <x v="1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496"/>
    <x v="1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499"/>
    <x v="1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480"/>
    <x v="1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496"/>
    <x v="1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489"/>
    <x v="1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345"/>
    <x v="1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489"/>
    <x v="1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496"/>
    <x v="1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480"/>
    <x v="1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345"/>
    <x v="1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480"/>
    <x v="1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489"/>
    <x v="1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496"/>
    <x v="1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489"/>
    <x v="1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498"/>
    <x v="0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493"/>
    <x v="1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480"/>
    <x v="0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489"/>
    <x v="1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345"/>
    <x v="1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498"/>
    <x v="1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498"/>
    <x v="1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498"/>
    <x v="1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489"/>
    <x v="1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493"/>
    <x v="1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496"/>
    <x v="1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498"/>
    <x v="1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498"/>
    <x v="1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499"/>
    <x v="1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489"/>
    <x v="1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397"/>
    <x v="1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345"/>
    <x v="1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x v="498"/>
    <x v="1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499"/>
    <x v="1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480"/>
    <x v="1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497"/>
    <x v="1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496"/>
    <x v="1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480"/>
    <x v="1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x v="496"/>
    <x v="1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x v="345"/>
    <x v="1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498"/>
    <x v="1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489"/>
    <x v="1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495"/>
    <x v="1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345"/>
    <x v="1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345"/>
    <x v="1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496"/>
    <x v="1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489"/>
    <x v="1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498"/>
    <x v="1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428"/>
    <x v="1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495"/>
    <x v="1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498"/>
    <x v="1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498"/>
    <x v="1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495"/>
    <x v="1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480"/>
    <x v="1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x v="489"/>
    <x v="1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499"/>
    <x v="1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482"/>
    <x v="1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496"/>
    <x v="1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428"/>
    <x v="1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489"/>
    <x v="1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498"/>
    <x v="0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418"/>
    <x v="1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x v="482"/>
    <x v="1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496"/>
    <x v="1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498"/>
    <x v="1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498"/>
    <x v="1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499"/>
    <x v="1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489"/>
    <x v="1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489"/>
    <x v="1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498"/>
    <x v="1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499"/>
    <x v="1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499"/>
    <x v="1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499"/>
    <x v="1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499"/>
    <x v="1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498"/>
    <x v="1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484"/>
    <x v="0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345"/>
    <x v="1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496"/>
    <x v="1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499"/>
    <x v="1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489"/>
    <x v="1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499"/>
    <x v="1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499"/>
    <x v="1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484"/>
    <x v="0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498"/>
    <x v="1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345"/>
    <x v="1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428"/>
    <x v="1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345"/>
    <x v="1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x v="499"/>
    <x v="1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489"/>
    <x v="1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498"/>
    <x v="1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480"/>
    <x v="1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496"/>
    <x v="1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496"/>
    <x v="1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428"/>
    <x v="1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495"/>
    <x v="1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480"/>
    <x v="1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499"/>
    <x v="1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499"/>
    <x v="1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x v="498"/>
    <x v="1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345"/>
    <x v="1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489"/>
    <x v="1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499"/>
    <x v="1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x v="498"/>
    <x v="1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497"/>
    <x v="1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x v="480"/>
    <x v="1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489"/>
    <x v="1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499"/>
    <x v="1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489"/>
    <x v="1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498"/>
    <x v="1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489"/>
    <x v="1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496"/>
    <x v="0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345"/>
    <x v="1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489"/>
    <x v="1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411"/>
    <x v="1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x v="345"/>
    <x v="1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x v="499"/>
    <x v="1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x v="499"/>
    <x v="1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499"/>
    <x v="1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498"/>
    <x v="1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345"/>
    <x v="1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495"/>
    <x v="1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x v="499"/>
    <x v="0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499"/>
    <x v="1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480"/>
    <x v="1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499"/>
    <x v="1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497"/>
    <x v="1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497"/>
    <x v="1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x v="497"/>
    <x v="1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x v="482"/>
    <x v="1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497"/>
    <x v="1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499"/>
    <x v="1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498"/>
    <x v="1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497"/>
    <x v="1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x v="497"/>
    <x v="1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x v="497"/>
    <x v="1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497"/>
    <x v="1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497"/>
    <x v="1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497"/>
    <x v="1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499"/>
    <x v="1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497"/>
    <x v="1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489"/>
    <x v="1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497"/>
    <x v="1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496"/>
    <x v="0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497"/>
    <x v="1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497"/>
    <x v="1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489"/>
    <x v="1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x v="497"/>
    <x v="1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497"/>
    <x v="1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498"/>
    <x v="1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345"/>
    <x v="1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x v="489"/>
    <x v="1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428"/>
    <x v="1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345"/>
    <x v="1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482"/>
    <x v="1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489"/>
    <x v="1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489"/>
    <x v="1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345"/>
    <x v="1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498"/>
    <x v="1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345"/>
    <x v="1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489"/>
    <x v="1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x v="497"/>
    <x v="1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489"/>
    <x v="1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496"/>
    <x v="1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498"/>
    <x v="1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496"/>
    <x v="1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498"/>
    <x v="1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498"/>
    <x v="1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496"/>
    <x v="1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345"/>
    <x v="1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499"/>
    <x v="1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489"/>
    <x v="1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489"/>
    <x v="1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489"/>
    <x v="1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485"/>
    <x v="1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489"/>
    <x v="1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480"/>
    <x v="1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x v="495"/>
    <x v="1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489"/>
    <x v="1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496"/>
    <x v="1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489"/>
    <x v="1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489"/>
    <x v="1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x v="496"/>
    <x v="1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489"/>
    <x v="1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489"/>
    <x v="1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480"/>
    <x v="1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x v="498"/>
    <x v="1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499"/>
    <x v="1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x v="498"/>
    <x v="1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x v="499"/>
    <x v="1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496"/>
    <x v="1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489"/>
    <x v="1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497"/>
    <x v="1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499"/>
    <x v="1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498"/>
    <x v="1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498"/>
    <x v="1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x v="499"/>
    <x v="1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499"/>
    <x v="1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499"/>
    <x v="1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x v="498"/>
    <x v="1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498"/>
    <x v="0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489"/>
    <x v="1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499"/>
    <x v="1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498"/>
    <x v="1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484"/>
    <x v="1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498"/>
    <x v="1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489"/>
    <x v="1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345"/>
    <x v="1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498"/>
    <x v="1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498"/>
    <x v="1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x v="345"/>
    <x v="1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x v="499"/>
    <x v="1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499"/>
    <x v="1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499"/>
    <x v="1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489"/>
    <x v="1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498"/>
    <x v="1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498"/>
    <x v="0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489"/>
    <x v="1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480"/>
    <x v="1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345"/>
    <x v="1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498"/>
    <x v="1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495"/>
    <x v="1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x v="499"/>
    <x v="1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497"/>
    <x v="1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499"/>
    <x v="1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499"/>
    <x v="1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496"/>
    <x v="1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495"/>
    <x v="1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489"/>
    <x v="1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498"/>
    <x v="0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489"/>
    <x v="1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493"/>
    <x v="0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489"/>
    <x v="1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496"/>
    <x v="1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498"/>
    <x v="1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499"/>
    <x v="1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499"/>
    <x v="1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345"/>
    <x v="1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499"/>
    <x v="1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498"/>
    <x v="1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497"/>
    <x v="1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499"/>
    <x v="1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498"/>
    <x v="1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489"/>
    <x v="1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489"/>
    <x v="1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499"/>
    <x v="1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497"/>
    <x v="1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498"/>
    <x v="1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489"/>
    <x v="1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498"/>
    <x v="1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498"/>
    <x v="1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499"/>
    <x v="1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499"/>
    <x v="1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499"/>
    <x v="1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x v="499"/>
    <x v="1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498"/>
    <x v="1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499"/>
    <x v="1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498"/>
    <x v="1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498"/>
    <x v="1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489"/>
    <x v="1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489"/>
    <x v="1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489"/>
    <x v="1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497"/>
    <x v="1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484"/>
    <x v="1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499"/>
    <x v="1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497"/>
    <x v="1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x v="499"/>
    <x v="1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499"/>
    <x v="1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489"/>
    <x v="1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499"/>
    <x v="1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498"/>
    <x v="1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489"/>
    <x v="1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499"/>
    <x v="1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345"/>
    <x v="1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345"/>
    <x v="1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x v="497"/>
    <x v="1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497"/>
    <x v="1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497"/>
    <x v="1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x v="497"/>
    <x v="1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x v="498"/>
    <x v="1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497"/>
    <x v="1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497"/>
    <x v="1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497"/>
    <x v="1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499"/>
    <x v="1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497"/>
    <x v="1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x v="497"/>
    <x v="1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497"/>
    <x v="1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499"/>
    <x v="1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497"/>
    <x v="1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497"/>
    <x v="1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499"/>
    <x v="1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497"/>
    <x v="1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496"/>
    <x v="1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489"/>
    <x v="1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x v="497"/>
    <x v="1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497"/>
    <x v="1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497"/>
    <x v="1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497"/>
    <x v="1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497"/>
    <x v="1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497"/>
    <x v="1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x v="498"/>
    <x v="1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497"/>
    <x v="1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497"/>
    <x v="1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497"/>
    <x v="1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497"/>
    <x v="1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499"/>
    <x v="1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497"/>
    <x v="1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498"/>
    <x v="1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489"/>
    <x v="1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480"/>
    <x v="1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496"/>
    <x v="1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496"/>
    <x v="1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499"/>
    <x v="1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499"/>
    <x v="1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496"/>
    <x v="1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489"/>
    <x v="1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498"/>
    <x v="1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496"/>
    <x v="1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498"/>
    <x v="1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x v="498"/>
    <x v="1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x v="499"/>
    <x v="1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489"/>
    <x v="1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499"/>
    <x v="1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498"/>
    <x v="1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489"/>
    <x v="1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498"/>
    <x v="1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499"/>
    <x v="1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x v="489"/>
    <x v="1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489"/>
    <x v="1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489"/>
    <x v="1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345"/>
    <x v="1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489"/>
    <x v="1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489"/>
    <x v="1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499"/>
    <x v="1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498"/>
    <x v="1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499"/>
    <x v="1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499"/>
    <x v="1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497"/>
    <x v="1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489"/>
    <x v="1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x v="499"/>
    <x v="1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407"/>
    <x v="1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498"/>
    <x v="1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498"/>
    <x v="1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498"/>
    <x v="1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498"/>
    <x v="1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499"/>
    <x v="1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498"/>
    <x v="1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489"/>
    <x v="1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489"/>
    <x v="1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499"/>
    <x v="1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x v="499"/>
    <x v="1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x v="498"/>
    <x v="1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498"/>
    <x v="1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489"/>
    <x v="1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x v="489"/>
    <x v="1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498"/>
    <x v="1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499"/>
    <x v="1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498"/>
    <x v="1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498"/>
    <x v="1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489"/>
    <x v="1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x v="499"/>
    <x v="1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489"/>
    <x v="1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x v="497"/>
    <x v="1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499"/>
    <x v="1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499"/>
    <x v="1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497"/>
    <x v="1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x v="497"/>
    <x v="1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489"/>
    <x v="1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x v="498"/>
    <x v="1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499"/>
    <x v="1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489"/>
    <x v="1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498"/>
    <x v="1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498"/>
    <x v="1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499"/>
    <x v="1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499"/>
    <x v="1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x v="498"/>
    <x v="1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497"/>
    <x v="1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499"/>
    <x v="1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497"/>
    <x v="1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497"/>
    <x v="1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499"/>
    <x v="1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489"/>
    <x v="0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x v="497"/>
    <x v="1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499"/>
    <x v="1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499"/>
    <x v="1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x v="497"/>
    <x v="1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499"/>
    <x v="1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496"/>
    <x v="1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489"/>
    <x v="0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497"/>
    <x v="1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489"/>
    <x v="1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497"/>
    <x v="1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499"/>
    <x v="1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489"/>
    <x v="1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499"/>
    <x v="1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499"/>
    <x v="1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499"/>
    <x v="1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499"/>
    <x v="1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x v="499"/>
    <x v="1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499"/>
    <x v="1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499"/>
    <x v="1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499"/>
    <x v="1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499"/>
    <x v="1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499"/>
    <x v="1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489"/>
    <x v="1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499"/>
    <x v="1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499"/>
    <x v="1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497"/>
    <x v="1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499"/>
    <x v="1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497"/>
    <x v="1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497"/>
    <x v="1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499"/>
    <x v="1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497"/>
    <x v="1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497"/>
    <x v="1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497"/>
    <x v="1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489"/>
    <x v="1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x v="497"/>
    <x v="1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x v="497"/>
    <x v="1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498"/>
    <x v="1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497"/>
    <x v="1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497"/>
    <x v="1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498"/>
    <x v="1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497"/>
    <x v="1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497"/>
    <x v="1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499"/>
    <x v="1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497"/>
    <x v="1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499"/>
    <x v="1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497"/>
    <x v="1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499"/>
    <x v="1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497"/>
    <x v="1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497"/>
    <x v="1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497"/>
    <x v="1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497"/>
    <x v="1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499"/>
    <x v="1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497"/>
    <x v="1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497"/>
    <x v="1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497"/>
    <x v="1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496"/>
    <x v="1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428"/>
    <x v="1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489"/>
    <x v="1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489"/>
    <x v="1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497"/>
    <x v="1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x v="498"/>
    <x v="1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498"/>
    <x v="1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499"/>
    <x v="1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480"/>
    <x v="1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499"/>
    <x v="1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499"/>
    <x v="1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498"/>
    <x v="1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499"/>
    <x v="1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499"/>
    <x v="1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498"/>
    <x v="1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497"/>
    <x v="1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x v="497"/>
    <x v="1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499"/>
    <x v="1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499"/>
    <x v="1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497"/>
    <x v="1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x v="497"/>
    <x v="1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497"/>
    <x v="1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497"/>
    <x v="1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497"/>
    <x v="1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499"/>
    <x v="1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499"/>
    <x v="1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497"/>
    <x v="1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496"/>
    <x v="1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489"/>
    <x v="1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x v="345"/>
    <x v="1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x v="497"/>
    <x v="1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498"/>
    <x v="1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498"/>
    <x v="1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498"/>
    <x v="1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497"/>
    <x v="1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499"/>
    <x v="1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497"/>
    <x v="1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x v="499"/>
    <x v="1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x v="498"/>
    <x v="1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499"/>
    <x v="1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x v="499"/>
    <x v="1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x v="497"/>
    <x v="1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497"/>
    <x v="1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499"/>
    <x v="1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497"/>
    <x v="1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497"/>
    <x v="1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x v="499"/>
    <x v="1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498"/>
    <x v="1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x v="497"/>
    <x v="1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498"/>
    <x v="1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480"/>
    <x v="1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497"/>
    <x v="0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489"/>
    <x v="0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x v="498"/>
    <x v="1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489"/>
    <x v="1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x v="498"/>
    <x v="1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499"/>
    <x v="1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499"/>
    <x v="1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489"/>
    <x v="1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498"/>
    <x v="1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498"/>
    <x v="1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499"/>
    <x v="1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499"/>
    <x v="1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499"/>
    <x v="1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499"/>
    <x v="1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499"/>
    <x v="1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497"/>
    <x v="1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497"/>
    <x v="1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497"/>
    <x v="1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497"/>
    <x v="1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x v="499"/>
    <x v="1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497"/>
    <x v="1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497"/>
    <x v="1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497"/>
    <x v="1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499"/>
    <x v="1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x v="497"/>
    <x v="1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497"/>
    <x v="1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497"/>
    <x v="1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x v="497"/>
    <x v="0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497"/>
    <x v="1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497"/>
    <x v="1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498"/>
    <x v="1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499"/>
    <x v="1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x v="497"/>
    <x v="1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497"/>
    <x v="1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497"/>
    <x v="1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499"/>
    <x v="1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499"/>
    <x v="1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497"/>
    <x v="1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x v="497"/>
    <x v="1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499"/>
    <x v="1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497"/>
    <x v="0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497"/>
    <x v="1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x v="497"/>
    <x v="1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x v="499"/>
    <x v="1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497"/>
    <x v="1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499"/>
    <x v="1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497"/>
    <x v="1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497"/>
    <x v="1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497"/>
    <x v="1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499"/>
    <x v="1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497"/>
    <x v="1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x v="497"/>
    <x v="1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497"/>
    <x v="1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497"/>
    <x v="1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497"/>
    <x v="1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497"/>
    <x v="1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499"/>
    <x v="1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497"/>
    <x v="1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497"/>
    <x v="1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497"/>
    <x v="1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497"/>
    <x v="1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x v="497"/>
    <x v="1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497"/>
    <x v="1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x v="497"/>
    <x v="1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497"/>
    <x v="1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497"/>
    <x v="1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499"/>
    <x v="1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489"/>
    <x v="1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489"/>
    <x v="1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495"/>
    <x v="1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497"/>
    <x v="1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498"/>
    <x v="1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498"/>
    <x v="1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497"/>
    <x v="1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499"/>
    <x v="1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499"/>
    <x v="1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499"/>
    <x v="1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499"/>
    <x v="1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x v="497"/>
    <x v="1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499"/>
    <x v="1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x v="499"/>
    <x v="1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499"/>
    <x v="1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497"/>
    <x v="1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497"/>
    <x v="1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497"/>
    <x v="1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497"/>
    <x v="1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497"/>
    <x v="1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x v="497"/>
    <x v="1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497"/>
    <x v="1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497"/>
    <x v="1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497"/>
    <x v="1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497"/>
    <x v="1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497"/>
    <x v="1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497"/>
    <x v="1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497"/>
    <x v="1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497"/>
    <x v="1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497"/>
    <x v="1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497"/>
    <x v="1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x v="496"/>
    <x v="1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496"/>
    <x v="1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497"/>
    <x v="1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x v="497"/>
    <x v="1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497"/>
    <x v="1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497"/>
    <x v="1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497"/>
    <x v="1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x v="497"/>
    <x v="1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497"/>
    <x v="1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x v="497"/>
    <x v="1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497"/>
    <x v="1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497"/>
    <x v="1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497"/>
    <x v="1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497"/>
    <x v="1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497"/>
    <x v="1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498"/>
    <x v="1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499"/>
    <x v="1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499"/>
    <x v="1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498"/>
    <x v="1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498"/>
    <x v="1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498"/>
    <x v="1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498"/>
    <x v="1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498"/>
    <x v="1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x v="499"/>
    <x v="1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x v="498"/>
    <x v="1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499"/>
    <x v="1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499"/>
    <x v="1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497"/>
    <x v="1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499"/>
    <x v="1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498"/>
    <x v="1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499"/>
    <x v="1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497"/>
    <x v="1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497"/>
    <x v="1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499"/>
    <x v="1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499"/>
    <x v="1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499"/>
    <x v="1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499"/>
    <x v="1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x v="497"/>
    <x v="1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499"/>
    <x v="1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499"/>
    <x v="1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499"/>
    <x v="1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499"/>
    <x v="1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499"/>
    <x v="1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499"/>
    <x v="1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499"/>
    <x v="1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499"/>
    <x v="1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497"/>
    <x v="1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497"/>
    <x v="1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497"/>
    <x v="1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497"/>
    <x v="1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497"/>
    <x v="1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x v="497"/>
    <x v="1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497"/>
    <x v="1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497"/>
    <x v="1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497"/>
    <x v="1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497"/>
    <x v="1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x v="497"/>
    <x v="1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497"/>
    <x v="1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497"/>
    <x v="1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497"/>
    <x v="1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497"/>
    <x v="1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x v="497"/>
    <x v="1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497"/>
    <x v="1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497"/>
    <x v="1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497"/>
    <x v="1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497"/>
    <x v="1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x v="497"/>
    <x v="1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497"/>
    <x v="1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497"/>
    <x v="1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x v="497"/>
    <x v="1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x v="497"/>
    <x v="1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497"/>
    <x v="1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x v="497"/>
    <x v="1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497"/>
    <x v="1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x v="497"/>
    <x v="1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497"/>
    <x v="1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497"/>
    <x v="1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497"/>
    <x v="1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497"/>
    <x v="1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497"/>
    <x v="1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497"/>
    <x v="1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497"/>
    <x v="1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497"/>
    <x v="1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497"/>
    <x v="1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497"/>
    <x v="1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497"/>
    <x v="1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497"/>
    <x v="1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x v="497"/>
    <x v="1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497"/>
    <x v="1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497"/>
    <x v="1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497"/>
    <x v="1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497"/>
    <x v="1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497"/>
    <x v="1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497"/>
    <x v="1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497"/>
    <x v="1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497"/>
    <x v="1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497"/>
    <x v="1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x v="497"/>
    <x v="1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497"/>
    <x v="1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497"/>
    <x v="1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497"/>
    <x v="1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497"/>
    <x v="1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497"/>
    <x v="1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497"/>
    <x v="1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497"/>
    <x v="1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497"/>
    <x v="1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x v="497"/>
    <x v="1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497"/>
    <x v="1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497"/>
    <x v="1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497"/>
    <x v="1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497"/>
    <x v="1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497"/>
    <x v="1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497"/>
    <x v="1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x v="497"/>
    <x v="1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x v="497"/>
    <x v="1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497"/>
    <x v="1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x v="497"/>
    <x v="1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497"/>
    <x v="1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x v="497"/>
    <x v="1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119"/>
    <x v="1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119"/>
    <x v="1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119"/>
    <x v="1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119"/>
    <x v="1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x v="119"/>
    <x v="1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119"/>
    <x v="1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119"/>
    <x v="1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119"/>
    <x v="1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x v="119"/>
    <x v="1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119"/>
    <x v="1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x v="119"/>
    <x v="1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119"/>
    <x v="1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119"/>
    <x v="1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119"/>
    <x v="1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119"/>
    <x v="1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119"/>
    <x v="1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119"/>
    <x v="1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119"/>
    <x v="1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x v="119"/>
    <x v="1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119"/>
    <x v="1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x v="119"/>
    <x v="1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119"/>
    <x v="1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119"/>
    <x v="1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119"/>
    <x v="1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119"/>
    <x v="1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119"/>
    <x v="1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119"/>
    <x v="1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x v="119"/>
    <x v="1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119"/>
    <x v="1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x v="119"/>
    <x v="1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119"/>
    <x v="1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x v="119"/>
    <x v="1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119"/>
    <x v="1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x v="119"/>
    <x v="1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119"/>
    <x v="1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119"/>
    <x v="1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119"/>
    <x v="1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x v="119"/>
    <x v="1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119"/>
    <x v="1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119"/>
    <x v="1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119"/>
    <x v="1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119"/>
    <x v="1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119"/>
    <x v="1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119"/>
    <x v="1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119"/>
    <x v="1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119"/>
    <x v="1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119"/>
    <x v="1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x v="119"/>
    <x v="1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119"/>
    <x v="1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119"/>
    <x v="1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119"/>
    <x v="1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x v="119"/>
    <x v="1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119"/>
    <x v="1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119"/>
    <x v="1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119"/>
    <x v="1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119"/>
    <x v="1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119"/>
    <x v="1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119"/>
    <x v="1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119"/>
    <x v="1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x v="119"/>
    <x v="1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119"/>
    <x v="1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x v="119"/>
    <x v="1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119"/>
    <x v="1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x v="119"/>
    <x v="1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119"/>
    <x v="1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119"/>
    <x v="1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119"/>
    <x v="1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119"/>
    <x v="1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119"/>
    <x v="1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119"/>
    <x v="1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119"/>
    <x v="1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x v="119"/>
    <x v="1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119"/>
    <x v="1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119"/>
    <x v="1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x v="119"/>
    <x v="1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119"/>
    <x v="1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119"/>
    <x v="1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119"/>
    <x v="1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119"/>
    <x v="1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119"/>
    <x v="1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119"/>
    <x v="1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119"/>
    <x v="1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119"/>
    <x v="1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119"/>
    <x v="1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119"/>
    <x v="1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x v="119"/>
    <x v="1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x v="119"/>
    <x v="1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119"/>
    <x v="1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x v="119"/>
    <x v="1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x v="119"/>
    <x v="1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119"/>
    <x v="1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x v="119"/>
    <x v="1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119"/>
    <x v="1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x v="119"/>
    <x v="1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119"/>
    <x v="1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x v="119"/>
    <x v="1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119"/>
    <x v="1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x v="119"/>
    <x v="1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x v="119"/>
    <x v="1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x v="119"/>
    <x v="1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119"/>
    <x v="1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119"/>
    <x v="1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119"/>
    <x v="1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x v="119"/>
    <x v="1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119"/>
    <x v="1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119"/>
    <x v="1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119"/>
    <x v="1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119"/>
    <x v="1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119"/>
    <x v="1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119"/>
    <x v="1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119"/>
    <x v="1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119"/>
    <x v="1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119"/>
    <x v="1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119"/>
    <x v="1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119"/>
    <x v="1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119"/>
    <x v="1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119"/>
    <x v="1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119"/>
    <x v="1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119"/>
    <x v="1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119"/>
    <x v="1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119"/>
    <x v="1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119"/>
    <x v="1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x v="119"/>
    <x v="1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119"/>
    <x v="1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x v="119"/>
    <x v="1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x v="119"/>
    <x v="1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119"/>
    <x v="1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119"/>
    <x v="1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119"/>
    <x v="1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119"/>
    <x v="1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119"/>
    <x v="1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119"/>
    <x v="1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119"/>
    <x v="1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119"/>
    <x v="1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119"/>
    <x v="1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119"/>
    <x v="1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119"/>
    <x v="1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x v="119"/>
    <x v="1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x v="119"/>
    <x v="1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119"/>
    <x v="1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119"/>
    <x v="1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119"/>
    <x v="1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119"/>
    <x v="1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119"/>
    <x v="1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x v="119"/>
    <x v="1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119"/>
    <x v="1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x v="119"/>
    <x v="1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119"/>
    <x v="1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119"/>
    <x v="1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x v="119"/>
    <x v="1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119"/>
    <x v="1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119"/>
    <x v="1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119"/>
    <x v="1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119"/>
    <x v="1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119"/>
    <x v="1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119"/>
    <x v="1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119"/>
    <x v="1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119"/>
    <x v="1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119"/>
    <x v="1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119"/>
    <x v="1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119"/>
    <x v="1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119"/>
    <x v="1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119"/>
    <x v="1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119"/>
    <x v="1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119"/>
    <x v="1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x v="119"/>
    <x v="1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x v="119"/>
    <x v="1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119"/>
    <x v="1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119"/>
    <x v="1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119"/>
    <x v="1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119"/>
    <x v="1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x v="119"/>
    <x v="1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119"/>
    <x v="1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119"/>
    <x v="1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119"/>
    <x v="1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x v="119"/>
    <x v="1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x v="119"/>
    <x v="1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x v="119"/>
    <x v="1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x v="119"/>
    <x v="1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x v="119"/>
    <x v="1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119"/>
    <x v="1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119"/>
    <x v="1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x v="119"/>
    <x v="1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119"/>
    <x v="1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119"/>
    <x v="1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x v="119"/>
    <x v="1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119"/>
    <x v="1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119"/>
    <x v="1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119"/>
    <x v="1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119"/>
    <x v="1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119"/>
    <x v="1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119"/>
    <x v="1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119"/>
    <x v="1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119"/>
    <x v="1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119"/>
    <x v="1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119"/>
    <x v="1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119"/>
    <x v="1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x v="119"/>
    <x v="1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119"/>
    <x v="1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119"/>
    <x v="1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x v="119"/>
    <x v="1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119"/>
    <x v="1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119"/>
    <x v="1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119"/>
    <x v="1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119"/>
    <x v="1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119"/>
    <x v="1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119"/>
    <x v="1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119"/>
    <x v="1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119"/>
    <x v="1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119"/>
    <x v="1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119"/>
    <x v="1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119"/>
    <x v="1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119"/>
    <x v="1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x v="119"/>
    <x v="1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119"/>
    <x v="1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119"/>
    <x v="1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119"/>
    <x v="1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119"/>
    <x v="1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119"/>
    <x v="1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119"/>
    <x v="1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119"/>
    <x v="1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119"/>
    <x v="1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119"/>
    <x v="1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x v="119"/>
    <x v="1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119"/>
    <x v="1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119"/>
    <x v="1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119"/>
    <x v="1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119"/>
    <x v="1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119"/>
    <x v="1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x v="119"/>
    <x v="1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119"/>
    <x v="1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x v="119"/>
    <x v="1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119"/>
    <x v="1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119"/>
    <x v="1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119"/>
    <x v="1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119"/>
    <x v="1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119"/>
    <x v="1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119"/>
    <x v="1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119"/>
    <x v="1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119"/>
    <x v="1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119"/>
    <x v="1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119"/>
    <x v="1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x v="119"/>
    <x v="1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x v="119"/>
    <x v="1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119"/>
    <x v="1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119"/>
    <x v="1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x v="119"/>
    <x v="1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119"/>
    <x v="1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119"/>
    <x v="1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x v="119"/>
    <x v="1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119"/>
    <x v="1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119"/>
    <x v="1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x v="119"/>
    <x v="1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119"/>
    <x v="1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119"/>
    <x v="1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119"/>
    <x v="1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x v="119"/>
    <x v="1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119"/>
    <x v="1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119"/>
    <x v="1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x v="119"/>
    <x v="1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x v="119"/>
    <x v="1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119"/>
    <x v="1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119"/>
    <x v="1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119"/>
    <x v="1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119"/>
    <x v="1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x v="119"/>
    <x v="1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x v="119"/>
    <x v="1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119"/>
    <x v="1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x v="119"/>
    <x v="1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x v="119"/>
    <x v="1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119"/>
    <x v="1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119"/>
    <x v="1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119"/>
    <x v="1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119"/>
    <x v="1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119"/>
    <x v="1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119"/>
    <x v="1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119"/>
    <x v="1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119"/>
    <x v="1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119"/>
    <x v="1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119"/>
    <x v="1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119"/>
    <x v="1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119"/>
    <x v="1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119"/>
    <x v="1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x v="119"/>
    <x v="1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119"/>
    <x v="1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119"/>
    <x v="1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119"/>
    <x v="1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x v="119"/>
    <x v="1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119"/>
    <x v="1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x v="119"/>
    <x v="1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119"/>
    <x v="1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119"/>
    <x v="1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119"/>
    <x v="1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119"/>
    <x v="1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119"/>
    <x v="1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119"/>
    <x v="1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119"/>
    <x v="1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119"/>
    <x v="1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119"/>
    <x v="1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x v="119"/>
    <x v="1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119"/>
    <x v="1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x v="119"/>
    <x v="1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119"/>
    <x v="1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119"/>
    <x v="1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x v="119"/>
    <x v="1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119"/>
    <x v="1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119"/>
    <x v="1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119"/>
    <x v="1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119"/>
    <x v="1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119"/>
    <x v="1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119"/>
    <x v="1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119"/>
    <x v="1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119"/>
    <x v="1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x v="119"/>
    <x v="1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119"/>
    <x v="1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119"/>
    <x v="1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119"/>
    <x v="1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119"/>
    <x v="1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x v="119"/>
    <x v="1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x v="119"/>
    <x v="1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x v="119"/>
    <x v="1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119"/>
    <x v="1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119"/>
    <x v="1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119"/>
    <x v="1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119"/>
    <x v="1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119"/>
    <x v="1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119"/>
    <x v="1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119"/>
    <x v="1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119"/>
    <x v="1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119"/>
    <x v="1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119"/>
    <x v="1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119"/>
    <x v="1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119"/>
    <x v="1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119"/>
    <x v="1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119"/>
    <x v="1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119"/>
    <x v="1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119"/>
    <x v="1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119"/>
    <x v="1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x v="119"/>
    <x v="1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119"/>
    <x v="1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119"/>
    <x v="1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x v="119"/>
    <x v="1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119"/>
    <x v="1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119"/>
    <x v="1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119"/>
    <x v="1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119"/>
    <x v="1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x v="119"/>
    <x v="1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119"/>
    <x v="1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119"/>
    <x v="1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119"/>
    <x v="1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119"/>
    <x v="1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119"/>
    <x v="1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119"/>
    <x v="1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119"/>
    <x v="1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119"/>
    <x v="1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119"/>
    <x v="1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119"/>
    <x v="1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119"/>
    <x v="1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119"/>
    <x v="1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119"/>
    <x v="1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119"/>
    <x v="1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119"/>
    <x v="1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119"/>
    <x v="1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119"/>
    <x v="1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119"/>
    <x v="1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x v="119"/>
    <x v="1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x v="119"/>
    <x v="1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119"/>
    <x v="1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x v="119"/>
    <x v="1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119"/>
    <x v="1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119"/>
    <x v="1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119"/>
    <x v="1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x v="119"/>
    <x v="1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119"/>
    <x v="1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119"/>
    <x v="1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x v="119"/>
    <x v="1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119"/>
    <x v="1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x v="119"/>
    <x v="1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119"/>
    <x v="1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119"/>
    <x v="1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119"/>
    <x v="1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119"/>
    <x v="1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x v="119"/>
    <x v="1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119"/>
    <x v="1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x v="119"/>
    <x v="1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119"/>
    <x v="1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x v="119"/>
    <x v="1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119"/>
    <x v="1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119"/>
    <x v="1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119"/>
    <x v="1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119"/>
    <x v="1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119"/>
    <x v="1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119"/>
    <x v="1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119"/>
    <x v="1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119"/>
    <x v="1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119"/>
    <x v="1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x v="119"/>
    <x v="1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119"/>
    <x v="1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119"/>
    <x v="1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119"/>
    <x v="1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119"/>
    <x v="1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119"/>
    <x v="1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119"/>
    <x v="1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119"/>
    <x v="1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x v="119"/>
    <x v="1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119"/>
    <x v="1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119"/>
    <x v="1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119"/>
    <x v="1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119"/>
    <x v="1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119"/>
    <x v="1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0"/>
    <x v="0"/>
    <s v="US"/>
    <s v="USD"/>
    <n v="1462161540"/>
    <n v="1457913777"/>
    <b v="1"/>
    <n v="0"/>
    <b v="1"/>
    <s v="photography/photobooks"/>
    <n v="0"/>
    <n v="0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90AF9F-6574-4C33-83A1-4B80573AFDC1}" name="PivotTable3" cacheId="0" dataPosition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0:D40" firstHeaderRow="0" firstDataRow="1" firstDataCol="1" rowPageCount="1" colPageCount="1"/>
  <pivotFields count="18">
    <pivotField showAll="0"/>
    <pivotField showAll="0"/>
    <pivotField showAll="0"/>
    <pivotField dataField="1" numFmtId="44" showAll="0"/>
    <pivotField dataField="1" numFmtId="164" showAll="0"/>
    <pivotField showAll="0">
      <items count="5">
        <item x="1"/>
        <item x="2"/>
        <item x="3"/>
        <item x="0"/>
        <item t="default"/>
      </items>
    </pivotField>
    <pivotField axis="axisRow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dataField="1" showAll="0">
      <items count="502">
        <item x="119"/>
        <item x="497"/>
        <item x="499"/>
        <item x="498"/>
        <item x="489"/>
        <item x="496"/>
        <item x="345"/>
        <item x="480"/>
        <item x="495"/>
        <item x="428"/>
        <item x="482"/>
        <item x="397"/>
        <item x="418"/>
        <item x="493"/>
        <item x="484"/>
        <item x="182"/>
        <item x="485"/>
        <item x="411"/>
        <item x="487"/>
        <item x="427"/>
        <item x="490"/>
        <item x="478"/>
        <item x="494"/>
        <item x="465"/>
        <item x="492"/>
        <item x="460"/>
        <item x="407"/>
        <item x="174"/>
        <item x="178"/>
        <item x="380"/>
        <item x="469"/>
        <item x="467"/>
        <item x="462"/>
        <item x="96"/>
        <item x="300"/>
        <item x="367"/>
        <item x="393"/>
        <item x="239"/>
        <item x="421"/>
        <item x="447"/>
        <item x="424"/>
        <item x="476"/>
        <item x="474"/>
        <item x="246"/>
        <item x="457"/>
        <item x="184"/>
        <item x="360"/>
        <item x="406"/>
        <item x="286"/>
        <item x="483"/>
        <item x="449"/>
        <item x="486"/>
        <item x="425"/>
        <item x="458"/>
        <item x="461"/>
        <item x="446"/>
        <item x="331"/>
        <item x="330"/>
        <item x="391"/>
        <item x="388"/>
        <item x="389"/>
        <item x="309"/>
        <item x="405"/>
        <item x="475"/>
        <item x="481"/>
        <item x="376"/>
        <item x="433"/>
        <item x="254"/>
        <item x="455"/>
        <item x="383"/>
        <item x="27"/>
        <item x="414"/>
        <item x="394"/>
        <item x="145"/>
        <item x="441"/>
        <item x="378"/>
        <item x="285"/>
        <item x="371"/>
        <item x="332"/>
        <item x="392"/>
        <item x="328"/>
        <item x="434"/>
        <item x="454"/>
        <item x="470"/>
        <item x="272"/>
        <item x="444"/>
        <item x="417"/>
        <item x="412"/>
        <item x="436"/>
        <item x="267"/>
        <item x="422"/>
        <item x="445"/>
        <item x="161"/>
        <item x="363"/>
        <item x="295"/>
        <item x="327"/>
        <item x="262"/>
        <item x="303"/>
        <item x="359"/>
        <item x="326"/>
        <item x="81"/>
        <item x="341"/>
        <item x="387"/>
        <item x="151"/>
        <item x="241"/>
        <item x="296"/>
        <item x="488"/>
        <item x="317"/>
        <item x="429"/>
        <item x="463"/>
        <item x="192"/>
        <item x="404"/>
        <item x="381"/>
        <item x="128"/>
        <item x="362"/>
        <item x="338"/>
        <item x="354"/>
        <item x="365"/>
        <item x="408"/>
        <item x="139"/>
        <item x="340"/>
        <item x="349"/>
        <item x="386"/>
        <item x="85"/>
        <item x="310"/>
        <item x="281"/>
        <item x="294"/>
        <item x="464"/>
        <item x="257"/>
        <item x="258"/>
        <item x="213"/>
        <item x="283"/>
        <item x="401"/>
        <item x="377"/>
        <item x="202"/>
        <item x="308"/>
        <item x="452"/>
        <item x="368"/>
        <item x="430"/>
        <item x="384"/>
        <item x="299"/>
        <item x="350"/>
        <item x="342"/>
        <item x="471"/>
        <item x="156"/>
        <item x="379"/>
        <item x="93"/>
        <item x="219"/>
        <item x="352"/>
        <item x="361"/>
        <item x="316"/>
        <item x="431"/>
        <item x="282"/>
        <item x="225"/>
        <item x="390"/>
        <item x="395"/>
        <item x="440"/>
        <item x="173"/>
        <item x="311"/>
        <item x="451"/>
        <item x="51"/>
        <item x="442"/>
        <item x="208"/>
        <item x="187"/>
        <item x="477"/>
        <item x="353"/>
        <item x="437"/>
        <item x="344"/>
        <item x="164"/>
        <item x="318"/>
        <item x="443"/>
        <item x="259"/>
        <item x="382"/>
        <item x="312"/>
        <item x="279"/>
        <item x="479"/>
        <item x="432"/>
        <item x="170"/>
        <item x="366"/>
        <item x="120"/>
        <item x="398"/>
        <item x="277"/>
        <item x="374"/>
        <item x="339"/>
        <item x="278"/>
        <item x="419"/>
        <item x="129"/>
        <item x="399"/>
        <item x="415"/>
        <item x="206"/>
        <item x="343"/>
        <item x="264"/>
        <item x="324"/>
        <item x="409"/>
        <item x="168"/>
        <item x="375"/>
        <item x="500"/>
        <item x="186"/>
        <item x="67"/>
        <item x="221"/>
        <item x="307"/>
        <item x="336"/>
        <item x="420"/>
        <item x="351"/>
        <item x="333"/>
        <item x="466"/>
        <item x="334"/>
        <item x="292"/>
        <item x="416"/>
        <item x="244"/>
        <item x="227"/>
        <item x="297"/>
        <item x="325"/>
        <item x="265"/>
        <item x="337"/>
        <item x="385"/>
        <item x="95"/>
        <item x="355"/>
        <item x="402"/>
        <item x="138"/>
        <item x="372"/>
        <item x="369"/>
        <item x="193"/>
        <item x="242"/>
        <item x="233"/>
        <item x="266"/>
        <item x="410"/>
        <item x="249"/>
        <item x="439"/>
        <item x="358"/>
        <item x="322"/>
        <item x="189"/>
        <item x="301"/>
        <item x="287"/>
        <item x="190"/>
        <item x="423"/>
        <item x="288"/>
        <item x="121"/>
        <item x="468"/>
        <item x="274"/>
        <item x="155"/>
        <item x="147"/>
        <item x="214"/>
        <item x="319"/>
        <item x="157"/>
        <item x="321"/>
        <item x="149"/>
        <item x="356"/>
        <item x="253"/>
        <item x="171"/>
        <item x="134"/>
        <item x="453"/>
        <item x="273"/>
        <item x="243"/>
        <item x="426"/>
        <item x="137"/>
        <item x="217"/>
        <item x="313"/>
        <item x="238"/>
        <item x="237"/>
        <item x="44"/>
        <item x="456"/>
        <item x="448"/>
        <item x="306"/>
        <item x="211"/>
        <item x="291"/>
        <item x="175"/>
        <item x="335"/>
        <item x="293"/>
        <item x="60"/>
        <item x="357"/>
        <item x="261"/>
        <item x="348"/>
        <item x="276"/>
        <item x="152"/>
        <item x="284"/>
        <item x="188"/>
        <item x="240"/>
        <item x="204"/>
        <item x="163"/>
        <item x="251"/>
        <item x="143"/>
        <item x="162"/>
        <item x="275"/>
        <item x="150"/>
        <item x="59"/>
        <item x="289"/>
        <item x="235"/>
        <item x="323"/>
        <item x="346"/>
        <item x="66"/>
        <item x="207"/>
        <item x="220"/>
        <item x="472"/>
        <item x="209"/>
        <item x="232"/>
        <item x="224"/>
        <item x="364"/>
        <item x="94"/>
        <item x="100"/>
        <item x="136"/>
        <item x="280"/>
        <item x="45"/>
        <item x="63"/>
        <item x="131"/>
        <item x="112"/>
        <item x="210"/>
        <item x="212"/>
        <item x="36"/>
        <item x="222"/>
        <item x="252"/>
        <item x="177"/>
        <item x="185"/>
        <item x="39"/>
        <item x="347"/>
        <item x="315"/>
        <item x="413"/>
        <item x="7"/>
        <item x="304"/>
        <item x="459"/>
        <item x="125"/>
        <item x="271"/>
        <item x="49"/>
        <item x="329"/>
        <item x="106"/>
        <item x="180"/>
        <item x="78"/>
        <item x="109"/>
        <item x="218"/>
        <item x="491"/>
        <item x="370"/>
        <item x="13"/>
        <item x="373"/>
        <item x="231"/>
        <item x="255"/>
        <item x="148"/>
        <item x="236"/>
        <item x="179"/>
        <item x="268"/>
        <item x="80"/>
        <item x="435"/>
        <item x="146"/>
        <item x="117"/>
        <item x="124"/>
        <item x="223"/>
        <item x="256"/>
        <item x="110"/>
        <item x="320"/>
        <item x="201"/>
        <item x="48"/>
        <item x="400"/>
        <item x="438"/>
        <item x="91"/>
        <item x="196"/>
        <item x="200"/>
        <item x="104"/>
        <item x="101"/>
        <item x="226"/>
        <item x="19"/>
        <item x="53"/>
        <item x="199"/>
        <item x="314"/>
        <item x="245"/>
        <item x="105"/>
        <item x="396"/>
        <item x="181"/>
        <item x="215"/>
        <item x="62"/>
        <item x="35"/>
        <item x="198"/>
        <item x="234"/>
        <item x="103"/>
        <item x="10"/>
        <item x="269"/>
        <item x="83"/>
        <item x="205"/>
        <item x="97"/>
        <item x="230"/>
        <item x="22"/>
        <item x="203"/>
        <item x="302"/>
        <item x="228"/>
        <item x="169"/>
        <item x="263"/>
        <item x="123"/>
        <item x="153"/>
        <item x="305"/>
        <item x="194"/>
        <item x="89"/>
        <item x="108"/>
        <item x="127"/>
        <item x="42"/>
        <item x="141"/>
        <item x="154"/>
        <item x="116"/>
        <item x="248"/>
        <item x="290"/>
        <item x="74"/>
        <item x="14"/>
        <item x="114"/>
        <item x="130"/>
        <item x="133"/>
        <item x="159"/>
        <item x="247"/>
        <item x="191"/>
        <item x="270"/>
        <item x="46"/>
        <item x="144"/>
        <item x="126"/>
        <item x="183"/>
        <item x="1"/>
        <item x="24"/>
        <item x="29"/>
        <item x="158"/>
        <item x="75"/>
        <item x="197"/>
        <item x="216"/>
        <item x="165"/>
        <item x="140"/>
        <item x="118"/>
        <item x="92"/>
        <item x="73"/>
        <item x="115"/>
        <item x="172"/>
        <item x="195"/>
        <item x="135"/>
        <item x="84"/>
        <item x="142"/>
        <item x="403"/>
        <item x="113"/>
        <item x="260"/>
        <item x="176"/>
        <item x="11"/>
        <item x="166"/>
        <item x="122"/>
        <item x="298"/>
        <item x="229"/>
        <item x="473"/>
        <item x="107"/>
        <item x="167"/>
        <item x="37"/>
        <item x="102"/>
        <item x="90"/>
        <item x="40"/>
        <item x="111"/>
        <item x="76"/>
        <item x="250"/>
        <item x="41"/>
        <item x="30"/>
        <item x="99"/>
        <item x="88"/>
        <item x="68"/>
        <item x="23"/>
        <item x="50"/>
        <item x="132"/>
        <item x="82"/>
        <item x="160"/>
        <item x="58"/>
        <item x="71"/>
        <item x="47"/>
        <item x="15"/>
        <item x="61"/>
        <item x="26"/>
        <item x="12"/>
        <item x="98"/>
        <item x="52"/>
        <item x="69"/>
        <item x="25"/>
        <item x="33"/>
        <item x="87"/>
        <item x="72"/>
        <item x="31"/>
        <item x="17"/>
        <item x="86"/>
        <item x="65"/>
        <item x="34"/>
        <item x="77"/>
        <item x="450"/>
        <item x="8"/>
        <item x="64"/>
        <item x="79"/>
        <item x="20"/>
        <item x="54"/>
        <item x="38"/>
        <item x="56"/>
        <item x="55"/>
        <item x="57"/>
        <item x="32"/>
        <item x="70"/>
        <item x="28"/>
        <item x="18"/>
        <item x="2"/>
        <item x="4"/>
        <item x="21"/>
        <item x="5"/>
        <item x="16"/>
        <item x="9"/>
        <item x="43"/>
        <item x="3"/>
        <item x="6"/>
        <item x="0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6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7" item="24" hier="-1"/>
  </pageFields>
  <dataFields count="3">
    <dataField name="Sum of pledged" fld="4" baseField="0" baseItem="0"/>
    <dataField name="Sum of goal" fld="3" baseField="0" baseItem="0"/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D1F67-8868-45AA-8362-F7B48246A49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3AD71B-CB5B-4544-B0D2-1956C94D3B2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D826C1-90D8-4565-8C2E-4C4806F483A9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18" baseItem="1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xSplit="3" ySplit="1" topLeftCell="D2045" activePane="bottomRight" state="frozen"/>
      <selection pane="topRight" activeCell="D1" sqref="D1"/>
      <selection pane="bottomLeft" activeCell="A2" sqref="A2"/>
      <selection pane="bottomRight" activeCell="F2054" sqref="F2054"/>
    </sheetView>
  </sheetViews>
  <sheetFormatPr defaultColWidth="8.85546875" defaultRowHeight="15" x14ac:dyDescent="0.25"/>
  <cols>
    <col min="1" max="1" width="8.85546875" customWidth="1"/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5703125" customWidth="1"/>
    <col min="16" max="16" width="16.7109375" customWidth="1"/>
    <col min="17" max="17" width="15" bestFit="1" customWidth="1"/>
    <col min="18" max="18" width="14.42578125" customWidth="1"/>
    <col min="19" max="19" width="25.85546875" customWidth="1"/>
    <col min="20" max="20" width="21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8368</v>
      </c>
      <c r="T1" s="17" t="s">
        <v>8369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6">
        <f>(((I2/60)/60)/24)+DATE(1970,1,1)</f>
        <v>41358.172905092593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6">
        <f t="shared" si="3"/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6">
        <f t="shared" si="3"/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6">
        <f t="shared" si="3"/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6">
        <f t="shared" si="3"/>
        <v>42559.960810185185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6">
        <f t="shared" si="3"/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6">
        <f t="shared" si="3"/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6">
        <f t="shared" si="3"/>
        <v>42588.291666666672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6">
        <f t="shared" si="3"/>
        <v>41425.5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6">
        <f t="shared" si="3"/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6">
        <f t="shared" si="3"/>
        <v>42380.958333333328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6">
        <f t="shared" si="3"/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6">
        <f t="shared" si="3"/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6">
        <f t="shared" si="3"/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6">
        <f t="shared" si="3"/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6">
        <f t="shared" si="3"/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6">
        <f t="shared" si="3"/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6">
        <f t="shared" si="3"/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6">
        <f t="shared" si="3"/>
        <v>42131.290277777778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6">
        <f t="shared" si="3"/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6">
        <f t="shared" si="3"/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6">
        <f t="shared" si="3"/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6">
        <f t="shared" si="3"/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6">
        <f t="shared" si="3"/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6">
        <f t="shared" si="3"/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6">
        <f t="shared" si="3"/>
        <v>41865.540486111109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6">
        <f t="shared" si="3"/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6">
        <f t="shared" si="3"/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6">
        <f t="shared" si="3"/>
        <v>42357.332638888889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6">
        <f t="shared" si="3"/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6">
        <f t="shared" si="3"/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6">
        <f t="shared" si="3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6">
        <f t="shared" si="3"/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6">
        <f t="shared" si="3"/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6">
        <f t="shared" si="3"/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6">
        <f t="shared" si="3"/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6">
        <f t="shared" si="3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6">
        <f t="shared" si="3"/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6">
        <f t="shared" si="3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6">
        <f t="shared" si="3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6">
        <f t="shared" si="3"/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6">
        <f t="shared" si="3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6">
        <f t="shared" si="3"/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6">
        <f t="shared" si="3"/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6">
        <f t="shared" si="3"/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6">
        <f t="shared" si="3"/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6">
        <f t="shared" si="3"/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6">
        <f t="shared" si="3"/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6">
        <f t="shared" si="3"/>
        <v>42697.365081018521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6">
        <f t="shared" si="3"/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6">
        <f t="shared" si="3"/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6">
        <f t="shared" si="3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6">
        <f t="shared" si="3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6">
        <f t="shared" si="3"/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6">
        <f t="shared" si="3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6">
        <f t="shared" si="3"/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6">
        <f t="shared" si="3"/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6">
        <f t="shared" si="3"/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6">
        <f t="shared" si="3"/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6">
        <f t="shared" si="3"/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6">
        <f t="shared" si="3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6">
        <f t="shared" si="3"/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6">
        <f t="shared" si="3"/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6">
        <f t="shared" si="3"/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6">
        <f t="shared" si="7"/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6">
        <f t="shared" si="7"/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6">
        <f t="shared" si="7"/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6">
        <f t="shared" si="7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6">
        <f t="shared" si="7"/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6">
        <f t="shared" si="7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6">
        <f t="shared" si="7"/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6">
        <f t="shared" si="7"/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6">
        <f t="shared" si="7"/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6">
        <f t="shared" si="7"/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6">
        <f t="shared" si="7"/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6">
        <f t="shared" si="7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6">
        <f t="shared" si="7"/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6">
        <f t="shared" si="7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6">
        <f t="shared" si="7"/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6">
        <f t="shared" si="7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6">
        <f t="shared" si="7"/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6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6">
        <f t="shared" si="7"/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6">
        <f t="shared" si="7"/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6">
        <f t="shared" si="7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6">
        <f t="shared" si="7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6">
        <f t="shared" si="7"/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6">
        <f t="shared" si="7"/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6">
        <f t="shared" si="7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6">
        <f t="shared" si="7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6">
        <f t="shared" si="7"/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6">
        <f t="shared" si="7"/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6">
        <f t="shared" si="7"/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6">
        <f t="shared" si="7"/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6">
        <f t="shared" si="7"/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6">
        <f t="shared" si="7"/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6">
        <f t="shared" si="7"/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6">
        <f t="shared" si="7"/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6">
        <f t="shared" si="7"/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6">
        <f t="shared" si="7"/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6">
        <f t="shared" si="7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6">
        <f t="shared" si="7"/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6">
        <f t="shared" si="7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6">
        <f t="shared" si="7"/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6">
        <f t="shared" si="7"/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6">
        <f t="shared" si="7"/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6">
        <f t="shared" si="7"/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6">
        <f t="shared" si="7"/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6">
        <f t="shared" si="7"/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6">
        <f t="shared" si="7"/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6">
        <f t="shared" si="7"/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6">
        <f t="shared" si="7"/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6">
        <f t="shared" si="7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6">
        <f t="shared" si="7"/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6">
        <f t="shared" si="7"/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6">
        <f t="shared" si="7"/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6">
        <f t="shared" si="7"/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6">
        <f t="shared" si="7"/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6">
        <f t="shared" si="7"/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6">
        <f t="shared" si="7"/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0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0</v>
      </c>
      <c r="M124" t="b">
        <v>1</v>
      </c>
      <c r="N124" t="s">
        <v>8283</v>
      </c>
      <c r="O124">
        <f t="shared" si="4"/>
        <v>0</v>
      </c>
      <c r="P124">
        <f t="shared" si="5"/>
        <v>0</v>
      </c>
      <c r="Q124" s="10" t="s">
        <v>8313</v>
      </c>
      <c r="R124" t="s">
        <v>8314</v>
      </c>
      <c r="S124" s="15">
        <f t="shared" si="6"/>
        <v>42443.00204861111</v>
      </c>
      <c r="T124" s="16">
        <f t="shared" si="7"/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6">
        <f t="shared" si="7"/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6">
        <f t="shared" si="7"/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6">
        <f t="shared" si="7"/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6">
        <f t="shared" si="7"/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6">
        <f t="shared" si="7"/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6">
        <f t="shared" si="7"/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6">
        <f t="shared" si="11"/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6">
        <f t="shared" si="11"/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6">
        <f t="shared" si="11"/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6">
        <f t="shared" si="11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6">
        <f t="shared" si="11"/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6">
        <f t="shared" si="11"/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6">
        <f t="shared" si="11"/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6">
        <f t="shared" si="11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6">
        <f t="shared" si="11"/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6">
        <f t="shared" si="11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6">
        <f t="shared" si="11"/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6">
        <f t="shared" si="11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6">
        <f t="shared" si="11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6">
        <f t="shared" si="11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6">
        <f t="shared" si="11"/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6">
        <f t="shared" si="11"/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6">
        <f t="shared" si="11"/>
        <v>42455.716319444444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6">
        <f t="shared" si="11"/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6">
        <f t="shared" si="11"/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6">
        <f t="shared" si="11"/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6">
        <f t="shared" si="11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6">
        <f t="shared" si="11"/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6">
        <f t="shared" si="11"/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6">
        <f t="shared" si="11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6">
        <f t="shared" si="11"/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6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6">
        <f t="shared" si="11"/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6">
        <f t="shared" si="11"/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6">
        <f t="shared" si="11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6">
        <f t="shared" si="11"/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6">
        <f t="shared" si="11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6">
        <f t="shared" si="11"/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6">
        <f t="shared" si="11"/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6">
        <f t="shared" si="11"/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6">
        <f t="shared" si="11"/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6">
        <f t="shared" si="11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6">
        <f t="shared" si="11"/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6">
        <f t="shared" si="11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6">
        <f t="shared" si="11"/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6">
        <f t="shared" si="11"/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6">
        <f t="shared" si="11"/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6">
        <f t="shared" si="11"/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6">
        <f t="shared" si="11"/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6">
        <f t="shared" si="11"/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6">
        <f t="shared" si="11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6">
        <f t="shared" si="11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6">
        <f t="shared" si="11"/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6">
        <f t="shared" si="11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6">
        <f t="shared" si="11"/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6">
        <f t="shared" si="11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6">
        <f t="shared" si="11"/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6">
        <f t="shared" si="11"/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6">
        <f t="shared" si="11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6">
        <f t="shared" si="11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6">
        <f t="shared" si="11"/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6">
        <f t="shared" si="11"/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6">
        <f t="shared" si="11"/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6">
        <f t="shared" si="11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6">
        <f t="shared" si="11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6">
        <f t="shared" si="11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6">
        <f t="shared" si="11"/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6">
        <f t="shared" si="11"/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6">
        <f t="shared" si="11"/>
        <v>40929.738194444442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6">
        <f t="shared" si="15"/>
        <v>41994.697962962964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6">
        <f t="shared" si="15"/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6">
        <f t="shared" si="15"/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6">
        <f t="shared" si="15"/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6">
        <f t="shared" si="15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6">
        <f t="shared" si="15"/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6">
        <f t="shared" si="15"/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6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6">
        <f t="shared" si="15"/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6">
        <f t="shared" si="15"/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6">
        <f t="shared" si="15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6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6">
        <f t="shared" si="15"/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6">
        <f t="shared" si="15"/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6">
        <f t="shared" si="15"/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6">
        <f t="shared" si="15"/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6">
        <f t="shared" si="15"/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6">
        <f t="shared" si="15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6">
        <f t="shared" si="15"/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6">
        <f t="shared" si="15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6">
        <f t="shared" si="15"/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6">
        <f t="shared" si="15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6">
        <f t="shared" si="15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6">
        <f t="shared" si="15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6">
        <f t="shared" si="15"/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6">
        <f t="shared" si="15"/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6">
        <f t="shared" si="15"/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6">
        <f t="shared" si="15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6">
        <f t="shared" si="15"/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6">
        <f t="shared" si="15"/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6">
        <f t="shared" si="15"/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6">
        <f t="shared" si="15"/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6">
        <f t="shared" si="15"/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6">
        <f t="shared" si="15"/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6">
        <f t="shared" si="15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6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6">
        <f t="shared" si="15"/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6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6">
        <f t="shared" si="15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6">
        <f t="shared" si="15"/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6">
        <f t="shared" si="15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6">
        <f t="shared" si="15"/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6">
        <f t="shared" si="15"/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6">
        <f t="shared" si="15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6">
        <f t="shared" si="15"/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6">
        <f t="shared" si="15"/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6">
        <f t="shared" si="15"/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6">
        <f t="shared" si="15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6">
        <f t="shared" si="15"/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6">
        <f t="shared" si="15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6">
        <f t="shared" si="15"/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6">
        <f t="shared" si="15"/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6">
        <f t="shared" si="15"/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6">
        <f t="shared" si="15"/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6">
        <f t="shared" si="15"/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6">
        <f t="shared" si="15"/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6">
        <f t="shared" si="15"/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6">
        <f t="shared" si="15"/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6">
        <f t="shared" si="15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6">
        <f t="shared" si="15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6">
        <f t="shared" si="15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6">
        <f t="shared" si="15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6">
        <f t="shared" si="15"/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6">
        <f t="shared" si="19"/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6">
        <f t="shared" si="19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6">
        <f t="shared" si="19"/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6">
        <f t="shared" si="19"/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6">
        <f t="shared" si="19"/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6">
        <f t="shared" si="19"/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6">
        <f t="shared" si="19"/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6">
        <f t="shared" si="19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6">
        <f t="shared" si="19"/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6">
        <f t="shared" si="19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6">
        <f t="shared" si="19"/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6">
        <f t="shared" si="19"/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6">
        <f t="shared" si="19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6">
        <f t="shared" si="19"/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6">
        <f t="shared" si="19"/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6">
        <f t="shared" si="19"/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6">
        <f t="shared" si="19"/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6">
        <f t="shared" si="19"/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6">
        <f t="shared" si="19"/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6">
        <f t="shared" si="19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6">
        <f t="shared" si="19"/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6">
        <f t="shared" si="19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6">
        <f t="shared" si="19"/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6">
        <f t="shared" si="19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6">
        <f t="shared" si="19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6">
        <f t="shared" si="19"/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6">
        <f t="shared" si="19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6">
        <f t="shared" si="19"/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6">
        <f t="shared" si="19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6">
        <f t="shared" si="19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6">
        <f t="shared" si="19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6">
        <f t="shared" si="19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6">
        <f t="shared" si="19"/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6">
        <f t="shared" si="19"/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6">
        <f t="shared" si="19"/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6">
        <f t="shared" si="19"/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6">
        <f t="shared" si="19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6">
        <f t="shared" si="19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6">
        <f t="shared" si="19"/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6">
        <f t="shared" si="19"/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6">
        <f t="shared" si="19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6">
        <f t="shared" si="19"/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6">
        <f t="shared" si="19"/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6">
        <f t="shared" si="19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6">
        <f t="shared" si="19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6">
        <f t="shared" si="19"/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6">
        <f t="shared" si="19"/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6">
        <f t="shared" si="19"/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6">
        <f t="shared" si="19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6">
        <f t="shared" si="19"/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6">
        <f t="shared" si="19"/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6">
        <f t="shared" si="19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6">
        <f t="shared" si="19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6">
        <f t="shared" si="19"/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6">
        <f t="shared" si="19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6">
        <f t="shared" si="19"/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6">
        <f t="shared" si="19"/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6">
        <f t="shared" si="19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6">
        <f t="shared" si="19"/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6">
        <f t="shared" si="19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6">
        <f t="shared" si="19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6">
        <f t="shared" si="19"/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6">
        <f t="shared" si="19"/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6">
        <f t="shared" si="23"/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6">
        <f t="shared" si="23"/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6">
        <f t="shared" si="23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6">
        <f t="shared" si="23"/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6">
        <f t="shared" si="23"/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6">
        <f t="shared" si="23"/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6">
        <f t="shared" si="23"/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6">
        <f t="shared" si="23"/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6">
        <f t="shared" si="23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6">
        <f t="shared" si="23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6">
        <f t="shared" si="23"/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6">
        <f t="shared" si="23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6">
        <f t="shared" si="23"/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6">
        <f t="shared" si="23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6">
        <f t="shared" si="23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6">
        <f t="shared" si="23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6">
        <f t="shared" si="23"/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6">
        <f t="shared" si="23"/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6">
        <f t="shared" si="23"/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6">
        <f t="shared" si="23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6">
        <f t="shared" si="23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6">
        <f t="shared" si="23"/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6">
        <f t="shared" si="23"/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6">
        <f t="shared" si="23"/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6">
        <f t="shared" si="23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6">
        <f t="shared" si="23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6">
        <f t="shared" si="23"/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6">
        <f t="shared" si="23"/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6">
        <f t="shared" si="23"/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6">
        <f t="shared" si="23"/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6">
        <f t="shared" si="23"/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6">
        <f t="shared" si="23"/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6">
        <f t="shared" si="23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6">
        <f t="shared" si="23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6">
        <f t="shared" si="23"/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6">
        <f t="shared" si="23"/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6">
        <f t="shared" si="23"/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6">
        <f t="shared" si="23"/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6">
        <f t="shared" si="23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6">
        <f t="shared" si="23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6">
        <f t="shared" si="23"/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6">
        <f t="shared" si="23"/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6">
        <f t="shared" si="23"/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6">
        <f t="shared" si="23"/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6">
        <f t="shared" si="23"/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6">
        <f t="shared" si="23"/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6">
        <f t="shared" si="23"/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6">
        <f t="shared" si="23"/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6">
        <f t="shared" si="23"/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6">
        <f t="shared" si="23"/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6">
        <f t="shared" si="23"/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6">
        <f t="shared" si="23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6">
        <f t="shared" si="23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6">
        <f t="shared" si="23"/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6">
        <f t="shared" si="23"/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6">
        <f t="shared" si="23"/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6">
        <f t="shared" si="23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6">
        <f t="shared" si="23"/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6">
        <f t="shared" si="23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6">
        <f t="shared" si="23"/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6">
        <f t="shared" si="23"/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6">
        <f t="shared" si="23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6">
        <f t="shared" si="23"/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5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6">
        <f t="shared" si="27"/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6">
        <f t="shared" si="27"/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6">
        <f t="shared" si="27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6">
        <f t="shared" si="27"/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6">
        <f t="shared" si="27"/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6">
        <f t="shared" si="27"/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6">
        <f t="shared" si="27"/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6">
        <f t="shared" si="27"/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6">
        <f t="shared" si="27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6">
        <f t="shared" si="27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6">
        <f t="shared" si="27"/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6">
        <f t="shared" si="27"/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6">
        <f t="shared" si="27"/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6">
        <f t="shared" si="27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6">
        <f t="shared" si="27"/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6">
        <f t="shared" si="27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6">
        <f t="shared" si="27"/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6">
        <f t="shared" si="27"/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6">
        <f t="shared" si="27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6">
        <f t="shared" si="27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6">
        <f t="shared" si="27"/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6">
        <f t="shared" si="27"/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6">
        <f t="shared" si="27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6">
        <f t="shared" si="27"/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6">
        <f t="shared" si="27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6">
        <f t="shared" si="27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6">
        <f t="shared" si="27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6">
        <f t="shared" si="27"/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6">
        <f t="shared" si="27"/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6">
        <f t="shared" si="27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6">
        <f t="shared" si="27"/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6">
        <f t="shared" si="27"/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6">
        <f t="shared" si="27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6">
        <f t="shared" si="27"/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6">
        <f t="shared" si="27"/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6">
        <f t="shared" si="27"/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6">
        <f t="shared" si="27"/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6">
        <f t="shared" si="27"/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6">
        <f t="shared" si="27"/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6">
        <f t="shared" si="27"/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6">
        <f t="shared" si="27"/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6">
        <f t="shared" si="27"/>
        <v>41772.780509259261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6">
        <f t="shared" si="27"/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6">
        <f t="shared" si="27"/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6">
        <f t="shared" si="27"/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6">
        <f t="shared" si="27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6">
        <f t="shared" si="27"/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6">
        <f t="shared" si="27"/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6">
        <f t="shared" si="27"/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6">
        <f t="shared" si="27"/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6">
        <f t="shared" si="27"/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6">
        <f t="shared" si="27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6">
        <f t="shared" si="27"/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6">
        <f t="shared" si="27"/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6">
        <f t="shared" si="27"/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6">
        <f t="shared" si="27"/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6">
        <f t="shared" si="27"/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6">
        <f t="shared" si="27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6">
        <f t="shared" si="27"/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6">
        <f t="shared" si="27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6">
        <f t="shared" si="27"/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6">
        <f t="shared" si="27"/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6">
        <f t="shared" si="27"/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5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6">
        <f t="shared" si="31"/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6">
        <f t="shared" si="31"/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6">
        <f t="shared" si="31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6">
        <f t="shared" si="31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6">
        <f t="shared" si="31"/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6">
        <f t="shared" si="31"/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6">
        <f t="shared" si="31"/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6">
        <f t="shared" si="31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6">
        <f t="shared" si="31"/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6">
        <f t="shared" si="31"/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6">
        <f t="shared" si="31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6">
        <f t="shared" si="31"/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6">
        <f t="shared" si="31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6">
        <f t="shared" si="31"/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6">
        <f t="shared" si="31"/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6">
        <f t="shared" si="31"/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6">
        <f t="shared" si="31"/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6">
        <f t="shared" si="31"/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6">
        <f t="shared" si="31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6">
        <f t="shared" si="31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6">
        <f t="shared" si="31"/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6">
        <f t="shared" si="31"/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6">
        <f t="shared" si="31"/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6">
        <f t="shared" si="31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6">
        <f t="shared" si="31"/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6">
        <f t="shared" si="31"/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6">
        <f t="shared" si="31"/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6">
        <f t="shared" si="31"/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6">
        <f t="shared" si="31"/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6">
        <f t="shared" si="31"/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6">
        <f t="shared" si="31"/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6">
        <f t="shared" si="31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6">
        <f t="shared" si="31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6">
        <f t="shared" si="31"/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6">
        <f t="shared" si="31"/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6">
        <f t="shared" si="31"/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6">
        <f t="shared" si="31"/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6">
        <f t="shared" si="31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6">
        <f t="shared" si="31"/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6">
        <f t="shared" si="31"/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6">
        <f t="shared" si="31"/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6">
        <f t="shared" si="31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6">
        <f t="shared" si="31"/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6">
        <f t="shared" si="31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6">
        <f t="shared" si="31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6">
        <f t="shared" si="31"/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6">
        <f t="shared" si="31"/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6">
        <f t="shared" si="31"/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6">
        <f t="shared" si="31"/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6">
        <f t="shared" si="31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6">
        <f t="shared" si="31"/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6">
        <f t="shared" si="31"/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6">
        <f t="shared" si="31"/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6">
        <f t="shared" si="31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6">
        <f t="shared" si="31"/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6">
        <f t="shared" si="31"/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6">
        <f t="shared" si="31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6">
        <f t="shared" si="31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6">
        <f t="shared" si="31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6">
        <f t="shared" si="31"/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6">
        <f t="shared" si="31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6">
        <f t="shared" si="31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6">
        <f t="shared" si="31"/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5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6">
        <f t="shared" si="35"/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6">
        <f t="shared" si="35"/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6">
        <f t="shared" si="35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6">
        <f t="shared" si="35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6">
        <f t="shared" si="35"/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6">
        <f t="shared" si="35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6">
        <f t="shared" si="35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6">
        <f t="shared" si="35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6">
        <f t="shared" si="35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6">
        <f t="shared" si="35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6">
        <f t="shared" si="35"/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6">
        <f t="shared" si="35"/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6">
        <f t="shared" si="35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6">
        <f t="shared" si="35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6">
        <f t="shared" si="35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6">
        <f t="shared" si="35"/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6">
        <f t="shared" si="35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6">
        <f t="shared" si="35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6">
        <f t="shared" si="35"/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6">
        <f t="shared" si="35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6">
        <f t="shared" si="35"/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6">
        <f t="shared" si="35"/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6">
        <f t="shared" si="35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6">
        <f t="shared" si="35"/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6">
        <f t="shared" si="35"/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6">
        <f t="shared" si="35"/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6">
        <f t="shared" si="35"/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6">
        <f t="shared" si="35"/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6">
        <f t="shared" si="35"/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6">
        <f t="shared" si="35"/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6">
        <f t="shared" si="35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6">
        <f t="shared" si="35"/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6">
        <f t="shared" si="35"/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6">
        <f t="shared" si="35"/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6">
        <f t="shared" si="35"/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6">
        <f t="shared" si="35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6">
        <f t="shared" si="35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6">
        <f t="shared" si="35"/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6">
        <f t="shared" si="35"/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6">
        <f t="shared" si="35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6">
        <f t="shared" si="35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6">
        <f t="shared" si="35"/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6">
        <f t="shared" si="35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6">
        <f t="shared" si="35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6">
        <f t="shared" si="35"/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6">
        <f t="shared" si="35"/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6">
        <f t="shared" si="35"/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6">
        <f t="shared" si="35"/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6">
        <f t="shared" si="35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6">
        <f t="shared" si="35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6">
        <f t="shared" si="35"/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6">
        <f t="shared" si="35"/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6">
        <f t="shared" si="35"/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6">
        <f t="shared" si="35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6">
        <f t="shared" si="35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6">
        <f t="shared" si="35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6">
        <f t="shared" si="35"/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6">
        <f t="shared" si="35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6">
        <f t="shared" si="35"/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6">
        <f t="shared" si="35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6">
        <f t="shared" si="35"/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6">
        <f t="shared" si="35"/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6">
        <f t="shared" si="35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5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6">
        <f t="shared" si="39"/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6">
        <f t="shared" si="3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6">
        <f t="shared" si="39"/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6">
        <f t="shared" si="3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6">
        <f t="shared" si="39"/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6">
        <f t="shared" si="39"/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6">
        <f t="shared" si="39"/>
        <v>41420.99622685185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6">
        <f t="shared" si="39"/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6">
        <f t="shared" si="39"/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6">
        <f t="shared" si="39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6">
        <f t="shared" si="39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6">
        <f t="shared" si="39"/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6">
        <f t="shared" si="39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6">
        <f t="shared" si="39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6">
        <f t="shared" si="39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6">
        <f t="shared" si="3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6">
        <f t="shared" si="39"/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6">
        <f t="shared" si="39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6">
        <f t="shared" si="39"/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6">
        <f t="shared" si="39"/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6">
        <f t="shared" si="3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6">
        <f t="shared" si="39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6">
        <f t="shared" si="39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6">
        <f t="shared" si="39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6">
        <f t="shared" si="39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6">
        <f t="shared" si="39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6">
        <f t="shared" si="39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6">
        <f t="shared" si="39"/>
        <v>42301.176446759258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5">
        <f t="shared" si="38"/>
        <v>41837.210543981484</v>
      </c>
      <c r="T608" s="16">
        <f t="shared" si="39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5">
        <f t="shared" si="38"/>
        <v>41850.400937500002</v>
      </c>
      <c r="T609" s="16">
        <f t="shared" si="39"/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6">
        <f t="shared" si="39"/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6">
        <f t="shared" si="39"/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6">
        <f t="shared" si="39"/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6">
        <f t="shared" si="39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6">
        <f t="shared" si="39"/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6">
        <f t="shared" si="39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6">
        <f t="shared" si="39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6">
        <f t="shared" si="3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6">
        <f t="shared" si="39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6">
        <f t="shared" si="39"/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6">
        <f t="shared" si="39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6">
        <f t="shared" si="39"/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6">
        <f t="shared" si="39"/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6">
        <f t="shared" si="39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6">
        <f t="shared" si="39"/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6">
        <f t="shared" si="39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6">
        <f t="shared" si="39"/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6">
        <f t="shared" si="39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6">
        <f t="shared" si="39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6">
        <f t="shared" si="39"/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6">
        <f t="shared" si="3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6">
        <f t="shared" si="39"/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6">
        <f t="shared" si="39"/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6">
        <f t="shared" si="39"/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6">
        <f t="shared" si="3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6">
        <f t="shared" si="39"/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6">
        <f t="shared" si="39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6">
        <f t="shared" si="39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6">
        <f t="shared" si="39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6">
        <f t="shared" si="39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6">
        <f t="shared" si="39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6">
        <f t="shared" si="39"/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6">
        <f t="shared" si="3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5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6">
        <f t="shared" si="43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6">
        <f t="shared" si="43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6">
        <f t="shared" si="43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6">
        <f t="shared" si="43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6">
        <f t="shared" si="43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6">
        <f t="shared" si="43"/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6">
        <f t="shared" si="43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6">
        <f t="shared" si="43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6">
        <f t="shared" si="43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6">
        <f t="shared" si="43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6">
        <f t="shared" si="43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6">
        <f t="shared" si="43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6">
        <f t="shared" si="43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6">
        <f t="shared" si="43"/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6">
        <f t="shared" si="43"/>
        <v>41941.947916666664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6">
        <f t="shared" si="43"/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6">
        <f t="shared" si="43"/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6">
        <f t="shared" si="43"/>
        <v>42657.666666666672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6">
        <f t="shared" si="43"/>
        <v>42191.125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6">
        <f t="shared" si="43"/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6">
        <f t="shared" si="43"/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6">
        <f t="shared" si="43"/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6">
        <f t="shared" si="43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6">
        <f t="shared" si="43"/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6">
        <f t="shared" si="43"/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6">
        <f t="shared" si="43"/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6">
        <f t="shared" si="43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6">
        <f t="shared" si="43"/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6">
        <f t="shared" si="43"/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6">
        <f t="shared" si="43"/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6">
        <f t="shared" si="43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6">
        <f t="shared" si="43"/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6">
        <f t="shared" si="43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6">
        <f t="shared" si="43"/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6">
        <f t="shared" si="43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6">
        <f t="shared" si="43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6">
        <f t="shared" si="43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6">
        <f t="shared" si="43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6">
        <f t="shared" si="43"/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6">
        <f t="shared" si="43"/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6">
        <f t="shared" si="43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6">
        <f t="shared" si="43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6">
        <f t="shared" si="43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6">
        <f t="shared" si="43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6">
        <f t="shared" si="43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6">
        <f t="shared" si="43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6">
        <f t="shared" si="43"/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6">
        <f t="shared" si="43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6">
        <f t="shared" si="43"/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6">
        <f t="shared" si="43"/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6">
        <f t="shared" si="43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6">
        <f t="shared" si="43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6">
        <f t="shared" si="43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6">
        <f t="shared" si="43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6">
        <f t="shared" si="43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6">
        <f t="shared" si="43"/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6">
        <f t="shared" si="43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6">
        <f t="shared" si="43"/>
        <v>42150.165972222225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5">
        <f t="shared" si="42"/>
        <v>42317.33258101852</v>
      </c>
      <c r="T702" s="16">
        <f t="shared" si="43"/>
        <v>42354.290972222225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5">
        <f t="shared" si="42"/>
        <v>41546.664212962962</v>
      </c>
      <c r="T703" s="16">
        <f t="shared" si="43"/>
        <v>41579.791666666664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6">
        <f t="shared" si="43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6">
        <f t="shared" si="43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6">
        <f t="shared" si="43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5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6">
        <f t="shared" si="47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6">
        <f t="shared" si="47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6">
        <f t="shared" si="47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6">
        <f t="shared" si="47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6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6">
        <f t="shared" si="47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6">
        <f t="shared" si="47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6">
        <f t="shared" si="47"/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6">
        <f t="shared" si="47"/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6">
        <f t="shared" si="47"/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6">
        <f t="shared" si="47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6">
        <f t="shared" si="47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6">
        <f t="shared" si="47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6">
        <f t="shared" si="47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6">
        <f t="shared" si="47"/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6">
        <f t="shared" si="47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6">
        <f t="shared" si="47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6">
        <f t="shared" si="47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6">
        <f t="shared" si="47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6">
        <f t="shared" si="47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6">
        <f t="shared" si="47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6">
        <f t="shared" si="47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6">
        <f t="shared" si="47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6">
        <f t="shared" si="47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6">
        <f t="shared" si="47"/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6">
        <f t="shared" si="47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6">
        <f t="shared" si="47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6">
        <f t="shared" si="47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6">
        <f t="shared" si="47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6">
        <f t="shared" si="47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6">
        <f t="shared" si="47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6">
        <f t="shared" si="47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6">
        <f t="shared" si="47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6">
        <f t="shared" si="47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6">
        <f t="shared" si="47"/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6">
        <f t="shared" si="47"/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6">
        <f t="shared" si="47"/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6">
        <f t="shared" si="47"/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6">
        <f t="shared" si="47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6">
        <f t="shared" si="47"/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6">
        <f t="shared" si="47"/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6">
        <f t="shared" si="47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6">
        <f t="shared" si="47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6">
        <f t="shared" si="47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6">
        <f t="shared" si="47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6">
        <f t="shared" si="47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6">
        <f t="shared" si="47"/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5">
        <f t="shared" si="46"/>
        <v>40266.662708333337</v>
      </c>
      <c r="T755" s="16">
        <f t="shared" si="47"/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5">
        <f t="shared" si="46"/>
        <v>42267.746782407412</v>
      </c>
      <c r="T756" s="16">
        <f t="shared" si="47"/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6">
        <f t="shared" si="47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6">
        <f t="shared" si="47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6">
        <f t="shared" si="47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6">
        <f t="shared" si="47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6">
        <f t="shared" si="47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6">
        <f t="shared" si="47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6">
        <f t="shared" si="47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6">
        <f t="shared" si="47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6">
        <f t="shared" si="47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6">
        <f t="shared" si="47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6">
        <f t="shared" si="47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6">
        <f t="shared" si="47"/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6">
        <f t="shared" si="47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6">
        <f t="shared" si="47"/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5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6">
        <f t="shared" si="51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6">
        <f t="shared" si="51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6">
        <f t="shared" si="51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6">
        <f t="shared" si="51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6">
        <f t="shared" si="51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6">
        <f t="shared" si="51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6">
        <f t="shared" si="51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6">
        <f t="shared" si="51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6">
        <f t="shared" si="51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6">
        <f t="shared" si="51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6">
        <f t="shared" si="51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6">
        <f t="shared" si="51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6">
        <f t="shared" si="51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6">
        <f t="shared" si="51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6">
        <f t="shared" si="51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6">
        <f t="shared" si="51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6">
        <f t="shared" si="51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6">
        <f t="shared" si="51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6">
        <f t="shared" si="51"/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6">
        <f t="shared" si="51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6">
        <f t="shared" si="51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6">
        <f t="shared" si="51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6">
        <f t="shared" si="51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6">
        <f t="shared" si="51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6">
        <f t="shared" si="51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6">
        <f t="shared" si="51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6">
        <f t="shared" si="51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6">
        <f t="shared" si="51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6">
        <f t="shared" si="51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6">
        <f t="shared" si="51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6">
        <f t="shared" si="51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6">
        <f t="shared" si="51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6">
        <f t="shared" si="51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6">
        <f t="shared" si="51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6">
        <f t="shared" si="51"/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6">
        <f t="shared" si="51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6">
        <f t="shared" si="51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6">
        <f t="shared" si="51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6">
        <f t="shared" si="51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6">
        <f t="shared" si="51"/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6">
        <f t="shared" si="51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6">
        <f t="shared" si="51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6">
        <f t="shared" si="51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6">
        <f t="shared" si="51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6">
        <f t="shared" si="51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6">
        <f t="shared" si="51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6">
        <f t="shared" si="51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6">
        <f t="shared" si="51"/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6">
        <f t="shared" si="51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6">
        <f t="shared" si="51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6">
        <f t="shared" si="51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6">
        <f t="shared" si="51"/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6">
        <f t="shared" si="51"/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6">
        <f t="shared" si="51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6">
        <f t="shared" si="51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6">
        <f t="shared" si="51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6">
        <f t="shared" si="51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6">
        <f t="shared" si="51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6">
        <f t="shared" si="51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6">
        <f t="shared" si="51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6">
        <f t="shared" si="51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6">
        <f t="shared" si="51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6">
        <f t="shared" si="51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5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6">
        <f t="shared" si="55"/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6">
        <f t="shared" si="55"/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6">
        <f t="shared" si="55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6">
        <f t="shared" si="55"/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6">
        <f t="shared" si="55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6">
        <f t="shared" si="55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6">
        <f t="shared" si="55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6">
        <f t="shared" si="55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6">
        <f t="shared" si="55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6">
        <f t="shared" si="55"/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6">
        <f t="shared" si="55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6">
        <f t="shared" si="55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6">
        <f t="shared" si="55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6">
        <f t="shared" si="55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6">
        <f t="shared" si="55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6">
        <f t="shared" si="55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6">
        <f t="shared" si="55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6">
        <f t="shared" si="55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6">
        <f t="shared" si="55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6">
        <f t="shared" si="55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6">
        <f t="shared" si="55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6">
        <f t="shared" si="55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6">
        <f t="shared" si="55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6">
        <f t="shared" si="55"/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6">
        <f t="shared" si="55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6">
        <f t="shared" si="55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6">
        <f t="shared" si="55"/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6">
        <f t="shared" si="55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6">
        <f t="shared" si="55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6">
        <f t="shared" si="55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6">
        <f t="shared" si="55"/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6">
        <f t="shared" si="55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6">
        <f t="shared" si="55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6">
        <f t="shared" si="55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6">
        <f t="shared" si="55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6">
        <f t="shared" si="55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6">
        <f t="shared" si="55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6">
        <f t="shared" si="55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6">
        <f t="shared" si="55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6">
        <f t="shared" si="55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6">
        <f t="shared" si="55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6">
        <f t="shared" si="55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6">
        <f t="shared" si="55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6">
        <f t="shared" si="55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6">
        <f t="shared" si="55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6">
        <f t="shared" si="55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6">
        <f t="shared" si="55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6">
        <f t="shared" si="55"/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6">
        <f t="shared" si="55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6">
        <f t="shared" si="55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6">
        <f t="shared" si="55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6">
        <f t="shared" si="55"/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6">
        <f t="shared" si="55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6">
        <f t="shared" si="55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6">
        <f t="shared" si="55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6">
        <f t="shared" si="55"/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6">
        <f t="shared" si="55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6">
        <f t="shared" si="55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6">
        <f t="shared" si="55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6">
        <f t="shared" si="55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6">
        <f t="shared" si="55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6">
        <f t="shared" si="55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5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6">
        <f t="shared" si="59"/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6">
        <f t="shared" si="59"/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6">
        <f t="shared" si="59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6">
        <f t="shared" si="59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6">
        <f t="shared" si="59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6">
        <f t="shared" si="59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6">
        <f t="shared" si="59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6">
        <f t="shared" si="59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6">
        <f t="shared" si="59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6">
        <f t="shared" si="5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6">
        <f t="shared" si="59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6">
        <f t="shared" si="59"/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5">
        <f t="shared" si="58"/>
        <v>40983.055949074071</v>
      </c>
      <c r="T912" s="16">
        <f t="shared" si="59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5">
        <f t="shared" si="58"/>
        <v>41920.787534722222</v>
      </c>
      <c r="T913" s="16">
        <f t="shared" si="59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6">
        <f t="shared" si="59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6">
        <f t="shared" si="59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6">
        <f t="shared" si="59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6">
        <f t="shared" si="59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6">
        <f t="shared" si="59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6">
        <f t="shared" si="59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6">
        <f t="shared" si="59"/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6">
        <f t="shared" si="59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6">
        <f t="shared" si="59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6">
        <f t="shared" si="59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6">
        <f t="shared" si="59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6">
        <f t="shared" si="59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6">
        <f t="shared" si="59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6">
        <f t="shared" si="59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6">
        <f t="shared" si="59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6">
        <f t="shared" si="59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6">
        <f t="shared" si="59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6">
        <f t="shared" si="59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6">
        <f t="shared" si="59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6">
        <f t="shared" si="59"/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6">
        <f t="shared" si="59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6">
        <f t="shared" si="59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6">
        <f t="shared" si="59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6">
        <f t="shared" si="59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6">
        <f t="shared" si="59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6">
        <f t="shared" si="59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6">
        <f t="shared" si="59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6">
        <f t="shared" si="59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6">
        <f t="shared" si="59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6">
        <f t="shared" si="59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6">
        <f t="shared" si="59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6">
        <f t="shared" si="59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6">
        <f t="shared" si="59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6">
        <f t="shared" si="59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6">
        <f t="shared" si="59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6">
        <f t="shared" si="59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6">
        <f t="shared" si="59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6">
        <f t="shared" si="59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6">
        <f t="shared" si="59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6">
        <f t="shared" si="59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6">
        <f t="shared" si="59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6">
        <f t="shared" si="59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6">
        <f t="shared" si="59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6">
        <f t="shared" si="59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6">
        <f t="shared" si="59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6">
        <f t="shared" si="59"/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6">
        <f t="shared" si="59"/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6">
        <f t="shared" si="59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6">
        <f t="shared" si="59"/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5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6">
        <f t="shared" si="63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6">
        <f t="shared" si="63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6">
        <f t="shared" si="63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6">
        <f t="shared" si="63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6">
        <f t="shared" si="63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6">
        <f t="shared" si="63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6">
        <f t="shared" si="63"/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6">
        <f t="shared" si="63"/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6">
        <f t="shared" si="63"/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6">
        <f t="shared" si="63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6">
        <f t="shared" si="63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6">
        <f t="shared" si="63"/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6">
        <f t="shared" si="63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6">
        <f t="shared" si="63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6">
        <f t="shared" si="63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6">
        <f t="shared" si="63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6">
        <f t="shared" si="63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6">
        <f t="shared" si="63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6">
        <f t="shared" si="63"/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6">
        <f t="shared" si="63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6">
        <f t="shared" si="63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6">
        <f t="shared" si="63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6">
        <f t="shared" si="63"/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6">
        <f t="shared" si="63"/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6">
        <f t="shared" si="63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6">
        <f t="shared" si="63"/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6">
        <f t="shared" si="63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6">
        <f t="shared" si="63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6">
        <f t="shared" si="63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6">
        <f t="shared" si="63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6">
        <f t="shared" si="63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6">
        <f t="shared" si="63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6">
        <f t="shared" si="63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6">
        <f t="shared" si="63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6">
        <f t="shared" si="63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6">
        <f t="shared" si="63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6">
        <f t="shared" si="63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6">
        <f t="shared" si="63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6">
        <f t="shared" si="63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6">
        <f t="shared" si="63"/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6">
        <f t="shared" si="63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6">
        <f t="shared" si="63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6">
        <f t="shared" si="63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6">
        <f t="shared" si="63"/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5">
        <f t="shared" si="62"/>
        <v>42572.778495370367</v>
      </c>
      <c r="T1008" s="16">
        <f t="shared" si="63"/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5">
        <f t="shared" si="62"/>
        <v>42586.925636574073</v>
      </c>
      <c r="T1009" s="16">
        <f t="shared" si="63"/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6">
        <f t="shared" si="63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6">
        <f t="shared" si="63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6">
        <f t="shared" si="63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6">
        <f t="shared" si="63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6">
        <f t="shared" si="63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6">
        <f t="shared" si="63"/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5">
        <f t="shared" si="62"/>
        <v>42457.623923611114</v>
      </c>
      <c r="T1016" s="16">
        <f t="shared" si="63"/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5">
        <f t="shared" si="62"/>
        <v>40555.24800925926</v>
      </c>
      <c r="T1017" s="16">
        <f t="shared" si="63"/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5">
        <f t="shared" si="62"/>
        <v>41327.996435185189</v>
      </c>
      <c r="T1018" s="16">
        <f t="shared" si="63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5">
        <f t="shared" si="62"/>
        <v>42060.683935185181</v>
      </c>
      <c r="T1019" s="16">
        <f t="shared" si="63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5">
        <f t="shared" si="62"/>
        <v>41809.860300925924</v>
      </c>
      <c r="T1020" s="16">
        <f t="shared" si="63"/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6">
        <f t="shared" si="63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6">
        <f t="shared" si="63"/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6">
        <f t="shared" si="63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6">
        <f t="shared" si="63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6">
        <f t="shared" si="63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6">
        <f t="shared" si="63"/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6">
        <f t="shared" si="67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6">
        <f t="shared" si="67"/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6">
        <f t="shared" si="67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6">
        <f t="shared" si="67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6">
        <f t="shared" si="67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6">
        <f t="shared" si="67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6">
        <f t="shared" si="67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6">
        <f t="shared" si="67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6">
        <f t="shared" si="67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6">
        <f t="shared" si="67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6">
        <f t="shared" si="67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6">
        <f t="shared" si="67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6">
        <f t="shared" si="67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6">
        <f t="shared" si="67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6">
        <f t="shared" si="67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6">
        <f t="shared" si="67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6">
        <f t="shared" si="67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6">
        <f t="shared" si="67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6">
        <f t="shared" si="67"/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6">
        <f t="shared" si="67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6">
        <f t="shared" si="67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6">
        <f t="shared" si="67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6">
        <f t="shared" si="67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6">
        <f t="shared" si="67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6">
        <f t="shared" si="67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6">
        <f t="shared" si="67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6">
        <f t="shared" si="67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6">
        <f t="shared" si="67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6">
        <f t="shared" si="67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6">
        <f t="shared" si="67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6">
        <f t="shared" si="67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6">
        <f t="shared" si="67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6">
        <f t="shared" si="67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6">
        <f t="shared" si="67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6">
        <f t="shared" si="67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6">
        <f t="shared" si="67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6">
        <f t="shared" si="67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6">
        <f t="shared" si="67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6">
        <f t="shared" si="67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6">
        <f t="shared" si="67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6">
        <f t="shared" si="67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6">
        <f t="shared" si="67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6">
        <f t="shared" si="67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6">
        <f t="shared" si="67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6">
        <f t="shared" si="67"/>
        <v>42703.25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5">
        <f t="shared" si="66"/>
        <v>42781.549097222218</v>
      </c>
      <c r="T1073" s="16">
        <f t="shared" si="67"/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5">
        <f t="shared" si="66"/>
        <v>42495.871736111112</v>
      </c>
      <c r="T1074" s="16">
        <f t="shared" si="67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6">
        <f t="shared" si="67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6">
        <f t="shared" si="67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6">
        <f t="shared" si="67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6">
        <f t="shared" si="67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6">
        <f t="shared" si="67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6">
        <f t="shared" si="67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6">
        <f t="shared" si="67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6">
        <f t="shared" si="67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6">
        <f t="shared" si="67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6">
        <f t="shared" si="67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6">
        <f t="shared" si="67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6">
        <f t="shared" si="67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6">
        <f t="shared" si="67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6">
        <f t="shared" si="67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6">
        <f t="shared" si="67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6">
        <f t="shared" si="67"/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6">
        <f t="shared" si="71"/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5">
        <f t="shared" si="70"/>
        <v>42125.333182870367</v>
      </c>
      <c r="T1093" s="16">
        <f t="shared" si="71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5">
        <f t="shared" si="70"/>
        <v>42656.005173611105</v>
      </c>
      <c r="T1094" s="16">
        <f t="shared" si="71"/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6">
        <f t="shared" si="71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6">
        <f t="shared" si="71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6">
        <f t="shared" si="71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6">
        <f t="shared" si="71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6">
        <f t="shared" si="71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6">
        <f t="shared" si="71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6">
        <f t="shared" si="71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6">
        <f t="shared" si="71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6">
        <f t="shared" si="71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6">
        <f t="shared" si="71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6">
        <f t="shared" si="71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6">
        <f t="shared" si="71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6">
        <f t="shared" si="71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6">
        <f t="shared" si="71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6">
        <f t="shared" si="71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6">
        <f t="shared" si="71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6">
        <f t="shared" si="71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6">
        <f t="shared" si="71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6">
        <f t="shared" si="71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6">
        <f t="shared" si="71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6">
        <f t="shared" si="71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6">
        <f t="shared" si="71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6">
        <f t="shared" si="71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6">
        <f t="shared" si="71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6">
        <f t="shared" si="71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6">
        <f t="shared" si="71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6">
        <f t="shared" si="71"/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6">
        <f t="shared" si="71"/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6">
        <f t="shared" si="71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6">
        <f t="shared" si="71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6">
        <f t="shared" si="71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6">
        <f t="shared" si="71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6">
        <f t="shared" si="71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6">
        <f t="shared" si="71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6">
        <f t="shared" si="71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6">
        <f t="shared" si="71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6">
        <f t="shared" si="71"/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5">
        <f t="shared" si="70"/>
        <v>41111.185891203706</v>
      </c>
      <c r="T1132" s="16">
        <f t="shared" si="71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5">
        <f t="shared" si="70"/>
        <v>42248.697754629626</v>
      </c>
      <c r="T1133" s="16">
        <f t="shared" si="71"/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6">
        <f t="shared" si="71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6">
        <f t="shared" si="71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6">
        <f t="shared" si="71"/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6">
        <f t="shared" si="71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6">
        <f t="shared" si="71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6">
        <f t="shared" si="71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6">
        <f t="shared" si="71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6">
        <f t="shared" si="71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6">
        <f t="shared" si="71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6">
        <f t="shared" si="71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6">
        <f t="shared" si="71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6">
        <f t="shared" si="71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6">
        <f t="shared" si="71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6">
        <f t="shared" si="71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6">
        <f t="shared" si="71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6">
        <f t="shared" si="71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6">
        <f t="shared" si="71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6">
        <f t="shared" si="71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6">
        <f t="shared" si="71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6">
        <f t="shared" si="71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6">
        <f t="shared" si="71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6">
        <f t="shared" si="75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6">
        <f t="shared" si="75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6">
        <f t="shared" si="75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6">
        <f t="shared" si="75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6">
        <f t="shared" si="75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6">
        <f t="shared" si="75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6">
        <f t="shared" si="75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6">
        <f t="shared" si="75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6">
        <f t="shared" si="75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6">
        <f t="shared" si="75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6">
        <f t="shared" si="75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6">
        <f t="shared" si="75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6">
        <f t="shared" si="75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6">
        <f t="shared" si="75"/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6">
        <f t="shared" si="75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6">
        <f t="shared" si="75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6">
        <f t="shared" si="75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6">
        <f t="shared" si="75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6">
        <f t="shared" si="75"/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6">
        <f t="shared" si="75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6">
        <f t="shared" si="75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6">
        <f t="shared" si="75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6">
        <f t="shared" si="75"/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6">
        <f t="shared" si="75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6">
        <f t="shared" si="75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6">
        <f t="shared" si="75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6">
        <f t="shared" si="75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6">
        <f t="shared" si="75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6">
        <f t="shared" si="75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6">
        <f t="shared" si="75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6">
        <f t="shared" si="75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6">
        <f t="shared" si="75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6">
        <f t="shared" si="75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6">
        <f t="shared" si="75"/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6">
        <f t="shared" si="75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6">
        <f t="shared" si="75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6">
        <f t="shared" si="75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6">
        <f t="shared" si="75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6">
        <f t="shared" si="75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6">
        <f t="shared" si="75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6">
        <f t="shared" si="75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6">
        <f t="shared" si="75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6">
        <f t="shared" si="75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6">
        <f t="shared" si="75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6">
        <f t="shared" si="75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6">
        <f t="shared" si="75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6">
        <f t="shared" si="75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6">
        <f t="shared" si="75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6">
        <f t="shared" si="75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6">
        <f t="shared" si="75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6">
        <f t="shared" si="75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6">
        <f t="shared" si="75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6">
        <f t="shared" si="75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6">
        <f t="shared" si="75"/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6">
        <f t="shared" si="75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6">
        <f t="shared" si="75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6">
        <f t="shared" si="75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6">
        <f t="shared" si="75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6">
        <f t="shared" si="75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6">
        <f t="shared" si="75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6">
        <f t="shared" si="75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6">
        <f t="shared" si="75"/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3"/>
        <v>231.75</v>
      </c>
      <c r="Q1218" s="10" t="s">
        <v>8327</v>
      </c>
      <c r="R1218" t="s">
        <v>8350</v>
      </c>
      <c r="S1218" s="15">
        <f t="shared" si="74"/>
        <v>40847.171018518515</v>
      </c>
      <c r="T1218" s="16">
        <f t="shared" si="75"/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6">
        <f t="shared" si="7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6">
        <f t="shared" si="7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6">
        <f t="shared" si="7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6">
        <f t="shared" si="7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6">
        <f t="shared" si="79"/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6">
        <f t="shared" si="7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6">
        <f t="shared" si="79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6">
        <f t="shared" si="79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6">
        <f t="shared" si="79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6">
        <f t="shared" si="7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6">
        <f t="shared" si="7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6">
        <f t="shared" si="79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6">
        <f t="shared" si="79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6">
        <f t="shared" si="79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6">
        <f t="shared" si="79"/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5">
        <f t="shared" si="78"/>
        <v>41953.091134259259</v>
      </c>
      <c r="T1235" s="16">
        <f t="shared" si="79"/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5">
        <f t="shared" si="78"/>
        <v>42208.680023148147</v>
      </c>
      <c r="T1236" s="16">
        <f t="shared" si="79"/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6">
        <f t="shared" si="7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6">
        <f t="shared" si="79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6">
        <f t="shared" si="79"/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6">
        <f t="shared" si="79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6">
        <f t="shared" si="79"/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6">
        <f t="shared" si="79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6">
        <f t="shared" si="7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6">
        <f t="shared" si="7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6">
        <f t="shared" si="7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6">
        <f t="shared" si="7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6">
        <f t="shared" si="79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6">
        <f t="shared" si="7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6">
        <f t="shared" si="7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6">
        <f t="shared" si="79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6">
        <f t="shared" si="79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6">
        <f t="shared" si="79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6">
        <f t="shared" si="79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6">
        <f t="shared" si="7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6">
        <f t="shared" si="79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6">
        <f t="shared" si="79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6">
        <f t="shared" si="79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6">
        <f t="shared" si="7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6">
        <f t="shared" si="79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6">
        <f t="shared" si="79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6">
        <f t="shared" si="79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6">
        <f t="shared" si="79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6">
        <f t="shared" si="79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6">
        <f t="shared" si="79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6">
        <f t="shared" si="79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6">
        <f t="shared" si="7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6">
        <f t="shared" si="79"/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6">
        <f t="shared" si="79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6">
        <f t="shared" si="7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6">
        <f t="shared" si="79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6">
        <f t="shared" si="79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6">
        <f t="shared" si="7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6">
        <f t="shared" si="7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6">
        <f t="shared" si="79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6">
        <f t="shared" si="79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6">
        <f t="shared" si="79"/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6">
        <f t="shared" si="79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6">
        <f t="shared" si="7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6">
        <f t="shared" si="79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6">
        <f t="shared" si="79"/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6">
        <f t="shared" si="79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6">
        <f t="shared" si="79"/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6">
        <f t="shared" si="83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5">
        <f t="shared" si="82"/>
        <v>41772.685393518521</v>
      </c>
      <c r="T1285" s="16">
        <f t="shared" si="83"/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5">
        <f t="shared" si="82"/>
        <v>41968.938993055555</v>
      </c>
      <c r="T1286" s="16">
        <f t="shared" si="83"/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6">
        <f t="shared" si="83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6">
        <f t="shared" si="83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6">
        <f t="shared" si="83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6">
        <f t="shared" si="83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6">
        <f t="shared" si="83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6">
        <f t="shared" si="83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6">
        <f t="shared" si="83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6">
        <f t="shared" si="83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6">
        <f t="shared" si="83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6">
        <f t="shared" si="83"/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6">
        <f t="shared" si="83"/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6">
        <f t="shared" si="83"/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6">
        <f t="shared" si="83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6">
        <f t="shared" si="83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6">
        <f t="shared" si="83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6">
        <f t="shared" si="83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6">
        <f t="shared" si="83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6">
        <f t="shared" si="83"/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6">
        <f t="shared" si="83"/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6">
        <f t="shared" si="83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6">
        <f t="shared" si="83"/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6">
        <f t="shared" si="83"/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6">
        <f t="shared" si="83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6">
        <f t="shared" si="83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6">
        <f t="shared" si="83"/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5">
        <f t="shared" si="82"/>
        <v>42483.675208333334</v>
      </c>
      <c r="T1312" s="16">
        <f t="shared" si="83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5">
        <f t="shared" si="82"/>
        <v>41964.716319444444</v>
      </c>
      <c r="T1313" s="16">
        <f t="shared" si="83"/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6">
        <f t="shared" si="83"/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5">
        <f t="shared" si="82"/>
        <v>41357.209166666667</v>
      </c>
      <c r="T1315" s="16">
        <f t="shared" si="83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5">
        <f t="shared" si="82"/>
        <v>41829.788252314815</v>
      </c>
      <c r="T1316" s="16">
        <f t="shared" si="83"/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6">
        <f t="shared" si="83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6">
        <f t="shared" si="83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6">
        <f t="shared" si="83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6">
        <f t="shared" si="83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6">
        <f t="shared" si="83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6">
        <f t="shared" si="83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6">
        <f t="shared" si="83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6">
        <f t="shared" si="83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6">
        <f t="shared" si="83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6">
        <f t="shared" si="83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6">
        <f t="shared" si="83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6">
        <f t="shared" si="83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6">
        <f t="shared" si="83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6">
        <f t="shared" si="83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6">
        <f t="shared" si="83"/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5">
        <f t="shared" si="82"/>
        <v>42139.014525462961</v>
      </c>
      <c r="T1332" s="16">
        <f t="shared" si="83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5">
        <f t="shared" si="82"/>
        <v>41794.817523148151</v>
      </c>
      <c r="T1333" s="16">
        <f t="shared" si="83"/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6">
        <f t="shared" si="83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6">
        <f t="shared" si="83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6">
        <f t="shared" si="83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6">
        <f t="shared" si="83"/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6">
        <f t="shared" si="83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6">
        <f t="shared" si="83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6">
        <f t="shared" si="83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6">
        <f t="shared" si="83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6">
        <f t="shared" si="83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6">
        <f t="shared" si="83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6">
        <f t="shared" si="83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6">
        <f t="shared" si="83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6">
        <f t="shared" si="83"/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6">
        <f t="shared" si="87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6">
        <f t="shared" si="87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6">
        <f t="shared" si="87"/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6">
        <f t="shared" si="87"/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6">
        <f t="shared" si="87"/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6">
        <f t="shared" si="87"/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6">
        <f t="shared" si="87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6">
        <f t="shared" si="87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6">
        <f t="shared" si="87"/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6">
        <f t="shared" si="87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6">
        <f t="shared" si="87"/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6">
        <f t="shared" si="87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6">
        <f t="shared" si="87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6">
        <f t="shared" si="87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6">
        <f t="shared" si="87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6">
        <f t="shared" si="87"/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6">
        <f t="shared" si="87"/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6">
        <f t="shared" si="87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6">
        <f t="shared" si="87"/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6">
        <f t="shared" si="87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6">
        <f t="shared" si="87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6">
        <f t="shared" si="87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6">
        <f t="shared" si="87"/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6">
        <f t="shared" si="87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6">
        <f t="shared" si="87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6">
        <f t="shared" si="87"/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6">
        <f t="shared" si="87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6">
        <f t="shared" si="87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6">
        <f t="shared" si="87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6">
        <f t="shared" si="87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6">
        <f t="shared" si="87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6">
        <f t="shared" si="87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6">
        <f t="shared" si="87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6">
        <f t="shared" si="87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6">
        <f t="shared" si="87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6">
        <f t="shared" si="87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6">
        <f t="shared" si="87"/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6">
        <f t="shared" si="87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6">
        <f t="shared" si="87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6">
        <f t="shared" si="87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6">
        <f t="shared" si="87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6">
        <f t="shared" si="87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6">
        <f t="shared" si="87"/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6">
        <f t="shared" si="87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6">
        <f t="shared" si="87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6">
        <f t="shared" si="87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6">
        <f t="shared" si="87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6">
        <f t="shared" si="87"/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5">
        <f t="shared" si="86"/>
        <v>41820.62809027778</v>
      </c>
      <c r="T1396" s="16">
        <f t="shared" si="87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5">
        <f t="shared" si="86"/>
        <v>42053.049375000002</v>
      </c>
      <c r="T1397" s="16">
        <f t="shared" si="87"/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6">
        <f t="shared" si="87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6">
        <f t="shared" si="87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6">
        <f t="shared" si="87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6">
        <f t="shared" si="87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6">
        <f t="shared" si="87"/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6">
        <f t="shared" si="87"/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6">
        <f t="shared" si="87"/>
        <v>41298.776736111111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5">
        <f t="shared" si="86"/>
        <v>40996.646921296298</v>
      </c>
      <c r="T1405" s="16">
        <f t="shared" si="87"/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5">
        <f t="shared" si="86"/>
        <v>40723.068807870368</v>
      </c>
      <c r="T1406" s="16">
        <f t="shared" si="87"/>
        <v>40746.068807870368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6">
        <f t="shared" si="87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6">
        <f t="shared" si="87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6">
        <f t="shared" si="87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6">
        <f t="shared" si="87"/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5">
        <f t="shared" si="90"/>
        <v>42394.900462962964</v>
      </c>
      <c r="T1412" s="16">
        <f t="shared" si="91"/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6">
        <f t="shared" si="91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6">
        <f t="shared" si="91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6">
        <f t="shared" si="91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6">
        <f t="shared" si="91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6">
        <f t="shared" si="91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6">
        <f t="shared" si="91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6">
        <f t="shared" si="91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6">
        <f t="shared" si="91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6">
        <f t="shared" si="91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6">
        <f t="shared" si="91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6">
        <f t="shared" si="91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6">
        <f t="shared" si="91"/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6">
        <f t="shared" si="91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6">
        <f t="shared" si="91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6">
        <f t="shared" si="91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6">
        <f t="shared" si="91"/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6">
        <f t="shared" si="91"/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6">
        <f t="shared" si="91"/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6">
        <f t="shared" si="91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6">
        <f t="shared" si="91"/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6">
        <f t="shared" si="91"/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6">
        <f t="shared" si="91"/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5">
        <f t="shared" si="90"/>
        <v>40564.081030092595</v>
      </c>
      <c r="T1435" s="16">
        <f t="shared" si="91"/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5">
        <f t="shared" si="90"/>
        <v>42483.015694444446</v>
      </c>
      <c r="T1436" s="16">
        <f t="shared" si="91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6">
        <f t="shared" si="91"/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6">
        <f t="shared" si="91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6">
        <f t="shared" si="91"/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6">
        <f t="shared" si="91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6">
        <f t="shared" si="91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6">
        <f t="shared" si="91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6">
        <f t="shared" si="91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6">
        <f t="shared" si="91"/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5">
        <f t="shared" si="90"/>
        <v>40689.570868055554</v>
      </c>
      <c r="T1445" s="16">
        <f t="shared" si="91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6">
        <f t="shared" si="91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5">
        <f t="shared" si="90"/>
        <v>42510.798854166671</v>
      </c>
      <c r="T1447" s="16">
        <f t="shared" si="91"/>
        <v>42533.708333333328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6">
        <f t="shared" si="91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6">
        <f t="shared" si="91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6">
        <f t="shared" si="91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6">
        <f t="shared" si="91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6">
        <f t="shared" si="91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6">
        <f t="shared" si="91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6">
        <f t="shared" si="91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6">
        <f t="shared" si="91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6">
        <f t="shared" si="91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6">
        <f t="shared" si="91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6">
        <f t="shared" si="91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6">
        <f t="shared" si="91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6">
        <f t="shared" si="91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6">
        <f t="shared" si="91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6">
        <f t="shared" si="91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6">
        <f t="shared" si="91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6">
        <f t="shared" si="91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6">
        <f t="shared" si="91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6">
        <f t="shared" si="91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6">
        <f t="shared" si="91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6">
        <f t="shared" si="91"/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5">
        <f t="shared" si="90"/>
        <v>42485.754525462966</v>
      </c>
      <c r="T1469" s="16">
        <f t="shared" si="91"/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5">
        <f t="shared" si="90"/>
        <v>42025.164780092593</v>
      </c>
      <c r="T1470" s="16">
        <f t="shared" si="91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6">
        <f t="shared" si="91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6">
        <f t="shared" si="91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6">
        <f t="shared" si="91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6">
        <f t="shared" si="91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6">
        <f t="shared" si="95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6">
        <f t="shared" si="95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6">
        <f t="shared" si="95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6">
        <f t="shared" si="95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6">
        <f t="shared" si="95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6">
        <f t="shared" si="95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6">
        <f t="shared" si="95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6">
        <f t="shared" si="95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6">
        <f t="shared" si="95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6">
        <f t="shared" si="95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6">
        <f t="shared" si="95"/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5">
        <f t="shared" si="94"/>
        <v>42218.872986111113</v>
      </c>
      <c r="T1487" s="16">
        <f t="shared" si="95"/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5">
        <f t="shared" si="94"/>
        <v>42275.720219907409</v>
      </c>
      <c r="T1488" s="16">
        <f t="shared" si="95"/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6">
        <f t="shared" si="95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6">
        <f t="shared" si="95"/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6">
        <f t="shared" si="95"/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6">
        <f t="shared" si="95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6">
        <f t="shared" si="95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6">
        <f t="shared" si="95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6">
        <f t="shared" si="95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6">
        <f t="shared" si="95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6">
        <f t="shared" si="95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6">
        <f t="shared" si="95"/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6">
        <f t="shared" si="95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6">
        <f t="shared" si="95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6">
        <f t="shared" si="95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6">
        <f t="shared" si="95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6">
        <f t="shared" si="95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6">
        <f t="shared" si="95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6">
        <f t="shared" si="95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6">
        <f t="shared" si="95"/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6">
        <f t="shared" si="95"/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6">
        <f t="shared" si="95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6">
        <f t="shared" si="95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6">
        <f t="shared" si="95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5">
        <f t="shared" si="94"/>
        <v>41772.105937500004</v>
      </c>
      <c r="T1511" s="16">
        <f t="shared" si="95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5">
        <f t="shared" si="94"/>
        <v>42675.832465277781</v>
      </c>
      <c r="T1512" s="16">
        <f t="shared" si="95"/>
        <v>42705.332638888889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5">
        <f t="shared" si="94"/>
        <v>40861.27416666667</v>
      </c>
      <c r="T1513" s="16">
        <f t="shared" si="95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5">
        <f t="shared" si="94"/>
        <v>42556.667245370365</v>
      </c>
      <c r="T1514" s="16">
        <f t="shared" si="95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6">
        <f t="shared" si="95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6">
        <f t="shared" si="95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6">
        <f t="shared" si="95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6">
        <f t="shared" si="95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6">
        <f t="shared" si="95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6">
        <f t="shared" si="95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6">
        <f t="shared" si="95"/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6">
        <f t="shared" si="95"/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6">
        <f t="shared" si="95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6">
        <f t="shared" si="95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6">
        <f t="shared" si="95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6">
        <f t="shared" si="95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6">
        <f t="shared" si="95"/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5">
        <f t="shared" si="94"/>
        <v>42087.803310185183</v>
      </c>
      <c r="T1528" s="16">
        <f t="shared" si="95"/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5">
        <f t="shared" si="94"/>
        <v>42192.64707175926</v>
      </c>
      <c r="T1529" s="16">
        <f t="shared" si="95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6">
        <f t="shared" si="95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6">
        <f t="shared" si="95"/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5">
        <f t="shared" si="94"/>
        <v>41730.998402777775</v>
      </c>
      <c r="T1532" s="16">
        <f t="shared" si="95"/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6">
        <f t="shared" si="95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5">
        <f t="shared" si="94"/>
        <v>42235.117476851854</v>
      </c>
      <c r="T1534" s="16">
        <f t="shared" si="95"/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6">
        <f t="shared" si="95"/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6">
        <f t="shared" si="95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6">
        <f t="shared" si="95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6">
        <f t="shared" si="95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6">
        <f t="shared" si="99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6">
        <f t="shared" si="99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6">
        <f t="shared" si="99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6">
        <f t="shared" si="99"/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6">
        <f t="shared" si="99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6">
        <f t="shared" si="99"/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6">
        <f t="shared" si="99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6">
        <f t="shared" si="99"/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6">
        <f t="shared" si="99"/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6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6">
        <f t="shared" si="99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6">
        <f t="shared" si="99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6">
        <f t="shared" si="99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6">
        <f t="shared" si="99"/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6">
        <f t="shared" si="99"/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6">
        <f t="shared" si="99"/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6">
        <f t="shared" si="99"/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6">
        <f t="shared" si="99"/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6">
        <f t="shared" si="99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6">
        <f t="shared" si="99"/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6">
        <f t="shared" si="99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6">
        <f t="shared" si="99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6">
        <f t="shared" si="99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6">
        <f t="shared" si="99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6">
        <f t="shared" si="99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6">
        <f t="shared" si="99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6">
        <f t="shared" si="99"/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6">
        <f t="shared" si="99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6">
        <f t="shared" si="99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6">
        <f t="shared" si="99"/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6">
        <f t="shared" si="99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6">
        <f t="shared" si="99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6">
        <f t="shared" si="99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6">
        <f t="shared" si="99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6">
        <f t="shared" si="99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6">
        <f t="shared" si="9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6">
        <f t="shared" si="99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6">
        <f t="shared" si="99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6">
        <f t="shared" si="99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6">
        <f t="shared" si="99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6">
        <f t="shared" si="99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6">
        <f t="shared" si="99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6">
        <f t="shared" si="99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6">
        <f t="shared" si="99"/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6">
        <f t="shared" si="99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6">
        <f t="shared" si="99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6">
        <f t="shared" si="9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6">
        <f t="shared" si="99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6">
        <f t="shared" si="99"/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6">
        <f t="shared" si="9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6">
        <f t="shared" si="99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6">
        <f t="shared" si="99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6">
        <f t="shared" si="99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6">
        <f t="shared" si="99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6">
        <f t="shared" si="99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6">
        <f t="shared" si="99"/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6">
        <f t="shared" si="99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6">
        <f t="shared" si="99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6">
        <f t="shared" si="99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6">
        <f t="shared" si="99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6">
        <f t="shared" si="99"/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6">
        <f t="shared" si="99"/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0">ROUND(E1602/D1602*100,0)</f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6">
        <f t="shared" si="99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0"/>
        <v>47</v>
      </c>
      <c r="P1603">
        <f t="shared" ref="P1603:P1666" si="101">IFERROR(ROUND(E1603/L1603,2),0)</f>
        <v>166.06</v>
      </c>
      <c r="Q1603" s="10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 s="16">
        <f t="shared" si="103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 s="16">
        <f t="shared" si="103"/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5">
        <f t="shared" si="102"/>
        <v>42128.628113425926</v>
      </c>
      <c r="T1606" s="16">
        <f t="shared" si="103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5">
        <f t="shared" si="102"/>
        <v>42192.905694444446</v>
      </c>
      <c r="T1607" s="16">
        <f t="shared" si="103"/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 s="16">
        <f t="shared" si="103"/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 s="16">
        <f t="shared" si="103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 s="16">
        <f t="shared" si="103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 s="16">
        <f t="shared" si="103"/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 s="16">
        <f t="shared" si="103"/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 s="16">
        <f t="shared" si="103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 s="16">
        <f t="shared" si="103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 s="16">
        <f t="shared" si="103"/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 s="16">
        <f t="shared" si="103"/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 s="16">
        <f t="shared" si="103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 s="16">
        <f t="shared" si="103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 s="16">
        <f t="shared" si="103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 s="16">
        <f t="shared" si="103"/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 s="16">
        <f t="shared" si="103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 s="16">
        <f t="shared" si="103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 s="16">
        <f t="shared" si="103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 s="16">
        <f t="shared" si="103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 s="16">
        <f t="shared" si="103"/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5">
        <f t="shared" si="102"/>
        <v>41541.106921296298</v>
      </c>
      <c r="T1626" s="16">
        <f t="shared" si="103"/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5">
        <f t="shared" si="102"/>
        <v>41775.636157407411</v>
      </c>
      <c r="T1627" s="16">
        <f t="shared" si="103"/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5">
        <f t="shared" si="102"/>
        <v>42785.270370370374</v>
      </c>
      <c r="T1628" s="16">
        <f t="shared" si="103"/>
        <v>42819.189583333333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 s="16">
        <f t="shared" si="103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 s="16">
        <f t="shared" si="103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 s="16">
        <f t="shared" si="103"/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5">
        <f t="shared" si="102"/>
        <v>41768.841921296298</v>
      </c>
      <c r="T1632" s="16">
        <f t="shared" si="103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5">
        <f t="shared" si="102"/>
        <v>41982.773356481484</v>
      </c>
      <c r="T1633" s="16">
        <f t="shared" si="103"/>
        <v>42022.773356481484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 s="16">
        <f t="shared" si="103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 s="16">
        <f t="shared" si="103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 s="16">
        <f t="shared" si="103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 s="16">
        <f t="shared" si="103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 s="16">
        <f t="shared" si="103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 s="16">
        <f t="shared" si="103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 s="16">
        <f t="shared" si="103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 s="16">
        <f t="shared" si="103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 s="16">
        <f t="shared" si="103"/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5">
        <f t="shared" si="102"/>
        <v>41371.648078703707</v>
      </c>
      <c r="T1643" s="16">
        <f t="shared" si="103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5">
        <f t="shared" si="102"/>
        <v>42268.531631944439</v>
      </c>
      <c r="T1644" s="16">
        <f t="shared" si="103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 s="16">
        <f t="shared" si="103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 s="16">
        <f t="shared" si="103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 s="16">
        <f t="shared" si="103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 s="16">
        <f t="shared" si="103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 s="16">
        <f t="shared" si="103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 s="16">
        <f t="shared" si="103"/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5">
        <f t="shared" si="102"/>
        <v>41526.592395833337</v>
      </c>
      <c r="T1651" s="16">
        <f t="shared" si="103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5">
        <f t="shared" si="102"/>
        <v>41858.761782407404</v>
      </c>
      <c r="T1652" s="16">
        <f t="shared" si="103"/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 s="16">
        <f t="shared" si="103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 s="16">
        <f t="shared" si="103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 s="16">
        <f t="shared" si="103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 s="16">
        <f t="shared" si="103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 s="16">
        <f t="shared" si="103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 s="16">
        <f t="shared" si="103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 s="16">
        <f t="shared" si="103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 s="16">
        <f t="shared" si="103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 s="16">
        <f t="shared" si="103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 s="16">
        <f t="shared" si="103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 s="16">
        <f t="shared" si="103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 s="16">
        <f t="shared" si="103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 s="16">
        <f t="shared" si="103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4">ROUND(E1666/D1666*100,0)</f>
        <v>103</v>
      </c>
      <c r="P1666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 s="16">
        <f t="shared" si="103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4"/>
        <v>103</v>
      </c>
      <c r="P1667">
        <f t="shared" ref="P1667:P1730" si="105">IFERROR(ROUND(E1667/L1667,2),0)</f>
        <v>47.57</v>
      </c>
      <c r="Q1667" s="10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 s="16">
        <f t="shared" si="107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 s="16">
        <f t="shared" si="107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 s="16">
        <f t="shared" si="10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 s="16">
        <f t="shared" si="107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 s="16">
        <f t="shared" si="107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5">
        <f t="shared" si="106"/>
        <v>42590.90425925926</v>
      </c>
      <c r="T1673" s="16">
        <f t="shared" si="107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5">
        <f t="shared" si="106"/>
        <v>42203.680300925931</v>
      </c>
      <c r="T1674" s="16">
        <f t="shared" si="107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 s="16">
        <f t="shared" si="107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 s="16">
        <f t="shared" si="107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 s="16">
        <f t="shared" si="107"/>
        <v>42179.940416666665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5">
        <f t="shared" si="106"/>
        <v>40429.836435185185</v>
      </c>
      <c r="T1678" s="16">
        <f t="shared" si="107"/>
        <v>40459.836435185185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5">
        <f t="shared" si="106"/>
        <v>42324.767361111109</v>
      </c>
      <c r="T1679" s="16">
        <f t="shared" si="107"/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5">
        <f t="shared" si="106"/>
        <v>42057.277858796297</v>
      </c>
      <c r="T1680" s="16">
        <f t="shared" si="107"/>
        <v>42117.236192129625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 s="16">
        <f t="shared" si="107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 s="16">
        <f t="shared" si="107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 s="16">
        <f t="shared" si="107"/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 s="16">
        <f t="shared" si="107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 s="16">
        <f t="shared" si="107"/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 s="16">
        <f t="shared" si="107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 s="16">
        <f t="shared" si="107"/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 s="16">
        <f t="shared" si="107"/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 s="16">
        <f t="shared" si="107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 s="16">
        <f t="shared" si="107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 s="16">
        <f t="shared" si="107"/>
        <v>42231.758611111116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 s="16">
        <f t="shared" si="107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 s="16">
        <f t="shared" si="107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 s="16">
        <f t="shared" si="107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 s="16">
        <f t="shared" si="107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 s="16">
        <f t="shared" si="107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 s="16">
        <f t="shared" si="107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 s="16">
        <f t="shared" si="107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 s="16">
        <f t="shared" si="107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 s="16">
        <f t="shared" si="107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 s="16">
        <f t="shared" si="107"/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 s="16">
        <f t="shared" si="107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 s="16">
        <f t="shared" si="107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 s="16">
        <f t="shared" si="107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 s="16">
        <f t="shared" si="107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5">
        <f t="shared" si="106"/>
        <v>42675.057997685188</v>
      </c>
      <c r="T1706" s="16">
        <f t="shared" si="107"/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5">
        <f t="shared" si="106"/>
        <v>40758.733483796292</v>
      </c>
      <c r="T1707" s="16">
        <f t="shared" si="107"/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5">
        <f t="shared" si="106"/>
        <v>41373.102465277778</v>
      </c>
      <c r="T1708" s="16">
        <f t="shared" si="107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5">
        <f t="shared" si="106"/>
        <v>42311.750324074077</v>
      </c>
      <c r="T1709" s="16">
        <f t="shared" si="107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5">
        <f t="shared" si="106"/>
        <v>41856.010069444441</v>
      </c>
      <c r="T1710" s="16">
        <f t="shared" si="107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5">
        <f t="shared" si="106"/>
        <v>42040.831678240742</v>
      </c>
      <c r="T1711" s="16">
        <f t="shared" si="107"/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5">
        <f t="shared" si="106"/>
        <v>42087.792303240742</v>
      </c>
      <c r="T1712" s="16">
        <f t="shared" si="107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5">
        <f t="shared" si="106"/>
        <v>42144.231527777782</v>
      </c>
      <c r="T1713" s="16">
        <f t="shared" si="107"/>
        <v>42203.125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 s="16">
        <f t="shared" si="107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 s="16">
        <f t="shared" si="107"/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 s="16">
        <f t="shared" si="107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 s="16">
        <f t="shared" si="107"/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 s="16">
        <f t="shared" si="107"/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 s="16">
        <f t="shared" si="107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 s="16">
        <f t="shared" si="107"/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 s="16">
        <f t="shared" si="107"/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 s="16">
        <f t="shared" si="107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 s="16">
        <f t="shared" si="107"/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 s="16">
        <f t="shared" si="107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 s="16">
        <f t="shared" si="107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 s="16">
        <f t="shared" si="107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 s="16">
        <f t="shared" si="107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 s="16">
        <f t="shared" si="107"/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 s="16">
        <f t="shared" si="107"/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8">ROUND(E1730/D1730*100,0)</f>
        <v>100</v>
      </c>
      <c r="P1730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 s="16">
        <f t="shared" si="107"/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8"/>
        <v>160</v>
      </c>
      <c r="P1731">
        <f t="shared" ref="P1731:P1794" si="109">IFERROR(ROUND(E1731/L1731,2),0)</f>
        <v>25</v>
      </c>
      <c r="Q1731" s="10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 s="16">
        <f t="shared" si="111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 s="16">
        <f t="shared" si="111"/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 s="16">
        <f t="shared" si="111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 s="16">
        <f t="shared" si="111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 s="16">
        <f t="shared" si="111"/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 s="16">
        <f t="shared" si="111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 s="16">
        <f t="shared" si="111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 s="16">
        <f t="shared" si="111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 s="16">
        <f t="shared" si="111"/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 s="16">
        <f t="shared" si="111"/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 s="16">
        <f t="shared" si="111"/>
        <v>42433.971851851849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 s="16">
        <f t="shared" si="111"/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 s="16">
        <f t="shared" si="111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 s="16">
        <f t="shared" si="111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 s="16">
        <f t="shared" si="111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 s="16">
        <f t="shared" si="111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 s="16">
        <f t="shared" si="111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 s="16">
        <f t="shared" si="111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 s="16">
        <f t="shared" si="111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 s="16">
        <f t="shared" si="111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 s="16">
        <f t="shared" si="111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 s="16">
        <f t="shared" si="111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 s="16">
        <f t="shared" si="111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 s="16">
        <f t="shared" si="111"/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 s="16">
        <f t="shared" si="111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 s="16">
        <f t="shared" si="111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 s="16">
        <f t="shared" si="111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5">
        <f t="shared" si="110"/>
        <v>40923.729953703703</v>
      </c>
      <c r="T1759" s="16">
        <f t="shared" si="111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5">
        <f t="shared" si="110"/>
        <v>42697.010520833333</v>
      </c>
      <c r="T1760" s="16">
        <f t="shared" si="111"/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 s="16">
        <f t="shared" si="111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 s="16">
        <f t="shared" si="111"/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 s="16">
        <f t="shared" si="111"/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 s="16">
        <f t="shared" si="111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 s="16">
        <f t="shared" si="111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 s="16">
        <f t="shared" si="111"/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 s="16">
        <f t="shared" si="111"/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 s="16">
        <f t="shared" si="111"/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 s="16">
        <f t="shared" si="111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 s="16">
        <f t="shared" si="111"/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 s="16">
        <f t="shared" si="111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 s="16">
        <f t="shared" si="111"/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 s="16">
        <f t="shared" si="111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 s="16">
        <f t="shared" si="111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 s="16">
        <f t="shared" si="111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 s="16">
        <f t="shared" si="111"/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 s="16">
        <f t="shared" si="111"/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5">
        <f t="shared" si="110"/>
        <v>40987.773715277777</v>
      </c>
      <c r="T1778" s="16">
        <f t="shared" si="111"/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5">
        <f t="shared" si="110"/>
        <v>42248.90042824074</v>
      </c>
      <c r="T1779" s="16">
        <f t="shared" si="111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 s="16">
        <f t="shared" si="111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5">
        <f t="shared" si="110"/>
        <v>42489.619525462964</v>
      </c>
      <c r="T1781" s="16">
        <f t="shared" si="111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5">
        <f t="shared" si="110"/>
        <v>41808.649583333332</v>
      </c>
      <c r="T1782" s="16">
        <f t="shared" si="111"/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 s="16">
        <f t="shared" si="111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 s="16">
        <f t="shared" si="111"/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 s="16">
        <f t="shared" si="111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 s="16">
        <f t="shared" si="111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 s="16">
        <f t="shared" si="111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 s="16">
        <f t="shared" si="111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 s="16">
        <f t="shared" si="111"/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 s="16">
        <f t="shared" si="111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 s="16">
        <f t="shared" si="111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 s="16">
        <f t="shared" si="111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 s="16">
        <f t="shared" si="111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2">ROUND(E1794/D1794*100,0)</f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 s="16">
        <f t="shared" si="111"/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2"/>
        <v>109</v>
      </c>
      <c r="P1795">
        <f t="shared" ref="P1795:P1858" si="113">IFERROR(ROUND(E1795/L1795,2),0)</f>
        <v>63.97</v>
      </c>
      <c r="Q1795" s="10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 s="16">
        <f t="shared" si="115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 s="16">
        <f t="shared" si="115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 s="16">
        <f t="shared" si="115"/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 s="16">
        <f t="shared" si="115"/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 s="16">
        <f t="shared" si="115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 s="16">
        <f t="shared" si="115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 s="16">
        <f t="shared" si="115"/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 s="16">
        <f t="shared" si="115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 s="16">
        <f t="shared" si="115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 s="16">
        <f t="shared" si="115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 s="16">
        <f t="shared" si="115"/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 s="16">
        <f t="shared" si="115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 s="16">
        <f t="shared" si="115"/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 s="16">
        <f t="shared" si="115"/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 s="16">
        <f t="shared" si="115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 s="16">
        <f t="shared" si="115"/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 s="16">
        <f t="shared" si="115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5">
        <f t="shared" si="114"/>
        <v>42171.317442129628</v>
      </c>
      <c r="T1813" s="16">
        <f t="shared" si="115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5">
        <f t="shared" si="114"/>
        <v>42411.942291666666</v>
      </c>
      <c r="T1814" s="16">
        <f t="shared" si="115"/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 s="16">
        <f t="shared" si="115"/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 s="16">
        <f t="shared" si="115"/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 s="16">
        <f t="shared" si="115"/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 s="16">
        <f t="shared" si="115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 s="16">
        <f t="shared" si="115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 s="16">
        <f t="shared" si="115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 s="16">
        <f t="shared" si="115"/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 s="16">
        <f t="shared" si="115"/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 s="16">
        <f t="shared" si="115"/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 s="16">
        <f t="shared" si="115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 s="16">
        <f t="shared" si="115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 s="16">
        <f t="shared" si="115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 s="16">
        <f t="shared" si="115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 s="16">
        <f t="shared" si="115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 s="16">
        <f t="shared" si="115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 s="16">
        <f t="shared" si="115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 s="16">
        <f t="shared" si="115"/>
        <v>41466.83452546296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5">
        <f t="shared" si="114"/>
        <v>40127.700370370374</v>
      </c>
      <c r="T1832" s="16">
        <f t="shared" si="115"/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5">
        <f t="shared" si="114"/>
        <v>41921.842627314814</v>
      </c>
      <c r="T1833" s="16">
        <f t="shared" si="115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 s="16">
        <f t="shared" si="115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 s="16">
        <f t="shared" si="115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 s="16">
        <f t="shared" si="115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 s="16">
        <f t="shared" si="115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 s="16">
        <f t="shared" si="115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 s="16">
        <f t="shared" si="115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 s="16">
        <f t="shared" si="115"/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 s="16">
        <f t="shared" si="115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 s="16">
        <f t="shared" si="115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 s="16">
        <f t="shared" si="115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 s="16">
        <f t="shared" si="115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 s="16">
        <f t="shared" si="115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 s="16">
        <f t="shared" si="115"/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 s="16">
        <f t="shared" si="115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 s="16">
        <f t="shared" si="115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 s="16">
        <f t="shared" si="115"/>
        <v>42047.594236111108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5">
        <f t="shared" si="114"/>
        <v>41755.117581018516</v>
      </c>
      <c r="T1850" s="16">
        <f t="shared" si="115"/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5">
        <f t="shared" si="114"/>
        <v>40793.998599537037</v>
      </c>
      <c r="T1851" s="16">
        <f t="shared" si="115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 s="16">
        <f t="shared" si="115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 s="16">
        <f t="shared" si="115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 s="16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 s="16">
        <f t="shared" si="115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 s="16">
        <f t="shared" si="115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 s="16">
        <f t="shared" si="115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6">ROUND(E1858/D1858*100,0)</f>
        <v>103</v>
      </c>
      <c r="P1858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 s="16">
        <f t="shared" si="115"/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6"/>
        <v>205</v>
      </c>
      <c r="P1859">
        <f t="shared" ref="P1859:P1922" si="117">IFERROR(ROUND(E1859/L1859,2),0)</f>
        <v>45.62</v>
      </c>
      <c r="Q1859" s="10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5">
        <f t="shared" si="118"/>
        <v>42774.792071759264</v>
      </c>
      <c r="T1860" s="16">
        <f t="shared" si="119"/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 s="16">
        <f t="shared" si="119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 s="16">
        <f t="shared" si="11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 s="16">
        <f t="shared" si="11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 s="16">
        <f t="shared" si="119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 s="16">
        <f t="shared" si="11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 s="16">
        <f t="shared" si="11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 s="16">
        <f t="shared" si="11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 s="16">
        <f t="shared" si="119"/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 s="16">
        <f t="shared" si="119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 s="16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 s="16">
        <f t="shared" si="119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 s="16">
        <f t="shared" si="119"/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 s="16">
        <f t="shared" si="119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 s="16">
        <f t="shared" si="119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 s="16">
        <f t="shared" si="119"/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 s="16">
        <f t="shared" si="119"/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 s="16">
        <f t="shared" si="119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 s="16">
        <f t="shared" si="119"/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 s="16">
        <f t="shared" si="119"/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 s="16">
        <f t="shared" si="119"/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 s="16">
        <f t="shared" si="119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 s="16">
        <f t="shared" si="119"/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5">
        <f t="shared" si="118"/>
        <v>42712.23474537037</v>
      </c>
      <c r="T1883" s="16">
        <f t="shared" si="119"/>
        <v>42735.707638888889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5">
        <f t="shared" si="118"/>
        <v>42198.765844907408</v>
      </c>
      <c r="T1884" s="16">
        <f t="shared" si="119"/>
        <v>42258.765844907408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 s="16">
        <f t="shared" si="119"/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 s="16">
        <f t="shared" si="119"/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 s="16">
        <f t="shared" si="119"/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 s="16">
        <f t="shared" si="119"/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 s="16">
        <f t="shared" si="119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 s="16">
        <f t="shared" si="119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 s="16">
        <f t="shared" si="119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5">
        <f t="shared" si="118"/>
        <v>42592.066921296297</v>
      </c>
      <c r="T1892" s="16">
        <f t="shared" si="119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5">
        <f t="shared" si="118"/>
        <v>42632.348310185189</v>
      </c>
      <c r="T1893" s="16">
        <f t="shared" si="119"/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 s="16">
        <f t="shared" si="119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 s="16">
        <f t="shared" si="119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 s="16">
        <f t="shared" si="119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 s="16">
        <f t="shared" si="119"/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5">
        <f t="shared" si="118"/>
        <v>41831.846828703703</v>
      </c>
      <c r="T1898" s="16">
        <f t="shared" si="119"/>
        <v>41861.846828703703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5">
        <f t="shared" si="118"/>
        <v>42734.879236111112</v>
      </c>
      <c r="T1899" s="16">
        <f t="shared" si="119"/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 s="16">
        <f t="shared" si="119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 s="16">
        <f t="shared" si="119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 s="16">
        <f t="shared" si="119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 s="16">
        <f t="shared" si="11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 s="16">
        <f t="shared" si="119"/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 s="16">
        <f t="shared" si="119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 s="16">
        <f t="shared" si="119"/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 s="16">
        <f t="shared" si="119"/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 s="16">
        <f t="shared" si="119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 s="16">
        <f t="shared" si="119"/>
        <v>41919.098807870374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5">
        <f t="shared" si="118"/>
        <v>41876.18618055556</v>
      </c>
      <c r="T1910" s="16">
        <f t="shared" si="119"/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5">
        <f t="shared" si="118"/>
        <v>41564.194131944445</v>
      </c>
      <c r="T1911" s="16">
        <f t="shared" si="119"/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5">
        <f t="shared" si="118"/>
        <v>41193.748483796298</v>
      </c>
      <c r="T1912" s="16">
        <f t="shared" si="119"/>
        <v>41223.790150462963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5">
        <f t="shared" si="118"/>
        <v>42227.936157407406</v>
      </c>
      <c r="T1913" s="16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5">
        <f t="shared" si="118"/>
        <v>41803.457326388889</v>
      </c>
      <c r="T1914" s="16">
        <f t="shared" si="119"/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5">
        <f t="shared" si="118"/>
        <v>41953.8675</v>
      </c>
      <c r="T1915" s="16">
        <f t="shared" si="119"/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5">
        <f t="shared" si="118"/>
        <v>42150.462083333332</v>
      </c>
      <c r="T1916" s="16">
        <f t="shared" si="119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5">
        <f t="shared" si="118"/>
        <v>41839.730937500004</v>
      </c>
      <c r="T1917" s="16">
        <f t="shared" si="119"/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5">
        <f t="shared" si="118"/>
        <v>42272.530509259261</v>
      </c>
      <c r="T1918" s="16">
        <f t="shared" si="119"/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5">
        <f t="shared" si="118"/>
        <v>42460.741747685184</v>
      </c>
      <c r="T1919" s="16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5">
        <f t="shared" si="118"/>
        <v>42138.930671296301</v>
      </c>
      <c r="T1920" s="16">
        <f t="shared" si="119"/>
        <v>42168.930671296301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 s="16">
        <f t="shared" si="119"/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0">ROUND(E1922/D1922*100,0)</f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 s="16">
        <f t="shared" si="119"/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0"/>
        <v>7</v>
      </c>
      <c r="P1923">
        <f t="shared" ref="P1923:P1986" si="121">IFERROR(ROUND(E1923/L1923,2),0)</f>
        <v>82.58</v>
      </c>
      <c r="Q1923" s="10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 s="16">
        <f t="shared" si="123"/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 s="16">
        <f t="shared" si="123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 s="16">
        <f t="shared" si="123"/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 s="16">
        <f t="shared" si="123"/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 s="16">
        <f t="shared" si="123"/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 s="16">
        <f t="shared" si="123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 s="16">
        <f t="shared" si="123"/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 s="16">
        <f t="shared" si="123"/>
        <v>41064.656597222223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 s="16">
        <f t="shared" si="123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 s="16">
        <f t="shared" si="123"/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 s="16">
        <f t="shared" si="123"/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 s="16">
        <f t="shared" si="123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 s="16">
        <f t="shared" si="123"/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 s="16">
        <f t="shared" si="123"/>
        <v>41953.899178240739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 s="16">
        <f t="shared" si="123"/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 s="16">
        <f t="shared" si="123"/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 s="16">
        <f t="shared" si="123"/>
        <v>41067.551585648151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5">
        <f t="shared" si="122"/>
        <v>41250.827118055553</v>
      </c>
      <c r="T1941" s="16">
        <f t="shared" si="123"/>
        <v>41271.827118055553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5">
        <f t="shared" si="122"/>
        <v>41978.760393518518</v>
      </c>
      <c r="T1942" s="16">
        <f t="shared" si="123"/>
        <v>42023.760393518518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 s="16">
        <f t="shared" si="123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 s="16">
        <f t="shared" si="123"/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 s="16">
        <f t="shared" si="123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 s="16">
        <f t="shared" si="123"/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 s="16">
        <f t="shared" si="123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 s="16">
        <f t="shared" si="123"/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 s="16">
        <f t="shared" si="123"/>
        <v>42263.747349537036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 s="16">
        <f t="shared" si="123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 s="16">
        <f t="shared" si="123"/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 s="16">
        <f t="shared" si="123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 s="16">
        <f t="shared" si="123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 s="16">
        <f t="shared" si="123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 s="16">
        <f t="shared" si="123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 s="16">
        <f t="shared" si="123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 s="16">
        <f t="shared" si="123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 s="16">
        <f t="shared" si="123"/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 s="16">
        <f t="shared" si="123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 s="16">
        <f t="shared" si="123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 s="16">
        <f t="shared" si="123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 s="16">
        <f t="shared" si="123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 s="16">
        <f t="shared" si="123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 s="16">
        <f t="shared" si="123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 s="16">
        <f t="shared" si="123"/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 s="16">
        <f t="shared" si="123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 s="16">
        <f t="shared" si="123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 s="16">
        <f t="shared" si="123"/>
        <v>41742.762673611112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5">
        <f t="shared" si="122"/>
        <v>40941.652372685188</v>
      </c>
      <c r="T1969" s="16">
        <f t="shared" si="123"/>
        <v>40971.652372685188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5">
        <f t="shared" si="122"/>
        <v>42157.598090277781</v>
      </c>
      <c r="T1970" s="16">
        <f t="shared" si="123"/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 s="16">
        <f t="shared" si="123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 s="16">
        <f t="shared" si="123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 s="16">
        <f t="shared" si="123"/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 s="16">
        <f t="shared" si="123"/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 s="16">
        <f t="shared" si="123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 s="16">
        <f t="shared" si="123"/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 s="16">
        <f t="shared" si="123"/>
        <v>42649.635787037041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5">
        <f t="shared" si="122"/>
        <v>41662.854988425926</v>
      </c>
      <c r="T1978" s="16">
        <f t="shared" si="123"/>
        <v>41676.854988425926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5">
        <f t="shared" si="122"/>
        <v>41617.912662037037</v>
      </c>
      <c r="T1979" s="16">
        <f t="shared" si="123"/>
        <v>41631.912662037037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 s="16">
        <f t="shared" si="123"/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 s="16">
        <f t="shared" si="123"/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 s="16">
        <f t="shared" si="123"/>
        <v>42834.492986111116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 s="16">
        <f t="shared" si="123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 s="16">
        <f t="shared" si="123"/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 s="16">
        <f t="shared" si="123"/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4">ROUND(E1986/D1986*100,0)</f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 s="16">
        <f t="shared" si="123"/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4"/>
        <v>293</v>
      </c>
      <c r="P1987">
        <f t="shared" ref="P1987:P2050" si="125">IFERROR(ROUND(E1987/L1987,2),0)</f>
        <v>73.13</v>
      </c>
      <c r="Q1987" s="10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 s="16">
        <f t="shared" si="127"/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 s="16">
        <f t="shared" si="127"/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 s="16">
        <f t="shared" si="127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 s="16">
        <f t="shared" si="127"/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 s="16">
        <f t="shared" si="127"/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 s="16">
        <f t="shared" si="127"/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 s="16">
        <f t="shared" si="127"/>
        <v>40391.125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 s="16">
        <f t="shared" si="127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 s="16">
        <f t="shared" si="127"/>
        <v>42223.708333333328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 s="16">
        <f t="shared" si="127"/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 s="16">
        <f t="shared" si="127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 s="16">
        <f t="shared" si="127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 s="16">
        <f t="shared" si="127"/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 s="16">
        <f t="shared" si="127"/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 s="16">
        <f t="shared" si="127"/>
        <v>41965.249305555553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5">
        <f t="shared" si="126"/>
        <v>42159.47256944445</v>
      </c>
      <c r="T2003" s="16">
        <f t="shared" si="127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5">
        <f t="shared" si="126"/>
        <v>42159.224432870367</v>
      </c>
      <c r="T2004" s="16">
        <f t="shared" si="127"/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 s="16">
        <f t="shared" si="127"/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 s="16">
        <f t="shared" si="127"/>
        <v>42518.905555555553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5">
        <f t="shared" si="126"/>
        <v>41932.036851851852</v>
      </c>
      <c r="T2007" s="16">
        <f t="shared" si="127"/>
        <v>41992.078518518523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5">
        <f t="shared" si="126"/>
        <v>42105.267488425925</v>
      </c>
      <c r="T2008" s="16">
        <f t="shared" si="127"/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5">
        <f t="shared" si="126"/>
        <v>42511.741944444439</v>
      </c>
      <c r="T2009" s="16">
        <f t="shared" si="127"/>
        <v>42523.916666666672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 s="16">
        <f t="shared" si="127"/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 s="16">
        <f t="shared" si="127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 s="16">
        <f t="shared" si="127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 s="16">
        <f t="shared" si="127"/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 s="16">
        <f t="shared" si="127"/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 s="16">
        <f t="shared" si="127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 s="16">
        <f t="shared" si="127"/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5">
        <f t="shared" si="126"/>
        <v>42380.926111111112</v>
      </c>
      <c r="T2017" s="16">
        <f t="shared" si="127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5">
        <f t="shared" si="126"/>
        <v>42372.693055555559</v>
      </c>
      <c r="T2018" s="16">
        <f t="shared" si="127"/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 s="16">
        <f t="shared" si="127"/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5">
        <f t="shared" si="126"/>
        <v>41535.90148148148</v>
      </c>
      <c r="T2020" s="16">
        <f t="shared" si="127"/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5">
        <f t="shared" si="126"/>
        <v>42136.297175925924</v>
      </c>
      <c r="T2021" s="16">
        <f t="shared" si="127"/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 s="16">
        <f t="shared" si="127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 s="16">
        <f t="shared" si="127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 s="16">
        <f t="shared" si="127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 s="16">
        <f t="shared" si="127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 s="16">
        <f t="shared" si="127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 s="16">
        <f t="shared" si="127"/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 s="16">
        <f t="shared" si="127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 s="16">
        <f t="shared" si="127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 s="16">
        <f t="shared" si="127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 s="16">
        <f t="shared" si="127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 s="16">
        <f t="shared" si="127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 s="16">
        <f t="shared" si="127"/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5">
        <f t="shared" si="126"/>
        <v>42075.171203703707</v>
      </c>
      <c r="T2034" s="16">
        <f t="shared" si="127"/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5">
        <f t="shared" si="126"/>
        <v>41390.757754629631</v>
      </c>
      <c r="T2035" s="16">
        <f t="shared" si="127"/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 s="16">
        <f t="shared" si="127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 s="16">
        <f t="shared" si="127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 s="16">
        <f t="shared" si="127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 s="16">
        <f t="shared" si="127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 s="16">
        <f t="shared" si="127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 s="16">
        <f t="shared" si="127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 s="16">
        <f t="shared" si="127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 s="16">
        <f t="shared" si="127"/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 s="16">
        <f t="shared" si="127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 s="16">
        <f t="shared" si="127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 s="16">
        <f t="shared" si="127"/>
        <v>41341.654340277775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5">
        <f t="shared" si="126"/>
        <v>41123.056273148148</v>
      </c>
      <c r="T2047" s="16">
        <f t="shared" si="127"/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 s="16">
        <f t="shared" si="127"/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5">
        <f t="shared" si="126"/>
        <v>41832.672685185185</v>
      </c>
      <c r="T2049" s="16">
        <f t="shared" si="127"/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8">ROUND(E2050/D2050*100,0)</f>
        <v>315</v>
      </c>
      <c r="P2050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 s="16">
        <f t="shared" si="127"/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8"/>
        <v>26</v>
      </c>
      <c r="P2051">
        <f t="shared" ref="P2051:P2114" si="129">IFERROR(ROUND(E2051/L2051,2),0)</f>
        <v>87.31</v>
      </c>
      <c r="Q2051" s="10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 s="16">
        <f t="shared" si="131"/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5">
        <f t="shared" si="130"/>
        <v>40997.144872685189</v>
      </c>
      <c r="T2053" s="16">
        <f t="shared" si="131"/>
        <v>41050.124305555553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5">
        <f t="shared" si="130"/>
        <v>42801.774699074071</v>
      </c>
      <c r="T2054" s="16">
        <f t="shared" si="131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5">
        <f t="shared" si="130"/>
        <v>42150.755312499998</v>
      </c>
      <c r="T2055" s="16">
        <f t="shared" si="131"/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5">
        <f t="shared" si="130"/>
        <v>42725.031180555554</v>
      </c>
      <c r="T2056" s="16">
        <f t="shared" si="131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5">
        <f t="shared" si="130"/>
        <v>41764.44663194444</v>
      </c>
      <c r="T2057" s="16">
        <f t="shared" si="131"/>
        <v>41791.165972222225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 s="16">
        <f t="shared" si="131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 s="16">
        <f t="shared" si="131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 s="16">
        <f t="shared" si="131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 s="16">
        <f t="shared" si="131"/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5">
        <f t="shared" si="130"/>
        <v>41548.00335648148</v>
      </c>
      <c r="T2062" s="16">
        <f t="shared" si="131"/>
        <v>41563.00335648148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5">
        <f t="shared" si="130"/>
        <v>42790.885243055556</v>
      </c>
      <c r="T2063" s="16">
        <f t="shared" si="131"/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 s="16">
        <f t="shared" si="131"/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5">
        <f t="shared" si="130"/>
        <v>41689.917962962965</v>
      </c>
      <c r="T2065" s="16">
        <f t="shared" si="131"/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5">
        <f t="shared" si="130"/>
        <v>42534.649571759262</v>
      </c>
      <c r="T2066" s="16">
        <f t="shared" si="131"/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 s="16">
        <f t="shared" si="131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 s="16">
        <f t="shared" si="131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 s="16">
        <f t="shared" si="131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 s="16">
        <f t="shared" si="131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 s="16">
        <f t="shared" si="131"/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5">
        <f t="shared" si="130"/>
        <v>41144.709490740745</v>
      </c>
      <c r="T2072" s="16">
        <f t="shared" si="131"/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5">
        <f t="shared" si="130"/>
        <v>41747.471504629626</v>
      </c>
      <c r="T2073" s="16">
        <f t="shared" si="131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 s="16">
        <f t="shared" si="131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 s="16">
        <f t="shared" si="131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 s="16">
        <f t="shared" si="131"/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 s="16">
        <f t="shared" si="131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 s="16">
        <f t="shared" si="131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 s="16">
        <f t="shared" si="131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 s="16">
        <f t="shared" si="131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 s="16">
        <f t="shared" si="131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 s="16">
        <f t="shared" si="131"/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 s="16">
        <f t="shared" si="131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 s="16">
        <f t="shared" si="131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 s="16">
        <f t="shared" si="131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 s="16">
        <f t="shared" si="131"/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 s="16">
        <f t="shared" si="131"/>
        <v>41947.773402777777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5">
        <f t="shared" si="130"/>
        <v>42747.219560185185</v>
      </c>
      <c r="T2088" s="16">
        <f t="shared" si="131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5">
        <f t="shared" si="130"/>
        <v>42233.763831018514</v>
      </c>
      <c r="T2089" s="16">
        <f t="shared" si="131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5">
        <f t="shared" si="130"/>
        <v>41775.858564814815</v>
      </c>
      <c r="T2090" s="16">
        <f t="shared" si="131"/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5">
        <f t="shared" si="130"/>
        <v>40779.125428240739</v>
      </c>
      <c r="T2091" s="16">
        <f t="shared" si="131"/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5">
        <f t="shared" si="130"/>
        <v>42226.651886574073</v>
      </c>
      <c r="T2092" s="16">
        <f t="shared" si="131"/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 s="16">
        <f t="shared" si="131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 s="16">
        <f t="shared" si="131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 s="16">
        <f t="shared" si="131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 s="16">
        <f t="shared" si="131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 s="16">
        <f t="shared" si="131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 s="16">
        <f t="shared" si="131"/>
        <v>42490.733530092592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5">
        <f t="shared" si="130"/>
        <v>42545.125196759262</v>
      </c>
      <c r="T2099" s="16">
        <f t="shared" si="131"/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 s="16">
        <f t="shared" si="131"/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5">
        <f t="shared" si="130"/>
        <v>42722.882361111115</v>
      </c>
      <c r="T2101" s="16">
        <f t="shared" si="131"/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5">
        <f t="shared" si="130"/>
        <v>41792.645277777774</v>
      </c>
      <c r="T2102" s="16">
        <f t="shared" si="131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5">
        <f t="shared" si="130"/>
        <v>41848.866157407407</v>
      </c>
      <c r="T2103" s="16">
        <f t="shared" si="131"/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5">
        <f t="shared" si="130"/>
        <v>41836.471180555556</v>
      </c>
      <c r="T2104" s="16">
        <f t="shared" si="131"/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5">
        <f t="shared" si="130"/>
        <v>42499.842962962968</v>
      </c>
      <c r="T2105" s="16">
        <f t="shared" si="131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5">
        <f t="shared" si="130"/>
        <v>41793.17219907407</v>
      </c>
      <c r="T2106" s="16">
        <f t="shared" si="131"/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 s="16">
        <f t="shared" si="131"/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 s="16">
        <f t="shared" si="131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 s="16">
        <f t="shared" si="131"/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 s="16">
        <f t="shared" si="131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 s="16">
        <f t="shared" si="131"/>
        <v>42519.061793981484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5">
        <f t="shared" si="130"/>
        <v>42259.542800925927</v>
      </c>
      <c r="T2112" s="16">
        <f t="shared" si="131"/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5">
        <f t="shared" si="130"/>
        <v>40754.729259259257</v>
      </c>
      <c r="T2113" s="16">
        <f t="shared" si="131"/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2">ROUND(E2114/D2114*100,0)</f>
        <v>49</v>
      </c>
      <c r="P2114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 s="16">
        <f t="shared" si="131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2"/>
        <v>1</v>
      </c>
      <c r="P2115">
        <f t="shared" ref="P2115:P2178" si="133">IFERROR(ROUND(E2115/L2115,2),0)</f>
        <v>292.2</v>
      </c>
      <c r="Q2115" s="10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 s="16">
        <f t="shared" si="135"/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5">
        <f t="shared" si="134"/>
        <v>40205.174849537041</v>
      </c>
      <c r="T2117" s="16">
        <f t="shared" si="135"/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5">
        <f t="shared" si="134"/>
        <v>42755.492754629624</v>
      </c>
      <c r="T2118" s="16">
        <f t="shared" si="135"/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 s="16">
        <f t="shared" si="135"/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 s="16">
        <f t="shared" si="135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 s="16">
        <f t="shared" si="135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 s="16">
        <f t="shared" si="135"/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 s="16">
        <f t="shared" si="135"/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 s="16">
        <f t="shared" si="135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 s="16">
        <f t="shared" si="135"/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 s="16">
        <f t="shared" si="135"/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 s="16">
        <f t="shared" si="135"/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 s="16">
        <f t="shared" si="135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 s="16">
        <f t="shared" si="135"/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 s="16">
        <f t="shared" si="135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 s="16">
        <f t="shared" si="135"/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 s="16">
        <f t="shared" si="135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 s="16">
        <f t="shared" si="135"/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 s="16">
        <f t="shared" si="135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 s="16">
        <f t="shared" si="135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 s="16">
        <f t="shared" si="135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 s="16">
        <f t="shared" si="135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 s="16">
        <f t="shared" si="135"/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 s="16">
        <f t="shared" si="135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 s="16">
        <f t="shared" si="135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 s="16">
        <f t="shared" si="135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 s="16">
        <f t="shared" si="135"/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 s="16">
        <f t="shared" si="135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 s="16">
        <f t="shared" si="135"/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 s="16">
        <f t="shared" si="135"/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 s="16">
        <f t="shared" si="135"/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 s="16">
        <f t="shared" si="135"/>
        <v>41705.805902777778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 s="16">
        <f t="shared" si="135"/>
        <v>42706.983831018515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 s="16">
        <f t="shared" si="135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 s="16">
        <f t="shared" si="135"/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 s="16">
        <f t="shared" si="135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 s="16">
        <f t="shared" si="135"/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 s="16">
        <f t="shared" si="135"/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 s="16">
        <f t="shared" si="135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 s="16">
        <f t="shared" si="135"/>
        <v>42034.959837962961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5">
        <f t="shared" si="134"/>
        <v>42604.730567129634</v>
      </c>
      <c r="T2156" s="16">
        <f t="shared" si="135"/>
        <v>42614.730567129634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5">
        <f t="shared" si="134"/>
        <v>41597.788888888892</v>
      </c>
      <c r="T2157" s="16">
        <f t="shared" si="135"/>
        <v>41627.788888888892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5">
        <f t="shared" si="134"/>
        <v>41205.198321759257</v>
      </c>
      <c r="T2158" s="16">
        <f t="shared" si="135"/>
        <v>41240.5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 s="16">
        <f t="shared" si="135"/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 s="16">
        <f t="shared" si="135"/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 s="16">
        <f t="shared" si="135"/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 s="16">
        <f t="shared" si="135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 s="16">
        <f t="shared" si="135"/>
        <v>42725.7105787037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 s="16">
        <f t="shared" si="135"/>
        <v>42112.069560185191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 s="16">
        <f t="shared" si="135"/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5">
        <f t="shared" si="134"/>
        <v>42155.920219907406</v>
      </c>
      <c r="T2166" s="16">
        <f t="shared" si="135"/>
        <v>42176.888888888891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5">
        <f t="shared" si="134"/>
        <v>42120.628136574072</v>
      </c>
      <c r="T2167" s="16">
        <f t="shared" si="135"/>
        <v>42165.628136574072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 s="16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 s="16">
        <f t="shared" si="135"/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 s="16">
        <f t="shared" si="135"/>
        <v>42462.993900462956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 s="16">
        <f t="shared" si="135"/>
        <v>42494.958912037036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 s="16">
        <f t="shared" si="135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 s="16">
        <f t="shared" si="135"/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 s="16">
        <f t="shared" si="135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 s="16">
        <f t="shared" si="135"/>
        <v>42494.165972222225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 s="16">
        <f t="shared" si="135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 s="16">
        <f t="shared" si="135"/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6">ROUND(E2178/D2178*100,0)</f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 s="16">
        <f t="shared" si="135"/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50.04</v>
      </c>
      <c r="Q2179" s="10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 s="16">
        <f t="shared" si="139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 s="16">
        <f t="shared" si="139"/>
        <v>41250.083333333336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 s="16">
        <f t="shared" si="139"/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 s="16">
        <f t="shared" si="139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 s="16">
        <f t="shared" si="139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 s="16">
        <f t="shared" si="139"/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 s="16">
        <f t="shared" si="139"/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 s="16">
        <f t="shared" si="139"/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 s="16">
        <f t="shared" si="139"/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 s="16">
        <f t="shared" si="139"/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 s="16">
        <f t="shared" si="139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 s="16">
        <f t="shared" si="139"/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 s="16">
        <f t="shared" si="139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 s="16">
        <f t="shared" si="139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 s="16">
        <f t="shared" si="139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 s="16">
        <f t="shared" si="139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 s="16">
        <f t="shared" si="139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 s="16">
        <f t="shared" si="139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 s="16">
        <f t="shared" si="139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 s="16">
        <f t="shared" si="139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 s="16">
        <f t="shared" si="139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 s="16">
        <f t="shared" si="139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 s="16">
        <f t="shared" si="139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 s="16">
        <f t="shared" si="139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 s="16">
        <f t="shared" si="139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5">
        <f t="shared" si="138"/>
        <v>42277.583472222221</v>
      </c>
      <c r="T2205" s="16">
        <f t="shared" si="139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5">
        <f t="shared" si="138"/>
        <v>41788.58997685185</v>
      </c>
      <c r="T2206" s="16">
        <f t="shared" si="139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 s="16">
        <f t="shared" si="139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 s="16">
        <f t="shared" si="139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 s="16">
        <f t="shared" si="139"/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 s="16">
        <f t="shared" si="139"/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 s="16">
        <f t="shared" si="139"/>
        <v>42205.816365740742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5">
        <f t="shared" si="138"/>
        <v>41925.906689814816</v>
      </c>
      <c r="T2212" s="16">
        <f t="shared" si="139"/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5">
        <f t="shared" si="138"/>
        <v>42003.948425925926</v>
      </c>
      <c r="T2213" s="16">
        <f t="shared" si="139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5">
        <f t="shared" si="138"/>
        <v>42508.179965277777</v>
      </c>
      <c r="T2214" s="16">
        <f t="shared" si="139"/>
        <v>42568.179965277777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 s="16">
        <f t="shared" si="139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 s="16">
        <f t="shared" si="139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 s="16">
        <f t="shared" si="139"/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 s="16">
        <f t="shared" si="139"/>
        <v>41960.332638888889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5">
        <f t="shared" si="138"/>
        <v>42328.779224537036</v>
      </c>
      <c r="T2219" s="16">
        <f t="shared" si="139"/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5">
        <f t="shared" si="138"/>
        <v>42338.675381944442</v>
      </c>
      <c r="T2220" s="16">
        <f t="shared" si="139"/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 s="16">
        <f t="shared" si="139"/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 s="16">
        <f t="shared" si="139"/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 s="16">
        <f t="shared" si="139"/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 s="16">
        <f t="shared" si="139"/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 s="16">
        <f t="shared" si="139"/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5">
        <f t="shared" si="138"/>
        <v>42423.050613425927</v>
      </c>
      <c r="T2226" s="16">
        <f t="shared" si="139"/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5">
        <f t="shared" si="138"/>
        <v>40688.024618055555</v>
      </c>
      <c r="T2227" s="16">
        <f t="shared" si="139"/>
        <v>40708.024618055555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5">
        <f t="shared" si="138"/>
        <v>42058.941736111112</v>
      </c>
      <c r="T2228" s="16">
        <f t="shared" si="139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5">
        <f t="shared" si="138"/>
        <v>42026.924976851849</v>
      </c>
      <c r="T2229" s="16">
        <f t="shared" si="139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5">
        <f t="shared" si="138"/>
        <v>42452.916481481487</v>
      </c>
      <c r="T2230" s="16">
        <f t="shared" si="139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5">
        <f t="shared" si="138"/>
        <v>41822.90488425926</v>
      </c>
      <c r="T2231" s="16">
        <f t="shared" si="139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 s="16">
        <f t="shared" si="139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 s="16">
        <f t="shared" si="139"/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5">
        <f t="shared" si="138"/>
        <v>41025.874201388891</v>
      </c>
      <c r="T2234" s="16">
        <f t="shared" si="139"/>
        <v>41039.708333333336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5">
        <f t="shared" si="138"/>
        <v>42006.908692129626</v>
      </c>
      <c r="T2235" s="16">
        <f t="shared" si="139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5">
        <f t="shared" si="138"/>
        <v>41856.715069444443</v>
      </c>
      <c r="T2236" s="16">
        <f t="shared" si="139"/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 s="16">
        <f t="shared" si="139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 s="16">
        <f t="shared" si="139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 s="16">
        <f t="shared" si="139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 s="16">
        <f t="shared" si="139"/>
        <v>42004.743148148147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 s="16">
        <f t="shared" si="139"/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0">ROUND(E2242/D2242*100,0)</f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 s="16">
        <f t="shared" si="139"/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0"/>
        <v>117</v>
      </c>
      <c r="P2243">
        <f t="shared" ref="P2243:P2306" si="141">IFERROR(ROUND(E2243/L2243,2),0)</f>
        <v>44.92</v>
      </c>
      <c r="Q2243" s="10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 s="16">
        <f t="shared" si="143"/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 s="16">
        <f t="shared" si="143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 s="16">
        <f t="shared" si="143"/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 s="16">
        <f t="shared" si="143"/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 s="16">
        <f t="shared" si="143"/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 s="16">
        <f t="shared" si="143"/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 s="16">
        <f t="shared" si="143"/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 s="16">
        <f t="shared" si="143"/>
        <v>42565.955925925926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5">
        <f t="shared" si="142"/>
        <v>40920.904895833337</v>
      </c>
      <c r="T2252" s="16">
        <f t="shared" si="143"/>
        <v>40951.904895833337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5">
        <f t="shared" si="142"/>
        <v>42787.862430555557</v>
      </c>
      <c r="T2253" s="16">
        <f t="shared" si="143"/>
        <v>42830.820763888885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5">
        <f t="shared" si="142"/>
        <v>42103.535254629634</v>
      </c>
      <c r="T2254" s="16">
        <f t="shared" si="143"/>
        <v>42117.535254629634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5">
        <f t="shared" si="142"/>
        <v>42009.493263888886</v>
      </c>
      <c r="T2255" s="16">
        <f t="shared" si="143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 s="16">
        <f t="shared" si="143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 s="16">
        <f t="shared" si="143"/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 s="16">
        <f t="shared" si="143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 s="16">
        <f t="shared" si="143"/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 s="16">
        <f t="shared" si="143"/>
        <v>42019.791990740734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5">
        <f t="shared" si="142"/>
        <v>41321.339583333334</v>
      </c>
      <c r="T2261" s="16">
        <f t="shared" si="143"/>
        <v>41328.339583333334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5">
        <f t="shared" si="142"/>
        <v>40997.257222222222</v>
      </c>
      <c r="T2262" s="16">
        <f t="shared" si="143"/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 s="16">
        <f t="shared" si="143"/>
        <v>42693.916666666672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 s="16">
        <f t="shared" si="143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 s="16">
        <f t="shared" si="143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 s="16">
        <f t="shared" si="143"/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 s="16">
        <f t="shared" si="143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 s="16">
        <f t="shared" si="143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 s="16">
        <f t="shared" si="143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 s="16">
        <f t="shared" si="143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 s="16">
        <f t="shared" si="143"/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 s="16">
        <f t="shared" si="143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 s="16">
        <f t="shared" si="143"/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 s="16">
        <f t="shared" si="143"/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 s="16">
        <f t="shared" si="143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 s="16">
        <f t="shared" si="143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 s="16">
        <f t="shared" si="143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 s="16">
        <f t="shared" si="143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 s="16">
        <f t="shared" si="143"/>
        <v>41885.207638888889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5">
        <f t="shared" si="142"/>
        <v>40696.648784722223</v>
      </c>
      <c r="T2280" s="16">
        <f t="shared" si="143"/>
        <v>40756.648784722223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5">
        <f t="shared" si="142"/>
        <v>42241.798206018517</v>
      </c>
      <c r="T2281" s="16">
        <f t="shared" si="143"/>
        <v>42271.798206018517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5">
        <f t="shared" si="142"/>
        <v>42445.598136574074</v>
      </c>
      <c r="T2282" s="16">
        <f t="shared" si="143"/>
        <v>42475.598136574074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 s="16">
        <f t="shared" si="143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 s="16">
        <f t="shared" si="143"/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 s="16">
        <f t="shared" si="143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 s="16">
        <f t="shared" si="143"/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 s="16">
        <f t="shared" si="143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 s="16">
        <f t="shared" si="143"/>
        <v>41815.707708333335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5">
        <f t="shared" si="142"/>
        <v>41547.662997685184</v>
      </c>
      <c r="T2289" s="16">
        <f t="shared" si="143"/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5">
        <f t="shared" si="142"/>
        <v>42016.832465277781</v>
      </c>
      <c r="T2290" s="16">
        <f t="shared" si="143"/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 s="16">
        <f t="shared" si="143"/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 s="16">
        <f t="shared" si="143"/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 s="16">
        <f t="shared" si="143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 s="16">
        <f t="shared" si="143"/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 s="16">
        <f t="shared" si="143"/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 s="16">
        <f t="shared" si="143"/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 s="16">
        <f t="shared" si="143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 s="16">
        <f t="shared" si="143"/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 s="16">
        <f t="shared" si="143"/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 s="16">
        <f t="shared" si="143"/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 s="16">
        <f t="shared" si="143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 s="16">
        <f t="shared" si="143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 s="16">
        <f t="shared" si="143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 s="16">
        <f t="shared" si="143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 s="16">
        <f t="shared" si="143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4">ROUND(E2306/D2306*100,0)</f>
        <v>18</v>
      </c>
      <c r="P2306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 s="16">
        <f t="shared" si="143"/>
        <v>41863.660995370366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4"/>
        <v>50</v>
      </c>
      <c r="P2307">
        <f t="shared" ref="P2307:P2370" si="145">IFERROR(ROUND(E2307/L2307,2),0)</f>
        <v>117.56</v>
      </c>
      <c r="Q2307" s="10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 s="16">
        <f t="shared" si="147"/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 s="16">
        <f t="shared" si="147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 s="16">
        <f t="shared" si="147"/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 s="16">
        <f t="shared" si="147"/>
        <v>40580.032511574071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5">
        <f t="shared" si="146"/>
        <v>41288.68712962963</v>
      </c>
      <c r="T2312" s="16">
        <f t="shared" si="147"/>
        <v>41333.892361111109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5">
        <f t="shared" si="146"/>
        <v>41852.646226851852</v>
      </c>
      <c r="T2313" s="16">
        <f t="shared" si="147"/>
        <v>41883.646226851852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 s="16">
        <f t="shared" si="147"/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 s="16">
        <f t="shared" si="147"/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 s="16">
        <f t="shared" si="147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 s="16">
        <f t="shared" si="147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 s="16">
        <f t="shared" si="147"/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 s="16">
        <f t="shared" si="147"/>
        <v>40836.083333333336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5">
        <f t="shared" si="146"/>
        <v>40636.673900462964</v>
      </c>
      <c r="T2320" s="16">
        <f t="shared" si="147"/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5">
        <f t="shared" si="146"/>
        <v>41443.643541666665</v>
      </c>
      <c r="T2321" s="16">
        <f t="shared" si="147"/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5">
        <f t="shared" si="146"/>
        <v>41342.845567129632</v>
      </c>
      <c r="T2322" s="16">
        <f t="shared" si="147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5">
        <f t="shared" si="146"/>
        <v>42427.01807870371</v>
      </c>
      <c r="T2323" s="16">
        <f t="shared" si="147"/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 s="16">
        <f t="shared" si="147"/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5">
        <f t="shared" si="146"/>
        <v>42772.776076388895</v>
      </c>
      <c r="T2325" s="16">
        <f t="shared" si="147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5">
        <f t="shared" si="146"/>
        <v>41855.548101851848</v>
      </c>
      <c r="T2326" s="16">
        <f t="shared" si="147"/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5">
        <f t="shared" si="146"/>
        <v>42194.096157407403</v>
      </c>
      <c r="T2327" s="16">
        <f t="shared" si="147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5">
        <f t="shared" si="146"/>
        <v>42185.556157407409</v>
      </c>
      <c r="T2328" s="16">
        <f t="shared" si="147"/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 s="16">
        <f t="shared" si="147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 s="16">
        <f t="shared" si="147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 s="16">
        <f t="shared" si="147"/>
        <v>41894.815787037034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5">
        <f t="shared" si="146"/>
        <v>42413.671006944445</v>
      </c>
      <c r="T2332" s="16">
        <f t="shared" si="147"/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5">
        <f t="shared" si="146"/>
        <v>40313.930543981485</v>
      </c>
      <c r="T2333" s="16">
        <f t="shared" si="147"/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5">
        <f t="shared" si="146"/>
        <v>42528.626620370371</v>
      </c>
      <c r="T2334" s="16">
        <f t="shared" si="147"/>
        <v>42573.626620370371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5">
        <f t="shared" si="146"/>
        <v>41675.149525462963</v>
      </c>
      <c r="T2335" s="16">
        <f t="shared" si="147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5">
        <f t="shared" si="146"/>
        <v>42026.176180555558</v>
      </c>
      <c r="T2336" s="16">
        <f t="shared" si="147"/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5">
        <f t="shared" si="146"/>
        <v>41831.722777777781</v>
      </c>
      <c r="T2337" s="16">
        <f t="shared" si="147"/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 s="16">
        <f t="shared" si="147"/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5">
        <f t="shared" si="146"/>
        <v>42605.053993055553</v>
      </c>
      <c r="T2339" s="16">
        <f t="shared" si="147"/>
        <v>42635.053993055553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5">
        <f t="shared" si="146"/>
        <v>42240.857222222221</v>
      </c>
      <c r="T2340" s="16">
        <f t="shared" si="147"/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 s="16">
        <f t="shared" si="147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 s="16">
        <f t="shared" si="147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 s="16">
        <f t="shared" si="147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 s="16">
        <f t="shared" si="147"/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 s="16">
        <f t="shared" si="147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5">
        <f t="shared" si="146"/>
        <v>42220.79487268519</v>
      </c>
      <c r="T2346" s="16">
        <f t="shared" si="147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5">
        <f t="shared" si="146"/>
        <v>42143.917743055557</v>
      </c>
      <c r="T2347" s="16">
        <f t="shared" si="147"/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 s="16">
        <f t="shared" si="147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 s="16">
        <f t="shared" si="147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 s="16">
        <f t="shared" si="147"/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 s="16">
        <f t="shared" si="147"/>
        <v>42459.525231481486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5">
        <f t="shared" si="146"/>
        <v>42459.693865740745</v>
      </c>
      <c r="T2352" s="16">
        <f t="shared" si="147"/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5">
        <f t="shared" si="146"/>
        <v>42390.838738425926</v>
      </c>
      <c r="T2353" s="16">
        <f t="shared" si="147"/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 s="16">
        <f t="shared" si="147"/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 s="16">
        <f t="shared" si="147"/>
        <v>40817.125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5">
        <f t="shared" si="146"/>
        <v>41409.00037037037</v>
      </c>
      <c r="T2356" s="16">
        <f t="shared" si="147"/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5">
        <f t="shared" si="146"/>
        <v>41655.709305555552</v>
      </c>
      <c r="T2357" s="16">
        <f t="shared" si="147"/>
        <v>41676.709305555552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5">
        <f t="shared" si="146"/>
        <v>41067.827418981484</v>
      </c>
      <c r="T2358" s="16">
        <f t="shared" si="147"/>
        <v>41086.75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5">
        <f t="shared" si="146"/>
        <v>40711.782210648147</v>
      </c>
      <c r="T2359" s="16">
        <f t="shared" si="147"/>
        <v>40756.782210648147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5">
        <f t="shared" si="146"/>
        <v>42319.035833333335</v>
      </c>
      <c r="T2360" s="16">
        <f t="shared" si="147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 s="16">
        <f t="shared" si="147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 s="16">
        <f t="shared" si="147"/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5">
        <f t="shared" si="146"/>
        <v>42112.036712962959</v>
      </c>
      <c r="T2363" s="16">
        <f t="shared" si="147"/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5">
        <f t="shared" si="146"/>
        <v>42523.333310185189</v>
      </c>
      <c r="T2364" s="16">
        <f t="shared" si="147"/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5">
        <f t="shared" si="146"/>
        <v>42082.580092592587</v>
      </c>
      <c r="T2365" s="16">
        <f t="shared" si="147"/>
        <v>42112.580092592587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5">
        <f t="shared" si="146"/>
        <v>42058.809594907405</v>
      </c>
      <c r="T2366" s="16">
        <f t="shared" si="147"/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5">
        <f t="shared" si="146"/>
        <v>41875.922858796301</v>
      </c>
      <c r="T2367" s="16">
        <f t="shared" si="147"/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5">
        <f t="shared" si="146"/>
        <v>42403.998217592598</v>
      </c>
      <c r="T2368" s="16">
        <f t="shared" si="147"/>
        <v>42433.998217592598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5">
        <f t="shared" si="146"/>
        <v>42511.362048611118</v>
      </c>
      <c r="T2369" s="16">
        <f t="shared" si="147"/>
        <v>42541.362048611118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48">ROUND(E2370/D2370*100,0)</f>
        <v>100</v>
      </c>
      <c r="P2370">
        <f t="shared" si="145"/>
        <v>41.67</v>
      </c>
      <c r="Q2370" s="10" t="s">
        <v>8323</v>
      </c>
      <c r="R2370" t="s">
        <v>8326</v>
      </c>
      <c r="S2370" s="15">
        <f t="shared" si="146"/>
        <v>41829.977326388893</v>
      </c>
      <c r="T2370" s="16">
        <f t="shared" si="147"/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48"/>
        <v>100</v>
      </c>
      <c r="P2371">
        <f t="shared" ref="P2371:P2434" si="149">IFERROR(ROUND(E2371/L2371,2),0)</f>
        <v>125</v>
      </c>
      <c r="Q2371" s="10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5">
        <f t="shared" si="150"/>
        <v>42057.536944444444</v>
      </c>
      <c r="T2372" s="16">
        <f t="shared" si="151"/>
        <v>42117.49527777778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5">
        <f t="shared" si="150"/>
        <v>42059.453923611116</v>
      </c>
      <c r="T2373" s="16">
        <f t="shared" si="151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5">
        <f t="shared" si="150"/>
        <v>42308.211215277777</v>
      </c>
      <c r="T2374" s="16">
        <f t="shared" si="151"/>
        <v>42338.252881944441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 s="16">
        <f t="shared" si="151"/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 s="16">
        <f t="shared" si="151"/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 s="16">
        <f t="shared" si="151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 s="16">
        <f t="shared" si="151"/>
        <v>42642.656493055561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5">
        <f t="shared" si="150"/>
        <v>41382.096180555556</v>
      </c>
      <c r="T2379" s="16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5">
        <f t="shared" si="150"/>
        <v>41815.815046296295</v>
      </c>
      <c r="T2380" s="16">
        <f t="shared" si="151"/>
        <v>41850.958333333336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 s="16">
        <f t="shared" si="151"/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 s="16">
        <f t="shared" si="151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 s="16">
        <f t="shared" si="151"/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 s="16">
        <f t="shared" si="151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 s="16">
        <f t="shared" si="151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 s="16">
        <f t="shared" si="151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 s="16">
        <f t="shared" si="151"/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 s="16">
        <f t="shared" si="151"/>
        <v>42057.839733796296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5">
        <f t="shared" si="150"/>
        <v>41953.966053240743</v>
      </c>
      <c r="T2389" s="16">
        <f t="shared" si="151"/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5">
        <f t="shared" si="150"/>
        <v>41975.700636574074</v>
      </c>
      <c r="T2390" s="16">
        <f t="shared" si="151"/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 s="16">
        <f t="shared" si="151"/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 s="16">
        <f t="shared" si="151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 s="16">
        <f t="shared" si="151"/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 s="16">
        <f t="shared" si="151"/>
        <v>42795.125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5">
        <f t="shared" si="150"/>
        <v>41282.017962962964</v>
      </c>
      <c r="T2395" s="16">
        <f t="shared" si="151"/>
        <v>41334.581944444442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5">
        <f t="shared" si="150"/>
        <v>42109.709629629629</v>
      </c>
      <c r="T2396" s="16">
        <f t="shared" si="151"/>
        <v>42139.709629629629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 s="16">
        <f t="shared" si="151"/>
        <v>41791.165972222225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 s="16">
        <f t="shared" si="151"/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 s="16">
        <f t="shared" si="151"/>
        <v>42134.957638888889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 s="16">
        <f t="shared" si="151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 s="16">
        <f t="shared" si="151"/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 s="16">
        <f t="shared" si="151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 s="16">
        <f t="shared" si="151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 s="16">
        <f t="shared" si="151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 s="16">
        <f t="shared" si="151"/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 s="16">
        <f t="shared" si="151"/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5">
        <f t="shared" si="150"/>
        <v>41520.561041666668</v>
      </c>
      <c r="T2407" s="16">
        <f t="shared" si="151"/>
        <v>41549.561041666668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5">
        <f t="shared" si="150"/>
        <v>41905.979629629634</v>
      </c>
      <c r="T2408" s="16">
        <f t="shared" si="151"/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 s="16">
        <f t="shared" si="151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 s="16">
        <f t="shared" si="151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 s="16">
        <f t="shared" si="151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 s="16">
        <f t="shared" si="151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 s="16">
        <f t="shared" si="151"/>
        <v>41371.869652777779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5">
        <f t="shared" si="150"/>
        <v>42410.982002314813</v>
      </c>
      <c r="T2414" s="16">
        <f t="shared" si="151"/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5">
        <f t="shared" si="150"/>
        <v>41953.158854166672</v>
      </c>
      <c r="T2415" s="16">
        <f t="shared" si="151"/>
        <v>41983.158854166672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5">
        <f t="shared" si="150"/>
        <v>42082.802812499998</v>
      </c>
      <c r="T2416" s="16">
        <f t="shared" si="151"/>
        <v>42104.207638888889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5">
        <f t="shared" si="150"/>
        <v>41982.737071759257</v>
      </c>
      <c r="T2417" s="16">
        <f t="shared" si="151"/>
        <v>42015.207638888889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 s="16">
        <f t="shared" si="151"/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 s="16">
        <f t="shared" si="151"/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 s="16">
        <f t="shared" si="151"/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 s="16">
        <f t="shared" si="151"/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5">
        <f t="shared" si="150"/>
        <v>42184.646863425922</v>
      </c>
      <c r="T2422" s="16">
        <f t="shared" si="151"/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5">
        <f t="shared" si="150"/>
        <v>42523.248715277776</v>
      </c>
      <c r="T2423" s="16">
        <f t="shared" si="151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 s="16">
        <f t="shared" si="151"/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 s="16">
        <f t="shared" si="151"/>
        <v>42529.582638888889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 s="16">
        <f t="shared" si="151"/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5">
        <f t="shared" si="150"/>
        <v>41869.698136574072</v>
      </c>
      <c r="T2427" s="16">
        <f t="shared" si="151"/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5">
        <f t="shared" si="150"/>
        <v>42060.913877314815</v>
      </c>
      <c r="T2428" s="16">
        <f t="shared" si="151"/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 s="16">
        <f t="shared" si="151"/>
        <v>40981.290972222225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 s="16">
        <f t="shared" si="151"/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 s="16">
        <f t="shared" si="151"/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 s="16">
        <f t="shared" si="151"/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 s="16">
        <f t="shared" si="151"/>
        <v>42202.439571759256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2">ROUND(E2434/D2434*100,0)</f>
        <v>34</v>
      </c>
      <c r="P2434">
        <f t="shared" si="149"/>
        <v>121.43</v>
      </c>
      <c r="Q2434" s="10" t="s">
        <v>8308</v>
      </c>
      <c r="R2434" t="s">
        <v>8342</v>
      </c>
      <c r="S2434" s="15">
        <f t="shared" si="150"/>
        <v>41948.00209490741</v>
      </c>
      <c r="T2434" s="16">
        <f t="shared" si="151"/>
        <v>41978.00209490741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2"/>
        <v>39</v>
      </c>
      <c r="P2435">
        <f t="shared" ref="P2435:P2498" si="153">IFERROR(ROUND(E2435/L2435,2),0)</f>
        <v>40.479999999999997</v>
      </c>
      <c r="Q2435" s="10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5">
        <f t="shared" si="154"/>
        <v>42175.948981481488</v>
      </c>
      <c r="T2436" s="16">
        <f t="shared" si="155"/>
        <v>42205.948981481488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5">
        <f t="shared" si="154"/>
        <v>41034.72216435185</v>
      </c>
      <c r="T2437" s="16">
        <f t="shared" si="155"/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5">
        <f t="shared" si="154"/>
        <v>42307.908379629633</v>
      </c>
      <c r="T2438" s="16">
        <f t="shared" si="155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 s="16">
        <f t="shared" si="155"/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 s="16">
        <f t="shared" si="155"/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 s="16">
        <f t="shared" si="155"/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 s="16">
        <f t="shared" si="155"/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 s="16">
        <f t="shared" si="155"/>
        <v>42655.549479166672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 s="16">
        <f t="shared" si="155"/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 s="16">
        <f t="shared" si="155"/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 s="16">
        <f t="shared" si="155"/>
        <v>40651.725219907406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 s="16">
        <f t="shared" si="155"/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 s="16">
        <f t="shared" si="155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 s="16">
        <f t="shared" si="155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 s="16">
        <f t="shared" si="155"/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5">
        <f t="shared" si="154"/>
        <v>40990.709317129629</v>
      </c>
      <c r="T2451" s="16">
        <f t="shared" si="155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5">
        <f t="shared" si="154"/>
        <v>42193.482291666667</v>
      </c>
      <c r="T2452" s="16">
        <f t="shared" si="155"/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 s="16">
        <f t="shared" si="155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 s="16">
        <f t="shared" si="155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 s="16">
        <f t="shared" si="155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 s="16">
        <f t="shared" si="155"/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 s="16">
        <f t="shared" si="155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 s="16">
        <f t="shared" si="155"/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 s="16">
        <f t="shared" si="155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 s="16">
        <f t="shared" si="155"/>
        <v>42568.449861111112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5">
        <f t="shared" si="154"/>
        <v>42338.84375</v>
      </c>
      <c r="T2461" s="16">
        <f t="shared" si="155"/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5">
        <f t="shared" si="154"/>
        <v>41850.781377314815</v>
      </c>
      <c r="T2462" s="16">
        <f t="shared" si="155"/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5">
        <f t="shared" si="154"/>
        <v>42318.025011574078</v>
      </c>
      <c r="T2463" s="16">
        <f t="shared" si="155"/>
        <v>42378.025011574078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5">
        <f t="shared" si="154"/>
        <v>42182.234456018516</v>
      </c>
      <c r="T2464" s="16">
        <f t="shared" si="155"/>
        <v>42206.290972222225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5">
        <f t="shared" si="154"/>
        <v>42192.675821759258</v>
      </c>
      <c r="T2465" s="16">
        <f t="shared" si="155"/>
        <v>42232.675821759258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5">
        <f t="shared" si="154"/>
        <v>41820.914641203701</v>
      </c>
      <c r="T2466" s="16">
        <f t="shared" si="155"/>
        <v>41860.914641203701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 s="16">
        <f t="shared" si="155"/>
        <v>42538.583333333328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5">
        <f t="shared" si="154"/>
        <v>42693.031828703708</v>
      </c>
      <c r="T2468" s="16">
        <f t="shared" si="155"/>
        <v>42723.031828703708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 s="16">
        <f t="shared" si="155"/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 s="16">
        <f t="shared" si="155"/>
        <v>42596.948414351849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5">
        <f t="shared" si="154"/>
        <v>41872.291238425925</v>
      </c>
      <c r="T2471" s="16">
        <f t="shared" si="155"/>
        <v>41897.255555555559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5">
        <f t="shared" si="154"/>
        <v>42114.825532407413</v>
      </c>
      <c r="T2472" s="16">
        <f t="shared" si="155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5">
        <f t="shared" si="154"/>
        <v>42534.933321759265</v>
      </c>
      <c r="T2473" s="16">
        <f t="shared" si="155"/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 s="16">
        <f t="shared" si="155"/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 s="16">
        <f t="shared" si="155"/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 s="16">
        <f t="shared" si="155"/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 s="16">
        <f t="shared" si="155"/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5">
        <f t="shared" si="154"/>
        <v>42023.634976851856</v>
      </c>
      <c r="T2478" s="16">
        <f t="shared" si="155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5">
        <f t="shared" si="154"/>
        <v>42093.786840277782</v>
      </c>
      <c r="T2479" s="16">
        <f t="shared" si="155"/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5">
        <f t="shared" si="154"/>
        <v>41780.712893518517</v>
      </c>
      <c r="T2480" s="16">
        <f t="shared" si="155"/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 s="16">
        <f t="shared" si="155"/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 s="16">
        <f t="shared" si="155"/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 s="16">
        <f t="shared" si="155"/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 s="16">
        <f t="shared" si="155"/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 s="16">
        <f t="shared" si="155"/>
        <v>41693.569340277776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 s="16">
        <f t="shared" si="155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 s="16">
        <f t="shared" si="155"/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 s="16">
        <f t="shared" si="155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 s="16">
        <f t="shared" si="155"/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 s="16">
        <f t="shared" si="155"/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 s="16">
        <f t="shared" si="155"/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 s="16">
        <f t="shared" si="155"/>
        <v>42607.165972222225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5">
        <f t="shared" si="154"/>
        <v>42713.941099537042</v>
      </c>
      <c r="T2493" s="16">
        <f t="shared" si="155"/>
        <v>42734.941099537042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5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5">
        <f t="shared" si="154"/>
        <v>41746.189409722225</v>
      </c>
      <c r="T2495" s="16">
        <f t="shared" si="155"/>
        <v>41776.189409722225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 s="16">
        <f t="shared" si="155"/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 s="16">
        <f t="shared" si="155"/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6">ROUND(E2498/D2498*100,0)</f>
        <v>27</v>
      </c>
      <c r="P2498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 s="16">
        <f t="shared" si="155"/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6"/>
        <v>3</v>
      </c>
      <c r="P2499">
        <f t="shared" ref="P2499:P2562" si="157">IFERROR(ROUND(E2499/L2499,2),0)</f>
        <v>34.880000000000003</v>
      </c>
      <c r="Q2499" s="10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 s="16">
        <f t="shared" si="159"/>
        <v>41044.719756944447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 s="16">
        <f t="shared" si="159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5">
        <f t="shared" si="158"/>
        <v>41780.525937500002</v>
      </c>
      <c r="T2502" s="16">
        <f t="shared" si="159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5">
        <f t="shared" si="158"/>
        <v>41890.086805555555</v>
      </c>
      <c r="T2503" s="16">
        <f t="shared" si="159"/>
        <v>41934.207638888889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 s="16">
        <f t="shared" si="159"/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 s="16">
        <f t="shared" si="159"/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 s="16">
        <f t="shared" si="159"/>
        <v>41548.165972222225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 s="16">
        <f t="shared" si="159"/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 s="16">
        <f t="shared" si="159"/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 s="16">
        <f t="shared" si="159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 s="16">
        <f t="shared" si="159"/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 s="16">
        <f t="shared" si="159"/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5">
        <f t="shared" si="158"/>
        <v>42141.741307870368</v>
      </c>
      <c r="T2512" s="16">
        <f t="shared" si="159"/>
        <v>42171.741307870368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5">
        <f t="shared" si="158"/>
        <v>42101.423541666663</v>
      </c>
      <c r="T2513" s="16">
        <f t="shared" si="159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5">
        <f t="shared" si="158"/>
        <v>42061.963263888887</v>
      </c>
      <c r="T2514" s="16">
        <f t="shared" si="159"/>
        <v>42091.921597222223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 s="16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 s="16">
        <f t="shared" si="159"/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 s="16">
        <f t="shared" si="159"/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 s="16">
        <f t="shared" si="159"/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 s="16">
        <f t="shared" si="159"/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 s="16">
        <f t="shared" si="159"/>
        <v>41395.904594907406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 s="16">
        <f t="shared" si="159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 s="16">
        <f t="shared" si="159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 s="16">
        <f t="shared" si="159"/>
        <v>42672.125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 s="16">
        <f t="shared" si="159"/>
        <v>42518.772326388891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5">
        <f t="shared" si="158"/>
        <v>42543.862777777773</v>
      </c>
      <c r="T2525" s="16">
        <f t="shared" si="159"/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5">
        <f t="shared" si="158"/>
        <v>42090.831273148149</v>
      </c>
      <c r="T2526" s="16">
        <f t="shared" si="159"/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 s="16">
        <f t="shared" si="159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 s="16">
        <f t="shared" si="159"/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 s="16">
        <f t="shared" si="159"/>
        <v>40393.082638888889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 s="16">
        <f t="shared" si="159"/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 s="16">
        <f t="shared" si="159"/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 s="16">
        <f t="shared" si="159"/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 s="16">
        <f t="shared" si="159"/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 s="16">
        <f t="shared" si="159"/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 s="16">
        <f t="shared" si="159"/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 s="16">
        <f t="shared" si="159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 s="16">
        <f t="shared" si="159"/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 s="16">
        <f t="shared" si="159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 s="16">
        <f t="shared" si="159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 s="16">
        <f t="shared" si="159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 s="16">
        <f t="shared" si="159"/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 s="16">
        <f t="shared" si="159"/>
        <v>41852.118495370371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5">
        <f t="shared" si="158"/>
        <v>42025.357094907406</v>
      </c>
      <c r="T2543" s="16">
        <f t="shared" si="159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5">
        <f t="shared" si="158"/>
        <v>42265.683182870373</v>
      </c>
      <c r="T2544" s="16">
        <f t="shared" si="159"/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5">
        <f t="shared" si="158"/>
        <v>42140.879259259258</v>
      </c>
      <c r="T2545" s="16">
        <f t="shared" si="159"/>
        <v>42185.879259259258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5">
        <f t="shared" si="158"/>
        <v>42129.82540509259</v>
      </c>
      <c r="T2546" s="16">
        <f t="shared" si="159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5">
        <f t="shared" si="158"/>
        <v>42672.955138888887</v>
      </c>
      <c r="T2547" s="16">
        <f t="shared" si="159"/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5">
        <f t="shared" si="158"/>
        <v>42053.106111111112</v>
      </c>
      <c r="T2548" s="16">
        <f t="shared" si="159"/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5">
        <f t="shared" si="158"/>
        <v>42053.733078703706</v>
      </c>
      <c r="T2549" s="16">
        <f t="shared" si="159"/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5">
        <f t="shared" si="158"/>
        <v>41841.651597222226</v>
      </c>
      <c r="T2550" s="16">
        <f t="shared" si="159"/>
        <v>41881.229166666664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 s="16">
        <f t="shared" si="159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 s="16">
        <f t="shared" si="159"/>
        <v>42833.537557870368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 s="16">
        <f t="shared" si="159"/>
        <v>41058.829918981479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5">
        <f t="shared" si="158"/>
        <v>42692.109328703707</v>
      </c>
      <c r="T2554" s="16">
        <f t="shared" si="159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 s="16">
        <f t="shared" si="159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 s="16">
        <f t="shared" si="159"/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5">
        <f t="shared" si="158"/>
        <v>42640.278171296297</v>
      </c>
      <c r="T2557" s="16">
        <f t="shared" si="159"/>
        <v>42670.278171296297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 s="16">
        <f t="shared" si="159"/>
        <v>41901.762743055559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 s="16">
        <f t="shared" si="159"/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 s="16">
        <f t="shared" si="159"/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 s="16">
        <f t="shared" si="159"/>
        <v>40933.992962962962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0">ROUND(E2562/D2562*100,0)</f>
        <v>128</v>
      </c>
      <c r="P2562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 s="16">
        <f t="shared" si="159"/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1</v>
      </c>
      <c r="P2563">
        <f t="shared" ref="P2563:P2626" si="161">IFERROR(ROUND(E2563/L2563,2),0)</f>
        <v>24.5</v>
      </c>
      <c r="Q2563" s="10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5">
        <f t="shared" si="162"/>
        <v>40730.896354166667</v>
      </c>
      <c r="T2564" s="16">
        <f t="shared" si="163"/>
        <v>40790.896354166667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5">
        <f t="shared" si="162"/>
        <v>41913.521064814813</v>
      </c>
      <c r="T2565" s="16">
        <f t="shared" si="163"/>
        <v>41943.521064814813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5">
        <f t="shared" si="162"/>
        <v>42465.16851851852</v>
      </c>
      <c r="T2566" s="16">
        <f t="shared" si="163"/>
        <v>42495.16851851852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 s="16">
        <f t="shared" si="163"/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5">
        <f t="shared" si="162"/>
        <v>42198.750254629631</v>
      </c>
      <c r="T2568" s="16">
        <f t="shared" si="163"/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5">
        <f t="shared" si="162"/>
        <v>42503.539976851855</v>
      </c>
      <c r="T2569" s="16">
        <f t="shared" si="163"/>
        <v>42548.791666666672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 s="16">
        <f t="shared" si="163"/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 s="16">
        <f t="shared" si="163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 s="16">
        <f t="shared" si="163"/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 s="16">
        <f t="shared" si="163"/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 s="16">
        <f t="shared" si="163"/>
        <v>42148.853888888887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 s="16">
        <f t="shared" si="163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 s="16">
        <f t="shared" si="163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 s="16">
        <f t="shared" si="163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 s="16">
        <f t="shared" si="163"/>
        <v>42565.492280092592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5">
        <f t="shared" si="162"/>
        <v>41072.739953703705</v>
      </c>
      <c r="T2579" s="16">
        <f t="shared" si="163"/>
        <v>41102.739953703705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5">
        <f t="shared" si="162"/>
        <v>40960.861562500002</v>
      </c>
      <c r="T2580" s="16">
        <f t="shared" si="163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5">
        <f t="shared" si="162"/>
        <v>41983.752847222218</v>
      </c>
      <c r="T2581" s="16">
        <f t="shared" si="163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5">
        <f t="shared" si="162"/>
        <v>41830.858344907407</v>
      </c>
      <c r="T2582" s="16">
        <f t="shared" si="163"/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 s="16">
        <f t="shared" si="163"/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 s="16">
        <f t="shared" si="163"/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 s="16">
        <f t="shared" si="163"/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5">
        <f t="shared" si="162"/>
        <v>42278.453668981485</v>
      </c>
      <c r="T2586" s="16">
        <f t="shared" si="163"/>
        <v>42296.458333333328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 s="16">
        <f t="shared" si="163"/>
        <v>41208.165972222225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5">
        <f t="shared" si="162"/>
        <v>42246.883784722217</v>
      </c>
      <c r="T2588" s="16">
        <f t="shared" si="163"/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 s="16">
        <f t="shared" si="163"/>
        <v>42172.503495370373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 s="16">
        <f t="shared" si="163"/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 s="16">
        <f t="shared" si="163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 s="16">
        <f t="shared" si="163"/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5">
        <f t="shared" si="162"/>
        <v>42107.621018518519</v>
      </c>
      <c r="T2593" s="16">
        <f t="shared" si="163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5">
        <f t="shared" si="162"/>
        <v>42559.776724537034</v>
      </c>
      <c r="T2594" s="16">
        <f t="shared" si="163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5">
        <f t="shared" si="162"/>
        <v>42255.791909722218</v>
      </c>
      <c r="T2595" s="16">
        <f t="shared" si="163"/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5">
        <f t="shared" si="162"/>
        <v>42211.951284722221</v>
      </c>
      <c r="T2596" s="16">
        <f t="shared" si="163"/>
        <v>42226.951284722221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5">
        <f t="shared" si="162"/>
        <v>42340.701504629629</v>
      </c>
      <c r="T2597" s="16">
        <f t="shared" si="163"/>
        <v>42368.701504629629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5">
        <f t="shared" si="162"/>
        <v>41995.752986111111</v>
      </c>
      <c r="T2598" s="16">
        <f t="shared" si="163"/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5">
        <f t="shared" si="162"/>
        <v>40612.695208333331</v>
      </c>
      <c r="T2599" s="16">
        <f t="shared" si="163"/>
        <v>40636.041666666664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5">
        <f t="shared" si="162"/>
        <v>41657.985081018516</v>
      </c>
      <c r="T2600" s="16">
        <f t="shared" si="163"/>
        <v>41699.720833333333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5">
        <f t="shared" si="162"/>
        <v>42457.871516203704</v>
      </c>
      <c r="T2601" s="16">
        <f t="shared" si="163"/>
        <v>42487.579861111109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 s="16">
        <f t="shared" si="163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 s="16">
        <f t="shared" si="163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 s="16">
        <f t="shared" si="163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 s="16">
        <f t="shared" si="163"/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 s="16">
        <f t="shared" si="163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 s="16">
        <f t="shared" si="163"/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 s="16">
        <f t="shared" si="163"/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5">
        <f t="shared" si="162"/>
        <v>42630.922893518517</v>
      </c>
      <c r="T2609" s="16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5">
        <f t="shared" si="162"/>
        <v>42010.968240740738</v>
      </c>
      <c r="T2610" s="16">
        <f t="shared" si="163"/>
        <v>42055.968240740738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 s="16">
        <f t="shared" si="163"/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 s="16">
        <f t="shared" si="163"/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 s="16">
        <f t="shared" si="163"/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 s="16">
        <f t="shared" si="163"/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 s="16">
        <f t="shared" si="163"/>
        <v>41820.727777777778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 s="16">
        <f t="shared" si="163"/>
        <v>42298.726631944446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 s="16">
        <f t="shared" si="163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 s="16">
        <f t="shared" si="163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 s="16">
        <f t="shared" si="163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 s="16">
        <f t="shared" si="163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 s="16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 s="16">
        <f t="shared" si="163"/>
        <v>42659.875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 s="16">
        <f t="shared" si="163"/>
        <v>42390.487210648149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 s="16">
        <f t="shared" si="163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 s="16">
        <f t="shared" si="163"/>
        <v>41795.938657407409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4">ROUND(E2626/D2626*100,0)</f>
        <v>22</v>
      </c>
      <c r="P2626">
        <f t="shared" si="161"/>
        <v>56</v>
      </c>
      <c r="Q2626" s="10" t="s">
        <v>8321</v>
      </c>
      <c r="R2626" t="s">
        <v>8325</v>
      </c>
      <c r="S2626" s="15">
        <f t="shared" si="162"/>
        <v>41900.505312499998</v>
      </c>
      <c r="T2626" s="16">
        <f t="shared" si="163"/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4"/>
        <v>10</v>
      </c>
      <c r="P2627">
        <f t="shared" ref="P2627:P2690" si="165">IFERROR(ROUND(E2627/L2627,2),0)</f>
        <v>62.22</v>
      </c>
      <c r="Q2627" s="10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5">
        <f t="shared" si="166"/>
        <v>41255.833611111113</v>
      </c>
      <c r="T2628" s="16">
        <f t="shared" si="167"/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 s="16">
        <f t="shared" si="167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 s="16">
        <f t="shared" si="167"/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 s="16">
        <f t="shared" si="167"/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5">
        <f t="shared" si="166"/>
        <v>41971.866574074069</v>
      </c>
      <c r="T2632" s="16">
        <f t="shared" si="167"/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5">
        <f t="shared" si="166"/>
        <v>41880.068437499998</v>
      </c>
      <c r="T2633" s="16">
        <f t="shared" si="167"/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 s="16">
        <f t="shared" si="167"/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5">
        <f t="shared" si="166"/>
        <v>41246.874814814815</v>
      </c>
      <c r="T2635" s="16">
        <f t="shared" si="167"/>
        <v>41276.874814814815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5">
        <f t="shared" si="166"/>
        <v>40855.765092592592</v>
      </c>
      <c r="T2636" s="16">
        <f t="shared" si="167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5">
        <f t="shared" si="166"/>
        <v>42258.646504629629</v>
      </c>
      <c r="T2637" s="16">
        <f t="shared" si="167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5">
        <f t="shared" si="166"/>
        <v>42020.846666666665</v>
      </c>
      <c r="T2638" s="16">
        <f t="shared" si="167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5">
        <f t="shared" si="166"/>
        <v>42233.671747685185</v>
      </c>
      <c r="T2639" s="16">
        <f t="shared" si="167"/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 s="16">
        <f t="shared" si="167"/>
        <v>42480.781828703708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5">
        <f t="shared" si="166"/>
        <v>41120.882881944446</v>
      </c>
      <c r="T2641" s="16">
        <f t="shared" si="167"/>
        <v>41128.709027777775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5">
        <f t="shared" si="166"/>
        <v>42609.311990740738</v>
      </c>
      <c r="T2642" s="16">
        <f t="shared" si="167"/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5">
        <f t="shared" si="166"/>
        <v>41779.310034722221</v>
      </c>
      <c r="T2643" s="16">
        <f t="shared" si="167"/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 s="16">
        <f t="shared" si="167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 s="16">
        <f t="shared" si="167"/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 s="16">
        <f t="shared" si="167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 s="16">
        <f t="shared" si="167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 s="16">
        <f t="shared" si="167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 s="16">
        <f t="shared" si="167"/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 s="16">
        <f t="shared" si="167"/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 s="16">
        <f t="shared" si="167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 s="16">
        <f t="shared" si="167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 s="16">
        <f t="shared" si="167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 s="16">
        <f t="shared" si="167"/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 s="16">
        <f t="shared" si="167"/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5">
        <f t="shared" si="166"/>
        <v>41889.768229166664</v>
      </c>
      <c r="T2656" s="16">
        <f t="shared" si="167"/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5">
        <f t="shared" si="166"/>
        <v>42458.127175925925</v>
      </c>
      <c r="T2657" s="16">
        <f t="shared" si="167"/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 s="16">
        <f t="shared" si="167"/>
        <v>42675.121921296297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5">
        <f t="shared" si="166"/>
        <v>42504.801388888889</v>
      </c>
      <c r="T2659" s="16">
        <f t="shared" si="167"/>
        <v>42564.801388888889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5">
        <f t="shared" si="166"/>
        <v>41081.69027777778</v>
      </c>
      <c r="T2660" s="16">
        <f t="shared" si="167"/>
        <v>41113.166666666664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5">
        <f t="shared" si="166"/>
        <v>42430.702210648145</v>
      </c>
      <c r="T2661" s="16">
        <f t="shared" si="167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5">
        <f t="shared" si="166"/>
        <v>41828.646319444444</v>
      </c>
      <c r="T2662" s="16">
        <f t="shared" si="167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5">
        <f t="shared" si="166"/>
        <v>42679.958472222221</v>
      </c>
      <c r="T2663" s="16">
        <f t="shared" si="167"/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 s="16">
        <f t="shared" si="167"/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 s="16">
        <f t="shared" si="167"/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 s="16">
        <f t="shared" si="167"/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 s="16">
        <f t="shared" si="167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 s="16">
        <f t="shared" si="167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 s="16">
        <f t="shared" si="167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 s="16">
        <f t="shared" si="167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 s="16">
        <f t="shared" si="167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 s="16">
        <f t="shared" si="167"/>
        <v>42556.049849537041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 s="16">
        <f t="shared" si="167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 s="16">
        <f t="shared" si="167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 s="16">
        <f t="shared" si="167"/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5">
        <f t="shared" si="166"/>
        <v>40648.757939814815</v>
      </c>
      <c r="T2676" s="16">
        <f t="shared" si="167"/>
        <v>40678.757939814815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5">
        <f t="shared" si="166"/>
        <v>42187.920972222222</v>
      </c>
      <c r="T2677" s="16">
        <f t="shared" si="167"/>
        <v>42197.920972222222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5">
        <f t="shared" si="166"/>
        <v>40576.539664351854</v>
      </c>
      <c r="T2678" s="16">
        <f t="shared" si="167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5">
        <f t="shared" si="166"/>
        <v>41869.714166666665</v>
      </c>
      <c r="T2679" s="16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 s="16">
        <f t="shared" si="167"/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 s="16">
        <f t="shared" si="167"/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 s="16">
        <f t="shared" si="167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 s="16">
        <f t="shared" si="167"/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 s="16">
        <f t="shared" si="167"/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 s="16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 s="16">
        <f t="shared" si="167"/>
        <v>42226.958333333328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5">
        <f t="shared" si="166"/>
        <v>42333.695821759262</v>
      </c>
      <c r="T2687" s="16">
        <f t="shared" si="167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 s="16">
        <f t="shared" si="167"/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 s="16">
        <f t="shared" si="167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68">ROUND(E2690/D2690*100,0)</f>
        <v>2</v>
      </c>
      <c r="P2690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 s="16">
        <f t="shared" si="167"/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68"/>
        <v>10</v>
      </c>
      <c r="P2691">
        <f t="shared" ref="P2691:P2754" si="169">IFERROR(ROUND(E2691/L2691,2),0)</f>
        <v>37.54</v>
      </c>
      <c r="Q2691" s="10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 s="16">
        <f t="shared" si="171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 s="16">
        <f t="shared" si="171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 s="16">
        <f t="shared" si="171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 s="16">
        <f t="shared" si="171"/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 s="16">
        <f t="shared" si="171"/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 s="16">
        <f t="shared" si="171"/>
        <v>42171.979166666672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5">
        <f t="shared" si="170"/>
        <v>42107.703877314809</v>
      </c>
      <c r="T2698" s="16">
        <f t="shared" si="171"/>
        <v>42137.703877314809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5">
        <f t="shared" si="170"/>
        <v>42411.828287037039</v>
      </c>
      <c r="T2699" s="16">
        <f t="shared" si="171"/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 s="16">
        <f t="shared" si="171"/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 s="16">
        <f t="shared" si="171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 s="16">
        <f t="shared" si="171"/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 s="16">
        <f t="shared" si="171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 s="16">
        <f t="shared" si="171"/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5">
        <f t="shared" si="170"/>
        <v>42240.852534722217</v>
      </c>
      <c r="T2705" s="16">
        <f t="shared" si="171"/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5">
        <f t="shared" si="170"/>
        <v>41989.853692129633</v>
      </c>
      <c r="T2706" s="16">
        <f t="shared" si="171"/>
        <v>42019.811805555553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5">
        <f t="shared" si="170"/>
        <v>40844.691643518519</v>
      </c>
      <c r="T2707" s="16">
        <f t="shared" si="171"/>
        <v>40904.733310185184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5">
        <f t="shared" si="170"/>
        <v>40935.005104166667</v>
      </c>
      <c r="T2708" s="16">
        <f t="shared" si="171"/>
        <v>40965.005104166667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5">
        <f t="shared" si="170"/>
        <v>42204.875868055555</v>
      </c>
      <c r="T2709" s="16">
        <f t="shared" si="171"/>
        <v>42234.875868055555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5">
        <f t="shared" si="170"/>
        <v>42198.695138888885</v>
      </c>
      <c r="T2710" s="16">
        <f t="shared" si="171"/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5">
        <f t="shared" si="170"/>
        <v>42383.793124999997</v>
      </c>
      <c r="T2711" s="16">
        <f t="shared" si="171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5">
        <f t="shared" si="170"/>
        <v>41904.650578703702</v>
      </c>
      <c r="T2712" s="16">
        <f t="shared" si="171"/>
        <v>41934.650578703702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 s="16">
        <f t="shared" si="171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 s="16">
        <f t="shared" si="171"/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 s="16">
        <f t="shared" si="171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 s="16">
        <f t="shared" si="171"/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 s="16">
        <f t="shared" si="171"/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5">
        <f t="shared" si="170"/>
        <v>42064.785613425927</v>
      </c>
      <c r="T2718" s="16">
        <f t="shared" si="171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5">
        <f t="shared" si="170"/>
        <v>41795.598923611113</v>
      </c>
      <c r="T2719" s="16">
        <f t="shared" si="171"/>
        <v>41825.598923611113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 s="16">
        <f t="shared" si="171"/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 s="16">
        <f t="shared" si="171"/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5">
        <f t="shared" si="170"/>
        <v>42213.505474537036</v>
      </c>
      <c r="T2722" s="16">
        <f t="shared" si="171"/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5">
        <f t="shared" si="170"/>
        <v>41982.87364583333</v>
      </c>
      <c r="T2723" s="16">
        <f t="shared" si="171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 s="16">
        <f t="shared" si="171"/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5">
        <f t="shared" si="170"/>
        <v>41835.126805555556</v>
      </c>
      <c r="T2725" s="16">
        <f t="shared" si="171"/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5">
        <f t="shared" si="170"/>
        <v>41619.998310185183</v>
      </c>
      <c r="T2726" s="16">
        <f t="shared" si="171"/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5">
        <f t="shared" si="170"/>
        <v>42027.056793981479</v>
      </c>
      <c r="T2727" s="16">
        <f t="shared" si="171"/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 s="16">
        <f t="shared" si="171"/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 s="16">
        <f t="shared" si="171"/>
        <v>41893.260381944441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5">
        <f t="shared" si="170"/>
        <v>42607.316122685181</v>
      </c>
      <c r="T2730" s="16">
        <f t="shared" si="171"/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 s="16">
        <f t="shared" si="171"/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5">
        <f t="shared" si="170"/>
        <v>42309.191307870366</v>
      </c>
      <c r="T2732" s="16">
        <f t="shared" si="171"/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5">
        <f t="shared" si="170"/>
        <v>42160.651817129634</v>
      </c>
      <c r="T2733" s="16">
        <f t="shared" si="171"/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5">
        <f t="shared" si="170"/>
        <v>42022.661527777775</v>
      </c>
      <c r="T2734" s="16">
        <f t="shared" si="171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 s="16">
        <f t="shared" si="171"/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 s="16">
        <f t="shared" si="171"/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 s="16">
        <f t="shared" si="171"/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5">
        <f t="shared" si="170"/>
        <v>40706.135208333333</v>
      </c>
      <c r="T2738" s="16">
        <f t="shared" si="171"/>
        <v>40736.135208333333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 s="16">
        <f t="shared" si="171"/>
        <v>41617.249305555553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5">
        <f t="shared" si="170"/>
        <v>42094.667256944449</v>
      </c>
      <c r="T2740" s="16">
        <f t="shared" si="171"/>
        <v>42124.667256944449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 s="16">
        <f t="shared" si="171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5">
        <f t="shared" si="170"/>
        <v>42306.848854166667</v>
      </c>
      <c r="T2742" s="16">
        <f t="shared" si="171"/>
        <v>42336.890520833331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 s="16">
        <f t="shared" si="171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 s="16">
        <f t="shared" si="171"/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 s="16">
        <f t="shared" si="171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 s="16">
        <f t="shared" si="171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 s="16">
        <f t="shared" si="171"/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 s="16">
        <f t="shared" si="171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 s="16">
        <f t="shared" si="171"/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 s="16">
        <f t="shared" si="171"/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5">
        <f t="shared" si="170"/>
        <v>41989.91134259259</v>
      </c>
      <c r="T2751" s="16">
        <f t="shared" si="171"/>
        <v>42005.332638888889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5">
        <f t="shared" si="170"/>
        <v>41793.659525462965</v>
      </c>
      <c r="T2752" s="16">
        <f t="shared" si="171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5">
        <f t="shared" si="170"/>
        <v>42770.290590277778</v>
      </c>
      <c r="T2753" s="16">
        <f t="shared" si="171"/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2">ROUND(E2754/D2754*100,0)</f>
        <v>136</v>
      </c>
      <c r="P2754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 s="16">
        <f t="shared" si="171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2"/>
        <v>1</v>
      </c>
      <c r="P2755">
        <f t="shared" ref="P2755:P2818" si="173">IFERROR(ROUND(E2755/L2755,2),0)</f>
        <v>45.33</v>
      </c>
      <c r="Q2755" s="10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 s="16">
        <f t="shared" si="175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5">
        <f t="shared" si="174"/>
        <v>41788.381909722222</v>
      </c>
      <c r="T2757" s="16">
        <f t="shared" si="175"/>
        <v>41821.791666666664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5">
        <f t="shared" si="174"/>
        <v>42715.688437500001</v>
      </c>
      <c r="T2758" s="16">
        <f t="shared" si="175"/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5">
        <f t="shared" si="174"/>
        <v>41961.813518518517</v>
      </c>
      <c r="T2759" s="16">
        <f t="shared" si="175"/>
        <v>41992.813518518517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 s="16">
        <f t="shared" si="175"/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 s="16">
        <f t="shared" si="175"/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 s="16">
        <f t="shared" si="175"/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 s="16">
        <f t="shared" si="175"/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 s="16">
        <f t="shared" si="175"/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 s="16">
        <f t="shared" si="175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5">
        <f t="shared" si="174"/>
        <v>42689.214988425927</v>
      </c>
      <c r="T2766" s="16">
        <f t="shared" si="175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 s="16">
        <f t="shared" si="175"/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5">
        <f t="shared" si="174"/>
        <v>42750.530312499999</v>
      </c>
      <c r="T2768" s="16">
        <f t="shared" si="175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 s="16">
        <f t="shared" si="175"/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 s="16">
        <f t="shared" si="175"/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 s="16">
        <f t="shared" si="175"/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5">
        <f t="shared" si="174"/>
        <v>42535.97865740741</v>
      </c>
      <c r="T2772" s="16">
        <f t="shared" si="175"/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5">
        <f t="shared" si="174"/>
        <v>42093.588263888887</v>
      </c>
      <c r="T2773" s="16">
        <f t="shared" si="175"/>
        <v>42123.588263888887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 s="16">
        <f t="shared" si="175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 s="16">
        <f t="shared" si="175"/>
        <v>42418.895833333328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5">
        <f t="shared" si="174"/>
        <v>42023.818622685183</v>
      </c>
      <c r="T2776" s="16">
        <f t="shared" si="175"/>
        <v>42043.818622685183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5">
        <f t="shared" si="174"/>
        <v>42029.907858796301</v>
      </c>
      <c r="T2777" s="16">
        <f t="shared" si="175"/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5">
        <f t="shared" si="174"/>
        <v>41117.900729166664</v>
      </c>
      <c r="T2778" s="16">
        <f t="shared" si="175"/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 s="16">
        <f t="shared" si="175"/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5">
        <f t="shared" si="174"/>
        <v>42425.576898148152</v>
      </c>
      <c r="T2780" s="16">
        <f t="shared" si="175"/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5">
        <f t="shared" si="174"/>
        <v>41940.028287037036</v>
      </c>
      <c r="T2781" s="16">
        <f t="shared" si="175"/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5">
        <f t="shared" si="174"/>
        <v>40937.679560185185</v>
      </c>
      <c r="T2782" s="16">
        <f t="shared" si="175"/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5">
        <f t="shared" si="174"/>
        <v>41799.814340277779</v>
      </c>
      <c r="T2783" s="16">
        <f t="shared" si="175"/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5">
        <f t="shared" si="174"/>
        <v>42808.640231481477</v>
      </c>
      <c r="T2784" s="16">
        <f t="shared" si="175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 s="16">
        <f t="shared" si="175"/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 s="16">
        <f t="shared" si="175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 s="16">
        <f t="shared" si="175"/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 s="16">
        <f t="shared" si="175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 s="16">
        <f t="shared" si="175"/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 s="16">
        <f t="shared" si="175"/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 s="16">
        <f t="shared" si="175"/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 s="16">
        <f t="shared" si="175"/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 s="16">
        <f t="shared" si="175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 s="16">
        <f t="shared" si="175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 s="16">
        <f t="shared" si="175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 s="16">
        <f t="shared" si="175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 s="16">
        <f t="shared" si="175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 s="16">
        <f t="shared" si="175"/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 s="16">
        <f t="shared" si="175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 s="16">
        <f t="shared" si="175"/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 s="16">
        <f t="shared" si="175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 s="16">
        <f t="shared" si="175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5">
        <f t="shared" si="174"/>
        <v>42088.911354166667</v>
      </c>
      <c r="T2803" s="16">
        <f t="shared" si="175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5">
        <f t="shared" si="174"/>
        <v>42041.581307870365</v>
      </c>
      <c r="T2804" s="16">
        <f t="shared" si="175"/>
        <v>42071.539641203708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 s="16">
        <f t="shared" si="175"/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 s="16">
        <f t="shared" si="175"/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 s="16">
        <f t="shared" si="175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 s="16">
        <f t="shared" si="175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 s="16">
        <f t="shared" si="175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 s="16">
        <f t="shared" si="175"/>
        <v>42227.542268518519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5">
        <f t="shared" si="174"/>
        <v>40949.98364583333</v>
      </c>
      <c r="T2811" s="16">
        <f t="shared" si="175"/>
        <v>41009.941979166666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5">
        <f t="shared" si="174"/>
        <v>41905.95684027778</v>
      </c>
      <c r="T2812" s="16">
        <f t="shared" si="175"/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5">
        <f t="shared" si="174"/>
        <v>42536.862800925926</v>
      </c>
      <c r="T2813" s="16">
        <f t="shared" si="175"/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5">
        <f t="shared" si="174"/>
        <v>42245.274699074071</v>
      </c>
      <c r="T2814" s="16">
        <f t="shared" si="175"/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 s="16">
        <f t="shared" si="175"/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 s="16">
        <f t="shared" si="175"/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 s="16">
        <f t="shared" si="175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76">ROUND(E2818/D2818*100,0)</f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 s="16">
        <f t="shared" si="175"/>
        <v>42348.925532407404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76"/>
        <v>4</v>
      </c>
      <c r="P2819">
        <f t="shared" ref="P2819:P2882" si="177">IFERROR(ROUND(E2819/L2819,2),0)</f>
        <v>108.33</v>
      </c>
      <c r="Q2819" s="10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5">
        <f t="shared" si="178"/>
        <v>42216.977812500001</v>
      </c>
      <c r="T2820" s="16">
        <f t="shared" si="179"/>
        <v>42246.227777777778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 s="16">
        <f t="shared" si="179"/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 s="16">
        <f t="shared" si="179"/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 s="16">
        <f t="shared" si="179"/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5">
        <f t="shared" si="178"/>
        <v>42460.94222222222</v>
      </c>
      <c r="T2824" s="16">
        <f t="shared" si="179"/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5">
        <f t="shared" si="178"/>
        <v>42493.546851851846</v>
      </c>
      <c r="T2825" s="16">
        <f t="shared" si="179"/>
        <v>42523.546851851846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 s="16">
        <f t="shared" si="179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 s="16">
        <f t="shared" si="179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 s="16">
        <f t="shared" si="179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 s="16">
        <f t="shared" si="179"/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5">
        <f t="shared" si="178"/>
        <v>40927.473460648151</v>
      </c>
      <c r="T2830" s="16">
        <f t="shared" si="179"/>
        <v>40953.825694444444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5">
        <f t="shared" si="178"/>
        <v>42712.300567129627</v>
      </c>
      <c r="T2831" s="16">
        <f t="shared" si="179"/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5">
        <f t="shared" si="178"/>
        <v>41909.892453703702</v>
      </c>
      <c r="T2832" s="16">
        <f t="shared" si="179"/>
        <v>41939.892453703702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 s="16">
        <f t="shared" si="179"/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 s="16">
        <f t="shared" si="179"/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 s="16">
        <f t="shared" si="179"/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 s="16">
        <f t="shared" si="179"/>
        <v>42237.491388888884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 s="16">
        <f t="shared" si="179"/>
        <v>42691.811180555553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5">
        <f t="shared" si="178"/>
        <v>41169.845590277779</v>
      </c>
      <c r="T2838" s="16">
        <f t="shared" si="179"/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5">
        <f t="shared" si="178"/>
        <v>40772.848749999997</v>
      </c>
      <c r="T2839" s="16">
        <f t="shared" si="179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5">
        <f t="shared" si="178"/>
        <v>41869.798726851855</v>
      </c>
      <c r="T2840" s="16">
        <f t="shared" si="179"/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 s="16">
        <f t="shared" si="179"/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5">
        <f t="shared" si="178"/>
        <v>42078.792048611111</v>
      </c>
      <c r="T2842" s="16">
        <f t="shared" si="179"/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5">
        <f t="shared" si="178"/>
        <v>42021.832280092596</v>
      </c>
      <c r="T2843" s="16">
        <f t="shared" si="179"/>
        <v>42051.832280092596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5">
        <f t="shared" si="178"/>
        <v>41634.797013888885</v>
      </c>
      <c r="T2844" s="16">
        <f t="shared" si="179"/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5">
        <f t="shared" si="178"/>
        <v>41365.928159722222</v>
      </c>
      <c r="T2845" s="16">
        <f t="shared" si="179"/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5">
        <f t="shared" si="178"/>
        <v>42327.825289351851</v>
      </c>
      <c r="T2846" s="16">
        <f t="shared" si="179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5">
        <f t="shared" si="178"/>
        <v>42370.007766203707</v>
      </c>
      <c r="T2847" s="16">
        <f t="shared" si="179"/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5">
        <f t="shared" si="178"/>
        <v>42013.15253472222</v>
      </c>
      <c r="T2848" s="16">
        <f t="shared" si="179"/>
        <v>42028.125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5">
        <f t="shared" si="178"/>
        <v>42171.383530092593</v>
      </c>
      <c r="T2849" s="16">
        <f t="shared" si="179"/>
        <v>42201.330555555556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5">
        <f t="shared" si="178"/>
        <v>42496.447071759263</v>
      </c>
      <c r="T2850" s="16">
        <f t="shared" si="179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5">
        <f t="shared" si="178"/>
        <v>42305.670914351853</v>
      </c>
      <c r="T2851" s="16">
        <f t="shared" si="179"/>
        <v>42339.249305555553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 s="16">
        <f t="shared" si="179"/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 s="16">
        <f t="shared" si="179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 s="16">
        <f t="shared" si="179"/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 s="16">
        <f t="shared" si="179"/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 s="16">
        <f t="shared" si="179"/>
        <v>42703.709548611107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 s="16">
        <f t="shared" si="179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 s="16">
        <f t="shared" si="179"/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 s="16">
        <f t="shared" si="179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5">
        <f t="shared" si="178"/>
        <v>42414.235879629632</v>
      </c>
      <c r="T2860" s="16">
        <f t="shared" si="179"/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5">
        <f t="shared" si="178"/>
        <v>41779.695092592592</v>
      </c>
      <c r="T2861" s="16">
        <f t="shared" si="179"/>
        <v>41813.666666666664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 s="16">
        <f t="shared" si="179"/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 s="16">
        <f t="shared" si="179"/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5">
        <f t="shared" si="178"/>
        <v>40646.099097222221</v>
      </c>
      <c r="T2864" s="16">
        <f t="shared" si="179"/>
        <v>40691.099097222221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 s="16">
        <f t="shared" si="179"/>
        <v>42454.707824074074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5">
        <f t="shared" si="178"/>
        <v>41780.050092592595</v>
      </c>
      <c r="T2866" s="16">
        <f t="shared" si="179"/>
        <v>41808.842361111114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 s="16">
        <f t="shared" si="179"/>
        <v>42834.833333333328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5">
        <f t="shared" si="178"/>
        <v>42031.011249999996</v>
      </c>
      <c r="T2868" s="16">
        <f t="shared" si="179"/>
        <v>42090.969583333332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 s="16">
        <f t="shared" si="179"/>
        <v>42418.916666666672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 s="16">
        <f t="shared" si="179"/>
        <v>41917.383356481485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 s="16">
        <f t="shared" si="179"/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 s="16">
        <f t="shared" si="179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 s="16">
        <f t="shared" si="179"/>
        <v>42340.874594907407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 s="16">
        <f t="shared" si="179"/>
        <v>42466.170034722221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 s="16">
        <f t="shared" si="179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 s="16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 s="16">
        <f t="shared" si="179"/>
        <v>42125.374675925923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 s="16">
        <f t="shared" si="179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 s="16">
        <f t="shared" si="179"/>
        <v>42752.84474537037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5">
        <f t="shared" si="178"/>
        <v>42327.671631944439</v>
      </c>
      <c r="T2880" s="16">
        <f t="shared" si="179"/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5">
        <f t="shared" si="178"/>
        <v>42360.932152777779</v>
      </c>
      <c r="T2881" s="16">
        <f t="shared" si="179"/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0">ROUND(E2882/D2882*100,0)</f>
        <v>18</v>
      </c>
      <c r="P2882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 s="16">
        <f t="shared" si="179"/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0"/>
        <v>108</v>
      </c>
      <c r="P2883">
        <f t="shared" ref="P2883:P2946" si="181">IFERROR(ROUND(E2883/L2883,2),0)</f>
        <v>38.57</v>
      </c>
      <c r="Q2883" s="10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 s="16">
        <f t="shared" si="183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 s="16">
        <f t="shared" si="183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 s="16">
        <f t="shared" si="183"/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 s="16">
        <f t="shared" si="183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 s="16">
        <f t="shared" si="183"/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5">
        <f t="shared" si="182"/>
        <v>41716.717847222222</v>
      </c>
      <c r="T2889" s="16">
        <f t="shared" si="183"/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5">
        <f t="shared" si="182"/>
        <v>42158.028310185182</v>
      </c>
      <c r="T2890" s="16">
        <f t="shared" si="183"/>
        <v>42186.028310185182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 s="16">
        <f t="shared" si="183"/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5">
        <f t="shared" si="182"/>
        <v>41828.789942129632</v>
      </c>
      <c r="T2892" s="16">
        <f t="shared" si="183"/>
        <v>41863.789942129632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5">
        <f t="shared" si="182"/>
        <v>42072.790821759263</v>
      </c>
      <c r="T2893" s="16">
        <f t="shared" si="183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5">
        <f t="shared" si="182"/>
        <v>41829.73715277778</v>
      </c>
      <c r="T2894" s="16">
        <f t="shared" si="183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5">
        <f t="shared" si="182"/>
        <v>42056.1324537037</v>
      </c>
      <c r="T2895" s="16">
        <f t="shared" si="183"/>
        <v>42086.207638888889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 s="16">
        <f t="shared" si="183"/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 s="16">
        <f t="shared" si="183"/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 s="16">
        <f t="shared" si="183"/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 s="16">
        <f t="shared" si="183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 s="16">
        <f t="shared" si="183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5">
        <f t="shared" si="182"/>
        <v>42075.807395833333</v>
      </c>
      <c r="T2901" s="16">
        <f t="shared" si="183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5">
        <f t="shared" si="182"/>
        <v>42509.814108796301</v>
      </c>
      <c r="T2902" s="16">
        <f t="shared" si="183"/>
        <v>42539.814108796301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5">
        <f t="shared" si="182"/>
        <v>42239.441412037035</v>
      </c>
      <c r="T2903" s="16">
        <f t="shared" si="183"/>
        <v>42279.441412037035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5">
        <f t="shared" si="182"/>
        <v>42106.666018518517</v>
      </c>
      <c r="T2904" s="16">
        <f t="shared" si="183"/>
        <v>42155.395138888889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5">
        <f t="shared" si="182"/>
        <v>42297.110300925924</v>
      </c>
      <c r="T2905" s="16">
        <f t="shared" si="183"/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5">
        <f t="shared" si="182"/>
        <v>41466.552314814813</v>
      </c>
      <c r="T2906" s="16">
        <f t="shared" si="183"/>
        <v>41496.552314814813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5">
        <f t="shared" si="182"/>
        <v>41946.232175925928</v>
      </c>
      <c r="T2907" s="16">
        <f t="shared" si="183"/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5">
        <f t="shared" si="182"/>
        <v>42702.809201388889</v>
      </c>
      <c r="T2908" s="16">
        <f t="shared" si="183"/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5">
        <f t="shared" si="182"/>
        <v>42579.708437499998</v>
      </c>
      <c r="T2909" s="16">
        <f t="shared" si="183"/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5">
        <f t="shared" si="182"/>
        <v>42449.341678240744</v>
      </c>
      <c r="T2910" s="16">
        <f t="shared" si="183"/>
        <v>42509.341678240744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5">
        <f t="shared" si="182"/>
        <v>42242.988680555558</v>
      </c>
      <c r="T2911" s="16">
        <f t="shared" si="183"/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5">
        <f t="shared" si="182"/>
        <v>42437.398680555561</v>
      </c>
      <c r="T2912" s="16">
        <f t="shared" si="183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5">
        <f t="shared" si="182"/>
        <v>42124.841111111105</v>
      </c>
      <c r="T2913" s="16">
        <f t="shared" si="183"/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5">
        <f t="shared" si="182"/>
        <v>41971.881076388891</v>
      </c>
      <c r="T2914" s="16">
        <f t="shared" si="183"/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5">
        <f t="shared" si="182"/>
        <v>42151.237685185188</v>
      </c>
      <c r="T2915" s="16">
        <f t="shared" si="183"/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5">
        <f t="shared" si="182"/>
        <v>41866.640648148146</v>
      </c>
      <c r="T2916" s="16">
        <f t="shared" si="183"/>
        <v>41898.125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 s="16">
        <f t="shared" si="183"/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 s="16">
        <f t="shared" si="183"/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5">
        <f t="shared" si="182"/>
        <v>41409.040011574078</v>
      </c>
      <c r="T2919" s="16">
        <f t="shared" si="183"/>
        <v>41467.910416666666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5">
        <f t="shared" si="182"/>
        <v>42032.510243055556</v>
      </c>
      <c r="T2920" s="16">
        <f t="shared" si="183"/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 s="16">
        <f t="shared" si="183"/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 s="16">
        <f t="shared" si="183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 s="16">
        <f t="shared" si="183"/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 s="16">
        <f t="shared" si="183"/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 s="16">
        <f t="shared" si="183"/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 s="16">
        <f t="shared" si="183"/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 s="16">
        <f t="shared" si="183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 s="16">
        <f t="shared" si="183"/>
        <v>41985.299305555556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 s="16">
        <f t="shared" si="183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 s="16">
        <f t="shared" si="183"/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 s="16">
        <f t="shared" si="183"/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 s="16">
        <f t="shared" si="183"/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 s="16">
        <f t="shared" si="183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 s="16">
        <f t="shared" si="183"/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 s="16">
        <f t="shared" si="183"/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 s="16">
        <f t="shared" si="183"/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 s="16">
        <f t="shared" si="183"/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 s="16">
        <f t="shared" si="183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5">
        <f t="shared" si="182"/>
        <v>42503.740868055553</v>
      </c>
      <c r="T2939" s="16">
        <f t="shared" si="183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5">
        <f t="shared" si="182"/>
        <v>42074.219699074078</v>
      </c>
      <c r="T2940" s="16">
        <f t="shared" si="183"/>
        <v>42104.208333333328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5">
        <f t="shared" si="182"/>
        <v>42377.554756944446</v>
      </c>
      <c r="T2941" s="16">
        <f t="shared" si="183"/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5">
        <f t="shared" si="182"/>
        <v>42786.000023148154</v>
      </c>
      <c r="T2942" s="16">
        <f t="shared" si="183"/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 s="16">
        <f t="shared" si="183"/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 s="16">
        <f t="shared" si="183"/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 s="16">
        <f t="shared" si="183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4">ROUND(E2946/D2946*100,0)</f>
        <v>11</v>
      </c>
      <c r="P2946">
        <f t="shared" si="181"/>
        <v>72</v>
      </c>
      <c r="Q2946" s="10" t="s">
        <v>8323</v>
      </c>
      <c r="R2946" t="s">
        <v>8326</v>
      </c>
      <c r="S2946" s="15">
        <f t="shared" si="182"/>
        <v>41990.612546296295</v>
      </c>
      <c r="T2946" s="16">
        <f t="shared" si="183"/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4"/>
        <v>0</v>
      </c>
      <c r="P2947">
        <f t="shared" ref="P2947:P3010" si="185">IFERROR(ROUND(E2947/L2947,2),0)</f>
        <v>71.67</v>
      </c>
      <c r="Q2947" s="10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 s="16">
        <f t="shared" si="187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 s="16">
        <f t="shared" si="187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 s="16">
        <f t="shared" si="187"/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5">
        <f t="shared" si="186"/>
        <v>42538.75680555556</v>
      </c>
      <c r="T2951" s="16">
        <f t="shared" si="187"/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 s="16">
        <f t="shared" si="187"/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5">
        <f t="shared" si="186"/>
        <v>42155.129652777774</v>
      </c>
      <c r="T2953" s="16">
        <f t="shared" si="187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 s="16">
        <f t="shared" si="187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 s="16">
        <f t="shared" si="187"/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5">
        <f t="shared" si="186"/>
        <v>41583.135405092595</v>
      </c>
      <c r="T2956" s="16">
        <f t="shared" si="187"/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5">
        <f t="shared" si="186"/>
        <v>41854.389780092592</v>
      </c>
      <c r="T2957" s="16">
        <f t="shared" si="187"/>
        <v>41871.389780092592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5">
        <f t="shared" si="186"/>
        <v>42042.615613425922</v>
      </c>
      <c r="T2958" s="16">
        <f t="shared" si="187"/>
        <v>42057.479166666672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 s="16">
        <f t="shared" si="187"/>
        <v>42768.615289351852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5">
        <f t="shared" si="186"/>
        <v>41838.840474537035</v>
      </c>
      <c r="T2960" s="16">
        <f t="shared" si="187"/>
        <v>41883.840474537035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5">
        <f t="shared" si="186"/>
        <v>42603.870520833334</v>
      </c>
      <c r="T2961" s="16">
        <f t="shared" si="187"/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5">
        <f t="shared" si="186"/>
        <v>40399.065868055557</v>
      </c>
      <c r="T2962" s="16">
        <f t="shared" si="187"/>
        <v>40423.083333333336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5">
        <f t="shared" si="186"/>
        <v>42445.712754629625</v>
      </c>
      <c r="T2963" s="16">
        <f t="shared" si="187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 s="16">
        <f t="shared" si="187"/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 s="16">
        <f t="shared" si="187"/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5">
        <f t="shared" si="186"/>
        <v>42399.882615740738</v>
      </c>
      <c r="T2966" s="16">
        <f t="shared" si="187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5">
        <f t="shared" si="186"/>
        <v>42621.389340277776</v>
      </c>
      <c r="T2967" s="16">
        <f t="shared" si="187"/>
        <v>42651.389340277776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 s="16">
        <f t="shared" si="187"/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5">
        <f t="shared" si="186"/>
        <v>42101.828819444447</v>
      </c>
      <c r="T2969" s="16">
        <f t="shared" si="187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5">
        <f t="shared" si="186"/>
        <v>42020.587349537032</v>
      </c>
      <c r="T2970" s="16">
        <f t="shared" si="187"/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5">
        <f t="shared" si="186"/>
        <v>42403.080497685187</v>
      </c>
      <c r="T2971" s="16">
        <f t="shared" si="187"/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5">
        <f t="shared" si="186"/>
        <v>42345.860150462962</v>
      </c>
      <c r="T2972" s="16">
        <f t="shared" si="187"/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5">
        <f t="shared" si="186"/>
        <v>42065.897719907407</v>
      </c>
      <c r="T2973" s="16">
        <f t="shared" si="187"/>
        <v>42095.856053240743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5">
        <f t="shared" si="186"/>
        <v>42396.8440625</v>
      </c>
      <c r="T2974" s="16">
        <f t="shared" si="187"/>
        <v>42415.332638888889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5">
        <f t="shared" si="186"/>
        <v>42013.915613425925</v>
      </c>
      <c r="T2975" s="16">
        <f t="shared" si="187"/>
        <v>42043.915613425925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5">
        <f t="shared" si="186"/>
        <v>42226.938414351855</v>
      </c>
      <c r="T2976" s="16">
        <f t="shared" si="187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5">
        <f t="shared" si="186"/>
        <v>42467.144166666665</v>
      </c>
      <c r="T2977" s="16">
        <f t="shared" si="187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5">
        <f t="shared" si="186"/>
        <v>42067.947337962964</v>
      </c>
      <c r="T2978" s="16">
        <f t="shared" si="187"/>
        <v>42097.905671296292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 s="16">
        <f t="shared" si="187"/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 s="16">
        <f t="shared" si="187"/>
        <v>40567.239884259259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 s="16">
        <f t="shared" si="187"/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 s="16">
        <f t="shared" si="187"/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5">
        <f t="shared" si="186"/>
        <v>42662.021539351852</v>
      </c>
      <c r="T2983" s="16">
        <f t="shared" si="187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5">
        <f t="shared" si="186"/>
        <v>42031.833587962959</v>
      </c>
      <c r="T2984" s="16">
        <f t="shared" si="187"/>
        <v>42063.333333333328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 s="16">
        <f t="shared" si="187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 s="16">
        <f t="shared" si="187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 s="16">
        <f t="shared" si="187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 s="16">
        <f t="shared" si="187"/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 s="16">
        <f t="shared" si="187"/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 s="16">
        <f t="shared" si="187"/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 s="16">
        <f t="shared" si="187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 s="16">
        <f t="shared" si="187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 s="16">
        <f t="shared" si="187"/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5">
        <f t="shared" si="186"/>
        <v>42070.047754629632</v>
      </c>
      <c r="T2994" s="16">
        <f t="shared" si="187"/>
        <v>42087.00608796296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 s="16">
        <f t="shared" si="187"/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5">
        <f t="shared" si="186"/>
        <v>41153.066400462965</v>
      </c>
      <c r="T2996" s="16">
        <f t="shared" si="187"/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5">
        <f t="shared" si="186"/>
        <v>42088.069108796291</v>
      </c>
      <c r="T2997" s="16">
        <f t="shared" si="187"/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 s="16">
        <f t="shared" si="187"/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 s="16">
        <f t="shared" si="187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 s="16">
        <f t="shared" si="187"/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5">
        <f t="shared" si="186"/>
        <v>42115.143634259264</v>
      </c>
      <c r="T3001" s="16">
        <f t="shared" si="187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5">
        <f t="shared" si="186"/>
        <v>42540.593530092592</v>
      </c>
      <c r="T3002" s="16">
        <f t="shared" si="187"/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5">
        <f t="shared" si="186"/>
        <v>41968.852118055554</v>
      </c>
      <c r="T3003" s="16">
        <f t="shared" si="187"/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5">
        <f t="shared" si="186"/>
        <v>42263.691574074073</v>
      </c>
      <c r="T3004" s="16">
        <f t="shared" si="187"/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 s="16">
        <f t="shared" si="187"/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5">
        <f t="shared" si="186"/>
        <v>40863.060127314813</v>
      </c>
      <c r="T3006" s="16">
        <f t="shared" si="187"/>
        <v>40893.060127314813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5">
        <f t="shared" si="186"/>
        <v>41559.5549537037</v>
      </c>
      <c r="T3007" s="16">
        <f t="shared" si="187"/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5">
        <f t="shared" si="186"/>
        <v>42281.136099537034</v>
      </c>
      <c r="T3008" s="16">
        <f t="shared" si="187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5">
        <f t="shared" si="186"/>
        <v>41793.191875000004</v>
      </c>
      <c r="T3009" s="16">
        <f t="shared" si="187"/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88">ROUND(E3010/D3010*100,0)</f>
        <v>20</v>
      </c>
      <c r="P3010">
        <f t="shared" si="185"/>
        <v>34</v>
      </c>
      <c r="Q3010" s="10" t="s">
        <v>8323</v>
      </c>
      <c r="R3010" t="s">
        <v>8326</v>
      </c>
      <c r="S3010" s="15">
        <f t="shared" si="186"/>
        <v>42132.809953703705</v>
      </c>
      <c r="T3010" s="16">
        <f t="shared" si="187"/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88"/>
        <v>41</v>
      </c>
      <c r="P3011">
        <f t="shared" ref="P3011:P3074" si="189">IFERROR(ROUND(E3011/L3011,2),0)</f>
        <v>23.57</v>
      </c>
      <c r="Q3011" s="10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5">
        <f t="shared" si="190"/>
        <v>42031.666898148149</v>
      </c>
      <c r="T3012" s="16">
        <f t="shared" si="191"/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 s="16">
        <f t="shared" si="191"/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5">
        <f t="shared" si="190"/>
        <v>41149.796064814815</v>
      </c>
      <c r="T3014" s="16">
        <f t="shared" si="191"/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5">
        <f t="shared" si="190"/>
        <v>41575.880914351852</v>
      </c>
      <c r="T3015" s="16">
        <f t="shared" si="191"/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 s="16">
        <f t="shared" si="191"/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 s="16">
        <f t="shared" si="191"/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 s="16">
        <f t="shared" si="191"/>
        <v>41430.92627314815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5">
        <f t="shared" si="190"/>
        <v>42793.700821759259</v>
      </c>
      <c r="T3019" s="16">
        <f t="shared" si="191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5">
        <f t="shared" si="190"/>
        <v>41906.819513888891</v>
      </c>
      <c r="T3020" s="16">
        <f t="shared" si="191"/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 s="16">
        <f t="shared" si="191"/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 s="16">
        <f t="shared" si="191"/>
        <v>42372.080289351856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41918.628240740742</v>
      </c>
      <c r="T3023" s="16">
        <f t="shared" si="191"/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42211.732430555552</v>
      </c>
      <c r="T3024" s="16">
        <f t="shared" si="191"/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 s="16">
        <f t="shared" si="191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 s="16">
        <f t="shared" si="191"/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5">
        <f t="shared" si="190"/>
        <v>41340.303032407406</v>
      </c>
      <c r="T3027" s="16">
        <f t="shared" si="191"/>
        <v>41370.261365740742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5">
        <f t="shared" si="190"/>
        <v>42130.795983796299</v>
      </c>
      <c r="T3028" s="16">
        <f t="shared" si="191"/>
        <v>42175.795983796299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5">
        <f t="shared" si="190"/>
        <v>42673.577534722222</v>
      </c>
      <c r="T3029" s="16">
        <f t="shared" si="191"/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5">
        <f t="shared" si="190"/>
        <v>40863.013356481482</v>
      </c>
      <c r="T3030" s="16">
        <f t="shared" si="191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 s="16">
        <f t="shared" si="191"/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 s="16">
        <f t="shared" si="191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 s="16">
        <f t="shared" si="191"/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5">
        <f t="shared" si="190"/>
        <v>42708.668576388889</v>
      </c>
      <c r="T3034" s="16">
        <f t="shared" si="191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5">
        <f t="shared" si="190"/>
        <v>42234.105462962965</v>
      </c>
      <c r="T3035" s="16">
        <f t="shared" si="191"/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 s="16">
        <f t="shared" si="191"/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 s="16">
        <f t="shared" si="191"/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5">
        <f t="shared" si="190"/>
        <v>41844.922662037039</v>
      </c>
      <c r="T3038" s="16">
        <f t="shared" si="191"/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5">
        <f t="shared" si="190"/>
        <v>41957.833726851852</v>
      </c>
      <c r="T3039" s="16">
        <f t="shared" si="191"/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 s="16">
        <f t="shared" si="191"/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 s="16">
        <f t="shared" si="191"/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 s="16">
        <f t="shared" si="191"/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 s="16">
        <f t="shared" si="191"/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 s="16">
        <f t="shared" si="191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 s="16">
        <f t="shared" si="191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 s="16">
        <f t="shared" si="191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5">
        <f t="shared" si="190"/>
        <v>42136.092488425929</v>
      </c>
      <c r="T3047" s="16">
        <f t="shared" si="191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5">
        <f t="shared" si="190"/>
        <v>41863.359282407408</v>
      </c>
      <c r="T3048" s="16">
        <f t="shared" si="191"/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5">
        <f t="shared" si="190"/>
        <v>42657.38726851852</v>
      </c>
      <c r="T3049" s="16">
        <f t="shared" si="191"/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5">
        <f t="shared" si="190"/>
        <v>41787.681527777779</v>
      </c>
      <c r="T3050" s="16">
        <f t="shared" si="191"/>
        <v>41817.681527777779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 s="16">
        <f t="shared" si="191"/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5">
        <f t="shared" si="190"/>
        <v>41509.905995370369</v>
      </c>
      <c r="T3052" s="16">
        <f t="shared" si="191"/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5">
        <f t="shared" si="190"/>
        <v>42033.001087962963</v>
      </c>
      <c r="T3053" s="16">
        <f t="shared" si="191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 s="16">
        <f t="shared" si="191"/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 s="16">
        <f t="shared" si="191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 s="16">
        <f t="shared" si="191"/>
        <v>42028.5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5">
        <f t="shared" si="190"/>
        <v>42031.769884259258</v>
      </c>
      <c r="T3057" s="16">
        <f t="shared" si="191"/>
        <v>42090.110416666663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5">
        <f t="shared" si="190"/>
        <v>41599.855682870373</v>
      </c>
      <c r="T3058" s="16">
        <f t="shared" si="191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5">
        <f t="shared" si="190"/>
        <v>42047.07640046296</v>
      </c>
      <c r="T3059" s="16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5">
        <f t="shared" si="190"/>
        <v>42144.415532407409</v>
      </c>
      <c r="T3060" s="16">
        <f t="shared" si="191"/>
        <v>42165.415532407409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5">
        <f t="shared" si="190"/>
        <v>42620.91097222222</v>
      </c>
      <c r="T3061" s="16">
        <f t="shared" si="191"/>
        <v>42650.91097222222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 s="16">
        <f t="shared" si="191"/>
        <v>41907.886620370373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5">
        <f t="shared" si="190"/>
        <v>41557.013182870374</v>
      </c>
      <c r="T3063" s="16">
        <f t="shared" si="191"/>
        <v>41587.054849537039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5">
        <f t="shared" si="190"/>
        <v>42435.942083333335</v>
      </c>
      <c r="T3064" s="16">
        <f t="shared" si="191"/>
        <v>42495.900416666671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5">
        <f t="shared" si="190"/>
        <v>41999.164340277777</v>
      </c>
      <c r="T3065" s="16">
        <f t="shared" si="191"/>
        <v>42029.164340277777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5">
        <f t="shared" si="190"/>
        <v>41981.57230324074</v>
      </c>
      <c r="T3066" s="16">
        <f t="shared" si="191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 s="16">
        <f t="shared" si="191"/>
        <v>42113.680393518516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5">
        <f t="shared" si="190"/>
        <v>41576.834513888891</v>
      </c>
      <c r="T3068" s="16">
        <f t="shared" si="191"/>
        <v>41609.876180555555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5">
        <f t="shared" si="190"/>
        <v>41569.698831018519</v>
      </c>
      <c r="T3069" s="16">
        <f t="shared" si="191"/>
        <v>41599.740497685183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5">
        <f t="shared" si="190"/>
        <v>42736.9066087963</v>
      </c>
      <c r="T3070" s="16">
        <f t="shared" si="191"/>
        <v>42756.9066087963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5">
        <f t="shared" si="190"/>
        <v>42404.033090277779</v>
      </c>
      <c r="T3071" s="16">
        <f t="shared" si="191"/>
        <v>42428.999305555553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5">
        <f t="shared" si="190"/>
        <v>42742.246493055558</v>
      </c>
      <c r="T3072" s="16">
        <f t="shared" si="191"/>
        <v>42795.166666666672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5">
        <f t="shared" si="190"/>
        <v>42665.150347222225</v>
      </c>
      <c r="T3073" s="16">
        <f t="shared" si="191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2">ROUND(E3074/D3074*100,0)</f>
        <v>1</v>
      </c>
      <c r="P3074">
        <f t="shared" si="189"/>
        <v>62.5</v>
      </c>
      <c r="Q3074" s="10" t="s">
        <v>8323</v>
      </c>
      <c r="R3074" t="s">
        <v>8326</v>
      </c>
      <c r="S3074" s="15">
        <f t="shared" si="190"/>
        <v>41843.775011574071</v>
      </c>
      <c r="T3074" s="16">
        <f t="shared" si="191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>
        <f t="shared" ref="P3075:P3138" si="193">IFERROR(ROUND(E3075/L3075,2),0)</f>
        <v>62.5</v>
      </c>
      <c r="Q3075" s="10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 s="16">
        <f t="shared" si="195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 s="16">
        <f t="shared" si="195"/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 s="16">
        <f t="shared" si="195"/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 s="16">
        <f t="shared" si="195"/>
        <v>42797.545358796298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5">
        <f t="shared" si="194"/>
        <v>41711.169085648151</v>
      </c>
      <c r="T3080" s="16">
        <f t="shared" si="195"/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5">
        <f t="shared" si="194"/>
        <v>42807.755173611105</v>
      </c>
      <c r="T3081" s="16">
        <f t="shared" si="195"/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5">
        <f t="shared" si="194"/>
        <v>41954.688310185185</v>
      </c>
      <c r="T3082" s="16">
        <f t="shared" si="195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5">
        <f t="shared" si="194"/>
        <v>42087.878912037035</v>
      </c>
      <c r="T3083" s="16">
        <f t="shared" si="195"/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5">
        <f t="shared" si="194"/>
        <v>42425.730671296296</v>
      </c>
      <c r="T3084" s="16">
        <f t="shared" si="195"/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5">
        <f t="shared" si="194"/>
        <v>41843.664618055554</v>
      </c>
      <c r="T3085" s="16">
        <f t="shared" si="195"/>
        <v>41855.666666666664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 s="16">
        <f t="shared" si="195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 s="16">
        <f t="shared" si="195"/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5">
        <f t="shared" si="194"/>
        <v>40939.948773148149</v>
      </c>
      <c r="T3088" s="16">
        <f t="shared" si="195"/>
        <v>40960.948773148149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5">
        <f t="shared" si="194"/>
        <v>42678.932083333333</v>
      </c>
      <c r="T3089" s="16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5">
        <f t="shared" si="194"/>
        <v>42138.798819444448</v>
      </c>
      <c r="T3090" s="16">
        <f t="shared" si="195"/>
        <v>42170.798819444448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 s="16">
        <f t="shared" si="195"/>
        <v>42753.016180555554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5">
        <f t="shared" si="194"/>
        <v>42070.677604166667</v>
      </c>
      <c r="T3092" s="16">
        <f t="shared" si="195"/>
        <v>42100.635937500003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 s="16">
        <f t="shared" si="195"/>
        <v>40512.208333333336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5">
        <f t="shared" si="194"/>
        <v>42430.747511574074</v>
      </c>
      <c r="T3094" s="16">
        <f t="shared" si="195"/>
        <v>42460.70584490741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 s="16">
        <f t="shared" si="195"/>
        <v>42021.526655092588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 s="16">
        <f t="shared" si="195"/>
        <v>41212.32104166667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5">
        <f t="shared" si="194"/>
        <v>42032.82576388889</v>
      </c>
      <c r="T3097" s="16">
        <f t="shared" si="195"/>
        <v>42062.82576388889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5">
        <f t="shared" si="194"/>
        <v>42559.814178240747</v>
      </c>
      <c r="T3098" s="16">
        <f t="shared" si="195"/>
        <v>42589.814178240747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5">
        <f t="shared" si="194"/>
        <v>42068.799039351856</v>
      </c>
      <c r="T3099" s="16">
        <f t="shared" si="195"/>
        <v>42098.757372685184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5">
        <f t="shared" si="194"/>
        <v>42013.424502314811</v>
      </c>
      <c r="T3100" s="16">
        <f t="shared" si="195"/>
        <v>42051.424502314811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5">
        <f t="shared" si="194"/>
        <v>42069.903437500005</v>
      </c>
      <c r="T3101" s="16">
        <f t="shared" si="195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5">
        <f t="shared" si="194"/>
        <v>41991.022488425922</v>
      </c>
      <c r="T3102" s="16">
        <f t="shared" si="195"/>
        <v>42015.041666666672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 s="16">
        <f t="shared" si="195"/>
        <v>41958.833333333328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 s="16">
        <f t="shared" si="195"/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5">
        <f t="shared" si="194"/>
        <v>42804.034120370372</v>
      </c>
      <c r="T3105" s="16">
        <f t="shared" si="195"/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5">
        <f t="shared" si="194"/>
        <v>42094.101145833338</v>
      </c>
      <c r="T3106" s="16">
        <f t="shared" si="195"/>
        <v>42124.101145833338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 s="16">
        <f t="shared" si="195"/>
        <v>42033.740335648152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5">
        <f t="shared" si="194"/>
        <v>42192.816238425927</v>
      </c>
      <c r="T3108" s="16">
        <f t="shared" si="195"/>
        <v>42212.165972222225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5">
        <f t="shared" si="194"/>
        <v>41836.847615740742</v>
      </c>
      <c r="T3109" s="16">
        <f t="shared" si="195"/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5">
        <f t="shared" si="194"/>
        <v>42061.11583333333</v>
      </c>
      <c r="T3110" s="16">
        <f t="shared" si="195"/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5">
        <f t="shared" si="194"/>
        <v>42115.656539351854</v>
      </c>
      <c r="T3111" s="16">
        <f t="shared" si="195"/>
        <v>42145.656539351854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5">
        <f t="shared" si="194"/>
        <v>42141.762800925921</v>
      </c>
      <c r="T3112" s="16">
        <f t="shared" si="195"/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5">
        <f t="shared" si="194"/>
        <v>42408.714814814812</v>
      </c>
      <c r="T3113" s="16">
        <f t="shared" si="195"/>
        <v>42438.714814814812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 s="16">
        <f t="shared" si="195"/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 s="16">
        <f t="shared" si="195"/>
        <v>41971.722233796296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5">
        <f t="shared" si="194"/>
        <v>41550.922974537039</v>
      </c>
      <c r="T3116" s="16">
        <f t="shared" si="195"/>
        <v>41580.922974537039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5">
        <f t="shared" si="194"/>
        <v>42524.36650462963</v>
      </c>
      <c r="T3117" s="16">
        <f t="shared" si="195"/>
        <v>42567.36650462963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5">
        <f t="shared" si="194"/>
        <v>42766.956921296296</v>
      </c>
      <c r="T3118" s="16">
        <f t="shared" si="195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5">
        <f t="shared" si="194"/>
        <v>41856.672152777777</v>
      </c>
      <c r="T3119" s="16">
        <f t="shared" si="195"/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 s="16">
        <f t="shared" si="195"/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 s="16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 s="16">
        <f t="shared" si="195"/>
        <v>42063.916666666672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5">
        <f t="shared" si="194"/>
        <v>42683.420312500006</v>
      </c>
      <c r="T3123" s="16">
        <f t="shared" si="195"/>
        <v>42698.958333333328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5">
        <f t="shared" si="194"/>
        <v>42599.965324074074</v>
      </c>
      <c r="T3124" s="16">
        <f t="shared" si="195"/>
        <v>42629.965324074074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 s="16">
        <f t="shared" si="195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5">
        <f t="shared" si="194"/>
        <v>42615.142870370371</v>
      </c>
      <c r="T3126" s="16">
        <f t="shared" si="195"/>
        <v>42645.142870370371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5">
        <f t="shared" si="194"/>
        <v>42079.628344907411</v>
      </c>
      <c r="T3127" s="16">
        <f t="shared" si="195"/>
        <v>42139.628344907411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5">
        <f t="shared" si="194"/>
        <v>42073.798171296294</v>
      </c>
      <c r="T3128" s="16">
        <f t="shared" si="195"/>
        <v>42133.798171296294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5">
        <f t="shared" si="194"/>
        <v>41227.641724537039</v>
      </c>
      <c r="T3129" s="16">
        <f t="shared" si="195"/>
        <v>41262.641724537039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5">
        <f t="shared" si="194"/>
        <v>42384.110775462963</v>
      </c>
      <c r="T3130" s="16">
        <f t="shared" si="195"/>
        <v>42414.110775462963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5">
        <f t="shared" si="194"/>
        <v>41854.747592592597</v>
      </c>
      <c r="T3131" s="16">
        <f t="shared" si="195"/>
        <v>41914.747592592597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5">
        <f t="shared" si="194"/>
        <v>42124.893182870372</v>
      </c>
      <c r="T3132" s="16">
        <f t="shared" si="195"/>
        <v>42154.893182870372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5">
        <f t="shared" si="194"/>
        <v>42656.86137731481</v>
      </c>
      <c r="T3133" s="16">
        <f t="shared" si="195"/>
        <v>42676.165972222225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5">
        <f t="shared" si="194"/>
        <v>42172.816423611104</v>
      </c>
      <c r="T3134" s="16">
        <f t="shared" si="195"/>
        <v>42202.816423611104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5">
        <f t="shared" si="194"/>
        <v>42360.437152777777</v>
      </c>
      <c r="T3135" s="16">
        <f t="shared" si="195"/>
        <v>42420.437152777777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5">
        <f t="shared" si="194"/>
        <v>42340.360312500001</v>
      </c>
      <c r="T3136" s="16">
        <f t="shared" si="195"/>
        <v>42370.360312500001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5">
        <f t="shared" si="194"/>
        <v>41991.713460648149</v>
      </c>
      <c r="T3137" s="16">
        <f t="shared" si="195"/>
        <v>42050.651388888888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196">ROUND(E3138/D3138*100,0)</f>
        <v>4</v>
      </c>
      <c r="P3138">
        <f t="shared" si="193"/>
        <v>100</v>
      </c>
      <c r="Q3138" s="10" t="s">
        <v>8313</v>
      </c>
      <c r="R3138" t="s">
        <v>8355</v>
      </c>
      <c r="S3138" s="15">
        <f t="shared" si="194"/>
        <v>41871.65315972222</v>
      </c>
      <c r="T3138" s="16">
        <f t="shared" si="195"/>
        <v>41902.65315972222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196"/>
        <v>3</v>
      </c>
      <c r="P3139">
        <f t="shared" ref="P3139:P3202" si="197">IFERROR(ROUND(E3139/L3139,2),0)</f>
        <v>100</v>
      </c>
      <c r="Q3139" s="10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5">
        <f t="shared" si="198"/>
        <v>42063.721817129626</v>
      </c>
      <c r="T3140" s="16">
        <f t="shared" si="199"/>
        <v>42108.680150462969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5">
        <f t="shared" si="198"/>
        <v>42440.650335648148</v>
      </c>
      <c r="T3141" s="16">
        <f t="shared" si="199"/>
        <v>42499.868055555555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5">
        <f t="shared" si="198"/>
        <v>40736.668032407404</v>
      </c>
      <c r="T3142" s="16">
        <f t="shared" si="199"/>
        <v>40766.668032407404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5">
        <f t="shared" si="198"/>
        <v>42132.9143287037</v>
      </c>
      <c r="T3143" s="16">
        <f t="shared" si="199"/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5">
        <f t="shared" si="198"/>
        <v>42649.54923611111</v>
      </c>
      <c r="T3144" s="16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5">
        <f t="shared" si="198"/>
        <v>41946.936909722222</v>
      </c>
      <c r="T3145" s="16">
        <f t="shared" si="199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 s="16">
        <f t="shared" si="199"/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5">
        <f t="shared" si="198"/>
        <v>41858.214629629627</v>
      </c>
      <c r="T3147" s="16">
        <f t="shared" si="199"/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5">
        <f t="shared" si="198"/>
        <v>41914.590011574073</v>
      </c>
      <c r="T3148" s="16">
        <f t="shared" si="199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5">
        <f t="shared" si="198"/>
        <v>42125.644467592589</v>
      </c>
      <c r="T3149" s="16">
        <f t="shared" si="199"/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5">
        <f t="shared" si="198"/>
        <v>42057.190960648149</v>
      </c>
      <c r="T3150" s="16">
        <f t="shared" si="199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5">
        <f t="shared" si="198"/>
        <v>42188.83293981482</v>
      </c>
      <c r="T3151" s="16">
        <f t="shared" si="199"/>
        <v>42242.772222222222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 s="16">
        <f t="shared" si="199"/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 s="16">
        <f t="shared" si="19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 s="16">
        <f t="shared" si="199"/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5">
        <f t="shared" si="198"/>
        <v>41920.963472222218</v>
      </c>
      <c r="T3155" s="16">
        <f t="shared" si="199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5">
        <f t="shared" si="198"/>
        <v>42446.060694444444</v>
      </c>
      <c r="T3156" s="16">
        <f t="shared" si="199"/>
        <v>42461.165972222225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5">
        <f t="shared" si="198"/>
        <v>41936.020752314813</v>
      </c>
      <c r="T3157" s="16">
        <f t="shared" si="199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5">
        <f t="shared" si="198"/>
        <v>42029.135879629626</v>
      </c>
      <c r="T3158" s="16">
        <f t="shared" si="199"/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 s="16">
        <f t="shared" si="199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 s="16">
        <f t="shared" si="199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 s="16">
        <f t="shared" si="199"/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 s="16">
        <f t="shared" si="199"/>
        <v>42443.958333333328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5">
        <f t="shared" si="198"/>
        <v>42752.845451388886</v>
      </c>
      <c r="T3163" s="16">
        <f t="shared" si="199"/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5">
        <f t="shared" si="198"/>
        <v>40921.117662037039</v>
      </c>
      <c r="T3164" s="16">
        <f t="shared" si="199"/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5">
        <f t="shared" si="198"/>
        <v>41829.965532407405</v>
      </c>
      <c r="T3165" s="16">
        <f t="shared" si="199"/>
        <v>41881.645833333336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 s="16">
        <f t="shared" si="199"/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5">
        <f t="shared" si="198"/>
        <v>41373.579675925925</v>
      </c>
      <c r="T3167" s="16">
        <f t="shared" si="199"/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5">
        <f t="shared" si="198"/>
        <v>42358.684872685189</v>
      </c>
      <c r="T3168" s="16">
        <f t="shared" si="199"/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 s="16">
        <f t="shared" si="199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 s="16">
        <f t="shared" si="199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5">
        <f t="shared" si="198"/>
        <v>41652.742488425924</v>
      </c>
      <c r="T3171" s="16">
        <f t="shared" si="199"/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5">
        <f t="shared" si="198"/>
        <v>41841.56381944444</v>
      </c>
      <c r="T3172" s="16">
        <f t="shared" si="199"/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5">
        <f t="shared" si="198"/>
        <v>41767.587094907409</v>
      </c>
      <c r="T3173" s="16">
        <f t="shared" si="199"/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5">
        <f t="shared" si="198"/>
        <v>41832.086377314816</v>
      </c>
      <c r="T3174" s="16">
        <f t="shared" si="199"/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5">
        <f t="shared" si="198"/>
        <v>41018.711863425924</v>
      </c>
      <c r="T3175" s="16">
        <f t="shared" si="199"/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5">
        <f t="shared" si="198"/>
        <v>42804.895474537043</v>
      </c>
      <c r="T3176" s="16">
        <f t="shared" si="199"/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 s="16">
        <f t="shared" si="199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 s="16">
        <f t="shared" si="199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 s="16">
        <f t="shared" si="199"/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5">
        <f t="shared" si="198"/>
        <v>41938.717256944445</v>
      </c>
      <c r="T3180" s="16">
        <f t="shared" si="199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5">
        <f t="shared" si="198"/>
        <v>41961.18913194444</v>
      </c>
      <c r="T3181" s="16">
        <f t="shared" si="199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 s="16">
        <f t="shared" si="199"/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 s="16">
        <f t="shared" si="199"/>
        <v>41689.381041666667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5">
        <f t="shared" si="198"/>
        <v>42632.443368055552</v>
      </c>
      <c r="T3184" s="16">
        <f t="shared" si="199"/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5">
        <f t="shared" si="198"/>
        <v>42144.769479166673</v>
      </c>
      <c r="T3185" s="16">
        <f t="shared" si="199"/>
        <v>42174.769479166673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 s="16">
        <f t="shared" si="199"/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5">
        <f t="shared" si="198"/>
        <v>42257.590833333335</v>
      </c>
      <c r="T3187" s="16">
        <f t="shared" si="199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5">
        <f t="shared" si="198"/>
        <v>42497.070775462969</v>
      </c>
      <c r="T3188" s="16">
        <f t="shared" si="199"/>
        <v>42514.600694444445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 s="16">
        <f t="shared" si="199"/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 s="16">
        <f t="shared" si="199"/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 s="16">
        <f t="shared" si="199"/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 s="16">
        <f t="shared" si="199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5">
        <f t="shared" si="198"/>
        <v>41946.898090277777</v>
      </c>
      <c r="T3193" s="16">
        <f t="shared" si="199"/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 s="16">
        <f t="shared" si="199"/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5">
        <f t="shared" si="198"/>
        <v>42529.730717592596</v>
      </c>
      <c r="T3195" s="16">
        <f t="shared" si="199"/>
        <v>42559.730717592596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5">
        <f t="shared" si="198"/>
        <v>41941.430196759262</v>
      </c>
      <c r="T3196" s="16">
        <f t="shared" si="199"/>
        <v>41986.471863425926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 s="16">
        <f t="shared" si="199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5">
        <f t="shared" si="198"/>
        <v>42195.187534722223</v>
      </c>
      <c r="T3198" s="16">
        <f t="shared" si="199"/>
        <v>42220.187534722223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5">
        <f t="shared" si="198"/>
        <v>42078.997361111105</v>
      </c>
      <c r="T3199" s="16">
        <f t="shared" si="199"/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5">
        <f t="shared" si="198"/>
        <v>42594.524756944447</v>
      </c>
      <c r="T3200" s="16">
        <f t="shared" si="199"/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5">
        <f t="shared" si="198"/>
        <v>42416.691655092596</v>
      </c>
      <c r="T3201" s="16">
        <f t="shared" si="199"/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0">ROUND(E3202/D3202*100,0)</f>
        <v>5</v>
      </c>
      <c r="P3202">
        <f t="shared" si="197"/>
        <v>18.75</v>
      </c>
      <c r="Q3202" s="10" t="s">
        <v>8323</v>
      </c>
      <c r="R3202" t="s">
        <v>8326</v>
      </c>
      <c r="S3202" s="15">
        <f t="shared" si="198"/>
        <v>41940.967951388891</v>
      </c>
      <c r="T3202" s="16">
        <f t="shared" si="199"/>
        <v>41952.5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0"/>
        <v>0</v>
      </c>
      <c r="P3203">
        <f t="shared" ref="P3203:P3266" si="201">IFERROR(ROUND(E3203/L3203,2),0)</f>
        <v>37.5</v>
      </c>
      <c r="Q3203" s="10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5">
        <f t="shared" si="202"/>
        <v>41851.700925925928</v>
      </c>
      <c r="T3204" s="16">
        <f t="shared" si="203"/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 s="16">
        <f t="shared" si="203"/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 s="16">
        <f t="shared" si="203"/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 s="16">
        <f t="shared" si="203"/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 s="16">
        <f t="shared" si="203"/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5">
        <f t="shared" si="202"/>
        <v>42048.181921296295</v>
      </c>
      <c r="T3209" s="16">
        <f t="shared" si="203"/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5">
        <f t="shared" si="202"/>
        <v>42031.138831018514</v>
      </c>
      <c r="T3210" s="16">
        <f t="shared" si="203"/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5">
        <f t="shared" si="202"/>
        <v>42709.993981481486</v>
      </c>
      <c r="T3211" s="16">
        <f t="shared" si="203"/>
        <v>42769.993981481486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 s="16">
        <f t="shared" si="203"/>
        <v>41944.092152777775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5">
        <f t="shared" si="202"/>
        <v>40878.758217592593</v>
      </c>
      <c r="T3213" s="16">
        <f t="shared" si="203"/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5">
        <f t="shared" si="202"/>
        <v>41163.011828703704</v>
      </c>
      <c r="T3214" s="16">
        <f t="shared" si="203"/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5">
        <f t="shared" si="202"/>
        <v>41870.87467592593</v>
      </c>
      <c r="T3215" s="16">
        <f t="shared" si="203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5">
        <f t="shared" si="202"/>
        <v>42123.648831018523</v>
      </c>
      <c r="T3216" s="16">
        <f t="shared" si="203"/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5">
        <f t="shared" si="202"/>
        <v>42493.597013888888</v>
      </c>
      <c r="T3217" s="16">
        <f t="shared" si="203"/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 s="16">
        <f t="shared" si="203"/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5">
        <f t="shared" si="202"/>
        <v>41869.872685185182</v>
      </c>
      <c r="T3219" s="16">
        <f t="shared" si="203"/>
        <v>41899.872685185182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 s="16">
        <f t="shared" si="203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 s="16">
        <f t="shared" si="203"/>
        <v>42431.672372685185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5">
        <f t="shared" si="202"/>
        <v>42163.636828703704</v>
      </c>
      <c r="T3222" s="16">
        <f t="shared" si="203"/>
        <v>42193.636828703704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5">
        <f t="shared" si="202"/>
        <v>42022.069988425923</v>
      </c>
      <c r="T3223" s="16">
        <f t="shared" si="203"/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 s="16">
        <f t="shared" si="203"/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5">
        <f t="shared" si="202"/>
        <v>40567.825543981482</v>
      </c>
      <c r="T3225" s="16">
        <f t="shared" si="203"/>
        <v>40612.825543981482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40505.232916666668</v>
      </c>
      <c r="T3226" s="16">
        <f t="shared" si="203"/>
        <v>40535.232916666668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5">
        <f t="shared" si="202"/>
        <v>41817.866435185184</v>
      </c>
      <c r="T3227" s="16">
        <f t="shared" si="203"/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 s="16">
        <f t="shared" si="203"/>
        <v>41971.144641203704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5">
        <f t="shared" si="202"/>
        <v>41809.155138888891</v>
      </c>
      <c r="T3229" s="16">
        <f t="shared" si="203"/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5">
        <f t="shared" si="202"/>
        <v>42432.701724537037</v>
      </c>
      <c r="T3230" s="16">
        <f t="shared" si="203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5">
        <f t="shared" si="202"/>
        <v>41834.135370370372</v>
      </c>
      <c r="T3231" s="16">
        <f t="shared" si="203"/>
        <v>41849.135370370372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 s="16">
        <f t="shared" si="203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 s="16">
        <f t="shared" si="203"/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 s="16">
        <f t="shared" si="203"/>
        <v>41518.022256944445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5">
        <f t="shared" si="202"/>
        <v>41547.694456018515</v>
      </c>
      <c r="T3235" s="16">
        <f t="shared" si="203"/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5">
        <f t="shared" si="202"/>
        <v>42177.543171296296</v>
      </c>
      <c r="T3236" s="16">
        <f t="shared" si="203"/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5">
        <f t="shared" si="202"/>
        <v>41948.041192129633</v>
      </c>
      <c r="T3237" s="16">
        <f t="shared" si="203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 s="16">
        <f t="shared" si="203"/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 s="16">
        <f t="shared" si="203"/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5">
        <f t="shared" si="202"/>
        <v>42087.343090277776</v>
      </c>
      <c r="T3240" s="16">
        <f t="shared" si="203"/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5">
        <f t="shared" si="202"/>
        <v>42286.88217592593</v>
      </c>
      <c r="T3241" s="16">
        <f t="shared" si="203"/>
        <v>42316.923842592587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5">
        <f t="shared" si="202"/>
        <v>41929.174456018518</v>
      </c>
      <c r="T3242" s="16">
        <f t="shared" si="203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5">
        <f t="shared" si="202"/>
        <v>42295.891828703709</v>
      </c>
      <c r="T3243" s="16">
        <f t="shared" si="203"/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5">
        <f t="shared" si="202"/>
        <v>42177.964201388888</v>
      </c>
      <c r="T3244" s="16">
        <f t="shared" si="203"/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5">
        <f t="shared" si="202"/>
        <v>42178.815891203703</v>
      </c>
      <c r="T3245" s="16">
        <f t="shared" si="203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 s="16">
        <f t="shared" si="203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 s="16">
        <f t="shared" si="203"/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 s="16">
        <f t="shared" si="203"/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5">
        <f t="shared" si="202"/>
        <v>42020.854247685187</v>
      </c>
      <c r="T3249" s="16">
        <f t="shared" si="203"/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5">
        <f t="shared" si="202"/>
        <v>41101.906111111115</v>
      </c>
      <c r="T3250" s="16">
        <f t="shared" si="203"/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5">
        <f t="shared" si="202"/>
        <v>41853.563402777778</v>
      </c>
      <c r="T3251" s="16">
        <f t="shared" si="203"/>
        <v>41883.208333333336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 s="16">
        <f t="shared" si="203"/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5">
        <f t="shared" si="202"/>
        <v>42232.15016203704</v>
      </c>
      <c r="T3253" s="16">
        <f t="shared" si="203"/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5">
        <f t="shared" si="202"/>
        <v>41054.847777777781</v>
      </c>
      <c r="T3254" s="16">
        <f t="shared" si="203"/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5">
        <f t="shared" si="202"/>
        <v>42096.918240740735</v>
      </c>
      <c r="T3255" s="16">
        <f t="shared" si="203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5">
        <f t="shared" si="202"/>
        <v>42248.793310185181</v>
      </c>
      <c r="T3256" s="16">
        <f t="shared" si="203"/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 s="16">
        <f t="shared" si="203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5">
        <f t="shared" si="202"/>
        <v>41784.789687500001</v>
      </c>
      <c r="T3258" s="16">
        <f t="shared" si="203"/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 s="16">
        <f t="shared" si="203"/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 s="16">
        <f t="shared" si="203"/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 s="16">
        <f t="shared" si="203"/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 s="16">
        <f t="shared" si="203"/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 s="16">
        <f t="shared" si="203"/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5">
        <f t="shared" si="202"/>
        <v>42318.098217592589</v>
      </c>
      <c r="T3264" s="16">
        <f t="shared" si="203"/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5">
        <f t="shared" si="202"/>
        <v>42249.667997685188</v>
      </c>
      <c r="T3265" s="16">
        <f t="shared" si="203"/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4">ROUND(E3266/D3266*100,0)</f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 s="16">
        <f t="shared" si="203"/>
        <v>42137.679756944446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4"/>
        <v>3</v>
      </c>
      <c r="P3267">
        <f t="shared" ref="P3267:P3330" si="205">IFERROR(ROUND(E3267/L3267,2),0)</f>
        <v>25.5</v>
      </c>
      <c r="Q3267" s="10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5">
        <f t="shared" si="206"/>
        <v>41605.167696759258</v>
      </c>
      <c r="T3268" s="16">
        <f t="shared" si="207"/>
        <v>41655.166666666664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5">
        <f t="shared" si="206"/>
        <v>41645.832141203704</v>
      </c>
      <c r="T3269" s="16">
        <f t="shared" si="207"/>
        <v>41675.832141203704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5">
        <f t="shared" si="206"/>
        <v>42187.281678240746</v>
      </c>
      <c r="T3270" s="16">
        <f t="shared" si="207"/>
        <v>42247.281678240746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5">
        <f t="shared" si="206"/>
        <v>42528.899398148147</v>
      </c>
      <c r="T3271" s="16">
        <f t="shared" si="207"/>
        <v>42588.899398148147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5">
        <f t="shared" si="206"/>
        <v>42555.698738425926</v>
      </c>
      <c r="T3272" s="16">
        <f t="shared" si="207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5">
        <f t="shared" si="206"/>
        <v>42110.326423611114</v>
      </c>
      <c r="T3273" s="16">
        <f t="shared" si="207"/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5">
        <f t="shared" si="206"/>
        <v>42055.600995370376</v>
      </c>
      <c r="T3274" s="16">
        <f t="shared" si="207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 s="16">
        <f t="shared" si="207"/>
        <v>41856.61954861111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5">
        <f t="shared" si="206"/>
        <v>42527.650995370372</v>
      </c>
      <c r="T3276" s="16">
        <f t="shared" si="207"/>
        <v>42537.650995370372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5">
        <f t="shared" si="206"/>
        <v>42377.577187499999</v>
      </c>
      <c r="T3277" s="16">
        <f t="shared" si="207"/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5">
        <f t="shared" si="206"/>
        <v>40894.906956018516</v>
      </c>
      <c r="T3278" s="16">
        <f t="shared" si="207"/>
        <v>40954.906956018516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5">
        <f t="shared" si="206"/>
        <v>41761.94258101852</v>
      </c>
      <c r="T3279" s="16">
        <f t="shared" si="207"/>
        <v>41791.94258101852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5">
        <f t="shared" si="206"/>
        <v>41830.613969907405</v>
      </c>
      <c r="T3280" s="16">
        <f t="shared" si="207"/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5">
        <f t="shared" si="206"/>
        <v>42321.283101851848</v>
      </c>
      <c r="T3281" s="16">
        <f t="shared" si="207"/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5">
        <f t="shared" si="206"/>
        <v>40068.056932870371</v>
      </c>
      <c r="T3282" s="16">
        <f t="shared" si="207"/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5">
        <f t="shared" si="206"/>
        <v>41616.027754629627</v>
      </c>
      <c r="T3283" s="16">
        <f t="shared" si="207"/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5">
        <f t="shared" si="206"/>
        <v>42368.333668981482</v>
      </c>
      <c r="T3284" s="16">
        <f t="shared" si="207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5">
        <f t="shared" si="206"/>
        <v>42079.913113425922</v>
      </c>
      <c r="T3285" s="16">
        <f t="shared" si="207"/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5">
        <f t="shared" si="206"/>
        <v>42558.989513888882</v>
      </c>
      <c r="T3286" s="16">
        <f t="shared" si="207"/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5">
        <f t="shared" si="206"/>
        <v>42143.714178240742</v>
      </c>
      <c r="T3287" s="16">
        <f t="shared" si="207"/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5">
        <f t="shared" si="206"/>
        <v>42548.192997685182</v>
      </c>
      <c r="T3288" s="16">
        <f t="shared" si="207"/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5">
        <f t="shared" si="206"/>
        <v>42108.05322916666</v>
      </c>
      <c r="T3289" s="16">
        <f t="shared" si="207"/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5">
        <f t="shared" si="206"/>
        <v>41887.801064814819</v>
      </c>
      <c r="T3290" s="16">
        <f t="shared" si="207"/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5">
        <f t="shared" si="206"/>
        <v>42326.685428240744</v>
      </c>
      <c r="T3291" s="16">
        <f t="shared" si="207"/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5">
        <f t="shared" si="206"/>
        <v>42685.680648148147</v>
      </c>
      <c r="T3292" s="16">
        <f t="shared" si="207"/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5">
        <f t="shared" si="206"/>
        <v>40198.424849537041</v>
      </c>
      <c r="T3293" s="16">
        <f t="shared" si="207"/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5">
        <f t="shared" si="206"/>
        <v>41683.832280092596</v>
      </c>
      <c r="T3294" s="16">
        <f t="shared" si="207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5">
        <f t="shared" si="206"/>
        <v>42215.662314814821</v>
      </c>
      <c r="T3295" s="16">
        <f t="shared" si="207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5">
        <f t="shared" si="206"/>
        <v>42194.648344907408</v>
      </c>
      <c r="T3296" s="16">
        <f t="shared" si="207"/>
        <v>42224.648344907408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5">
        <f t="shared" si="206"/>
        <v>42285.91506944444</v>
      </c>
      <c r="T3297" s="16">
        <f t="shared" si="207"/>
        <v>42345.956736111111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5">
        <f t="shared" si="206"/>
        <v>42584.666597222225</v>
      </c>
      <c r="T3298" s="16">
        <f t="shared" si="207"/>
        <v>42614.666597222225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5">
        <f t="shared" si="206"/>
        <v>41795.963333333333</v>
      </c>
      <c r="T3299" s="16">
        <f t="shared" si="207"/>
        <v>41825.963333333333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5">
        <f t="shared" si="206"/>
        <v>41887.801168981481</v>
      </c>
      <c r="T3300" s="16">
        <f t="shared" si="207"/>
        <v>41917.801168981481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5">
        <f t="shared" si="206"/>
        <v>42173.67082175926</v>
      </c>
      <c r="T3301" s="16">
        <f t="shared" si="207"/>
        <v>42233.67082175926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5">
        <f t="shared" si="206"/>
        <v>42523.025231481486</v>
      </c>
      <c r="T3302" s="16">
        <f t="shared" si="207"/>
        <v>42583.025231481486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 s="16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5">
        <f t="shared" si="206"/>
        <v>42132.58048611111</v>
      </c>
      <c r="T3304" s="16">
        <f t="shared" si="207"/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5">
        <f t="shared" si="206"/>
        <v>42032.250208333338</v>
      </c>
      <c r="T3305" s="16">
        <f t="shared" si="207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5">
        <f t="shared" si="206"/>
        <v>41940.587233796294</v>
      </c>
      <c r="T3306" s="16">
        <f t="shared" si="207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5">
        <f t="shared" si="206"/>
        <v>42570.850381944445</v>
      </c>
      <c r="T3307" s="16">
        <f t="shared" si="207"/>
        <v>42615.850381944445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 s="16">
        <f t="shared" si="207"/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 s="16">
        <f t="shared" si="207"/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 s="16">
        <f t="shared" si="207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 s="16">
        <f t="shared" si="207"/>
        <v>42329.166666666672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5">
        <f t="shared" si="206"/>
        <v>41534.568113425928</v>
      </c>
      <c r="T3312" s="16">
        <f t="shared" si="207"/>
        <v>41564.568113425928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 s="16">
        <f t="shared" si="207"/>
        <v>41016.021527777775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5">
        <f t="shared" si="206"/>
        <v>41230.77311342593</v>
      </c>
      <c r="T3314" s="16">
        <f t="shared" si="207"/>
        <v>41290.77311342593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5">
        <f t="shared" si="206"/>
        <v>41184.167129629634</v>
      </c>
      <c r="T3315" s="16">
        <f t="shared" si="207"/>
        <v>41224.208796296298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5">
        <f t="shared" si="206"/>
        <v>42440.371111111104</v>
      </c>
      <c r="T3316" s="16">
        <f t="shared" si="207"/>
        <v>42470.329444444447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5">
        <f t="shared" si="206"/>
        <v>41005.904120370367</v>
      </c>
      <c r="T3317" s="16">
        <f t="shared" si="207"/>
        <v>41035.904120370367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5">
        <f t="shared" si="206"/>
        <v>40701.195844907408</v>
      </c>
      <c r="T3318" s="16">
        <f t="shared" si="207"/>
        <v>40746.195844907408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5">
        <f t="shared" si="206"/>
        <v>42662.752199074079</v>
      </c>
      <c r="T3319" s="16">
        <f t="shared" si="207"/>
        <v>42692.793865740736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5">
        <f t="shared" si="206"/>
        <v>42432.379826388889</v>
      </c>
      <c r="T3320" s="16">
        <f t="shared" si="207"/>
        <v>42462.338159722218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5">
        <f t="shared" si="206"/>
        <v>42338.615393518514</v>
      </c>
      <c r="T3321" s="16">
        <f t="shared" si="207"/>
        <v>42398.615393518514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5">
        <f t="shared" si="206"/>
        <v>41030.292025462964</v>
      </c>
      <c r="T3322" s="16">
        <f t="shared" si="207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5">
        <f t="shared" si="206"/>
        <v>42627.955104166671</v>
      </c>
      <c r="T3323" s="16">
        <f t="shared" si="207"/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5">
        <f t="shared" si="206"/>
        <v>42783.513182870374</v>
      </c>
      <c r="T3324" s="16">
        <f t="shared" si="207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5">
        <f t="shared" si="206"/>
        <v>42342.845555555556</v>
      </c>
      <c r="T3325" s="16">
        <f t="shared" si="207"/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5">
        <f t="shared" si="206"/>
        <v>42311.621458333335</v>
      </c>
      <c r="T3326" s="16">
        <f t="shared" si="207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5">
        <f t="shared" si="206"/>
        <v>41801.711550925924</v>
      </c>
      <c r="T3327" s="16">
        <f t="shared" si="207"/>
        <v>41844.124305555553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 s="16">
        <f t="shared" si="207"/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5">
        <f t="shared" si="206"/>
        <v>42728.827407407407</v>
      </c>
      <c r="T3329" s="16">
        <f t="shared" si="207"/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08">ROUND(E3330/D3330*100,0)</f>
        <v>0</v>
      </c>
      <c r="P3330">
        <f t="shared" si="205"/>
        <v>10.5</v>
      </c>
      <c r="Q3330" s="10" t="s">
        <v>8308</v>
      </c>
      <c r="R3330" t="s">
        <v>8318</v>
      </c>
      <c r="S3330" s="15">
        <f t="shared" si="206"/>
        <v>41859.925856481481</v>
      </c>
      <c r="T3330" s="16">
        <f t="shared" si="207"/>
        <v>41889.925856481481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08"/>
        <v>0</v>
      </c>
      <c r="P3331">
        <f t="shared" ref="P3331:P3394" si="209">IFERROR(ROUND(E3331/L3331,2),0)</f>
        <v>6.83</v>
      </c>
      <c r="Q3331" s="10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5">
        <f t="shared" si="210"/>
        <v>42241.429120370376</v>
      </c>
      <c r="T3332" s="16">
        <f t="shared" si="211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5">
        <f t="shared" si="210"/>
        <v>41883.916678240741</v>
      </c>
      <c r="T3333" s="16">
        <f t="shared" si="211"/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5">
        <f t="shared" si="210"/>
        <v>42397.281666666662</v>
      </c>
      <c r="T3334" s="16">
        <f t="shared" si="211"/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5">
        <f t="shared" si="210"/>
        <v>42115.547395833331</v>
      </c>
      <c r="T3335" s="16">
        <f t="shared" si="211"/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5">
        <f t="shared" si="210"/>
        <v>41551.798113425924</v>
      </c>
      <c r="T3336" s="16">
        <f t="shared" si="211"/>
        <v>41581.839780092596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5">
        <f t="shared" si="210"/>
        <v>41416.763171296298</v>
      </c>
      <c r="T3337" s="16">
        <f t="shared" si="211"/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 s="16">
        <f t="shared" si="211"/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5">
        <f t="shared" si="210"/>
        <v>41956.250034722223</v>
      </c>
      <c r="T3339" s="16">
        <f t="shared" si="211"/>
        <v>42016.250034722223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5">
        <f t="shared" si="210"/>
        <v>41940.89166666667</v>
      </c>
      <c r="T3340" s="16">
        <f t="shared" si="211"/>
        <v>41970.933333333334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5">
        <f t="shared" si="210"/>
        <v>41876.433680555558</v>
      </c>
      <c r="T3341" s="16">
        <f t="shared" si="211"/>
        <v>41936.166666666664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5">
        <f t="shared" si="210"/>
        <v>41834.138495370367</v>
      </c>
      <c r="T3342" s="16">
        <f t="shared" si="211"/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5">
        <f t="shared" si="210"/>
        <v>42172.613506944443</v>
      </c>
      <c r="T3343" s="16">
        <f t="shared" si="211"/>
        <v>42202.554166666669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5">
        <f t="shared" si="210"/>
        <v>41862.761724537035</v>
      </c>
      <c r="T3344" s="16">
        <f t="shared" si="211"/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5">
        <f t="shared" si="210"/>
        <v>42763.780671296292</v>
      </c>
      <c r="T3345" s="16">
        <f t="shared" si="211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5">
        <f t="shared" si="210"/>
        <v>41872.807696759257</v>
      </c>
      <c r="T3346" s="16">
        <f t="shared" si="211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 s="16">
        <f t="shared" si="211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 s="16">
        <f t="shared" si="211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 s="16">
        <f t="shared" si="211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 s="16">
        <f t="shared" si="211"/>
        <v>42133.166666666672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5">
        <f t="shared" si="210"/>
        <v>42164.615856481483</v>
      </c>
      <c r="T3351" s="16">
        <f t="shared" si="211"/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5">
        <f t="shared" si="210"/>
        <v>42200.261793981481</v>
      </c>
      <c r="T3352" s="16">
        <f t="shared" si="211"/>
        <v>42230.261793981481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5">
        <f t="shared" si="210"/>
        <v>42034.75509259259</v>
      </c>
      <c r="T3353" s="16">
        <f t="shared" si="211"/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5">
        <f t="shared" si="210"/>
        <v>41247.063576388886</v>
      </c>
      <c r="T3354" s="16">
        <f t="shared" si="211"/>
        <v>41277.063576388886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5">
        <f t="shared" si="210"/>
        <v>42753.678761574076</v>
      </c>
      <c r="T3355" s="16">
        <f t="shared" si="211"/>
        <v>42766.208333333328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5">
        <f t="shared" si="210"/>
        <v>41952.09175925926</v>
      </c>
      <c r="T3356" s="16">
        <f t="shared" si="211"/>
        <v>41982.09175925926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5">
        <f t="shared" si="210"/>
        <v>41876.683611111112</v>
      </c>
      <c r="T3357" s="16">
        <f t="shared" si="211"/>
        <v>41907.683611111112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5">
        <f t="shared" si="210"/>
        <v>42185.397673611107</v>
      </c>
      <c r="T3358" s="16">
        <f t="shared" si="211"/>
        <v>42244.508333333331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5">
        <f t="shared" si="210"/>
        <v>41869.534618055557</v>
      </c>
      <c r="T3359" s="16">
        <f t="shared" si="211"/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 s="16">
        <f t="shared" si="211"/>
        <v>41942.932430555556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5">
        <f t="shared" si="210"/>
        <v>42089.724039351851</v>
      </c>
      <c r="T3361" s="16">
        <f t="shared" si="211"/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5">
        <f t="shared" si="210"/>
        <v>41911.657430555555</v>
      </c>
      <c r="T3362" s="16">
        <f t="shared" si="211"/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 s="16">
        <f t="shared" si="211"/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42170.447013888886</v>
      </c>
      <c r="T3364" s="16">
        <f t="shared" si="211"/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5">
        <f t="shared" si="210"/>
        <v>42079.857974537037</v>
      </c>
      <c r="T3365" s="16">
        <f t="shared" si="211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 s="16">
        <f t="shared" si="211"/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5">
        <f t="shared" si="210"/>
        <v>42341.59129629629</v>
      </c>
      <c r="T3367" s="16">
        <f t="shared" si="211"/>
        <v>42387.541666666672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5">
        <f t="shared" si="210"/>
        <v>41974.911087962959</v>
      </c>
      <c r="T3368" s="16">
        <f t="shared" si="211"/>
        <v>42014.332638888889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 s="16">
        <f t="shared" si="211"/>
        <v>42232.958912037036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 s="16">
        <f t="shared" si="211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 s="16">
        <f t="shared" si="211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 s="16">
        <f t="shared" si="211"/>
        <v>42223.625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5">
        <f t="shared" si="210"/>
        <v>41799.830613425926</v>
      </c>
      <c r="T3373" s="16">
        <f t="shared" si="211"/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5">
        <f t="shared" si="210"/>
        <v>42047.812523148154</v>
      </c>
      <c r="T3374" s="16">
        <f t="shared" si="211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 s="16">
        <f t="shared" si="211"/>
        <v>41905.077546296299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5">
        <f t="shared" si="210"/>
        <v>41945.037789351853</v>
      </c>
      <c r="T3376" s="16">
        <f t="shared" si="211"/>
        <v>41998.208333333328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5">
        <f t="shared" si="210"/>
        <v>40877.25099537037</v>
      </c>
      <c r="T3377" s="16">
        <f t="shared" si="211"/>
        <v>40922.25099537037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5">
        <f t="shared" si="210"/>
        <v>41194.109340277777</v>
      </c>
      <c r="T3378" s="16">
        <f t="shared" si="211"/>
        <v>41254.151006944441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 s="16">
        <f t="shared" si="211"/>
        <v>41834.104166666664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5">
        <f t="shared" si="210"/>
        <v>42184.185844907406</v>
      </c>
      <c r="T3380" s="16">
        <f t="shared" si="211"/>
        <v>42219.185844907406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5">
        <f t="shared" si="210"/>
        <v>40682.884791666671</v>
      </c>
      <c r="T3381" s="16">
        <f t="shared" si="211"/>
        <v>40712.884791666671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5">
        <f t="shared" si="210"/>
        <v>42252.788900462961</v>
      </c>
      <c r="T3382" s="16">
        <f t="shared" si="211"/>
        <v>42282.788900462961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5">
        <f t="shared" si="210"/>
        <v>42179.653379629628</v>
      </c>
      <c r="T3383" s="16">
        <f t="shared" si="211"/>
        <v>42210.915972222225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5">
        <f t="shared" si="210"/>
        <v>41919.140706018516</v>
      </c>
      <c r="T3384" s="16">
        <f t="shared" si="211"/>
        <v>41949.182372685187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5">
        <f t="shared" si="210"/>
        <v>42258.297094907408</v>
      </c>
      <c r="T3385" s="16">
        <f t="shared" si="211"/>
        <v>42280.875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5">
        <f t="shared" si="210"/>
        <v>42709.546064814815</v>
      </c>
      <c r="T3386" s="16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5">
        <f t="shared" si="210"/>
        <v>42598.749155092592</v>
      </c>
      <c r="T3387" s="16">
        <f t="shared" si="211"/>
        <v>42643.749155092592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 s="16">
        <f t="shared" si="211"/>
        <v>42442.892546296294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5">
        <f t="shared" si="210"/>
        <v>41464.106087962966</v>
      </c>
      <c r="T3389" s="16">
        <f t="shared" si="211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5">
        <f t="shared" si="210"/>
        <v>42359.725243055553</v>
      </c>
      <c r="T3390" s="16">
        <f t="shared" si="211"/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5">
        <f t="shared" si="210"/>
        <v>42417.675879629634</v>
      </c>
      <c r="T3391" s="16">
        <f t="shared" si="211"/>
        <v>42475.686111111107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 s="16">
        <f t="shared" si="211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 s="16">
        <f t="shared" si="211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2">ROUND(E3394/D3394*100,0)</f>
        <v>1</v>
      </c>
      <c r="P3394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 s="16">
        <f t="shared" si="211"/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2"/>
        <v>0</v>
      </c>
      <c r="P3395">
        <f t="shared" ref="P3395:P3458" si="213">IFERROR(ROUND(E3395/L3395,2),0)</f>
        <v>13.01</v>
      </c>
      <c r="Q3395" s="10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5">
        <f t="shared" si="214"/>
        <v>42038.824988425928</v>
      </c>
      <c r="T3396" s="16">
        <f t="shared" si="215"/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5">
        <f t="shared" si="214"/>
        <v>42446.780162037037</v>
      </c>
      <c r="T3397" s="16">
        <f t="shared" si="215"/>
        <v>42476.780162037037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5">
        <f t="shared" si="214"/>
        <v>41855.784305555557</v>
      </c>
      <c r="T3398" s="16">
        <f t="shared" si="215"/>
        <v>41885.784305555557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5">
        <f t="shared" si="214"/>
        <v>42604.239629629628</v>
      </c>
      <c r="T3399" s="16">
        <f t="shared" si="215"/>
        <v>42634.239629629628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5">
        <f t="shared" si="214"/>
        <v>42529.969131944439</v>
      </c>
      <c r="T3400" s="16">
        <f t="shared" si="215"/>
        <v>42549.969131944439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5">
        <f t="shared" si="214"/>
        <v>40710.731180555551</v>
      </c>
      <c r="T3401" s="16">
        <f t="shared" si="215"/>
        <v>40740.731180555551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5">
        <f t="shared" si="214"/>
        <v>42180.18604166666</v>
      </c>
      <c r="T3402" s="16">
        <f t="shared" si="215"/>
        <v>42220.18604166666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5">
        <f t="shared" si="214"/>
        <v>42382.906527777777</v>
      </c>
      <c r="T3403" s="16">
        <f t="shared" si="215"/>
        <v>42442.864861111113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5">
        <f t="shared" si="214"/>
        <v>42062.680486111116</v>
      </c>
      <c r="T3404" s="16">
        <f t="shared" si="215"/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5">
        <f t="shared" si="214"/>
        <v>41977.780104166668</v>
      </c>
      <c r="T3405" s="16">
        <f t="shared" si="215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5">
        <f t="shared" si="214"/>
        <v>41848.84002314815</v>
      </c>
      <c r="T3406" s="16">
        <f t="shared" si="215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5">
        <f t="shared" si="214"/>
        <v>42021.301192129627</v>
      </c>
      <c r="T3407" s="16">
        <f t="shared" si="215"/>
        <v>42051.301192129627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5">
        <f t="shared" si="214"/>
        <v>40800.6403587963</v>
      </c>
      <c r="T3408" s="16">
        <f t="shared" si="215"/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5">
        <f t="shared" si="214"/>
        <v>41759.542534722219</v>
      </c>
      <c r="T3409" s="16">
        <f t="shared" si="215"/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5">
        <f t="shared" si="214"/>
        <v>42276.046689814815</v>
      </c>
      <c r="T3410" s="16">
        <f t="shared" si="215"/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5">
        <f t="shared" si="214"/>
        <v>41124.479722222226</v>
      </c>
      <c r="T3411" s="16">
        <f t="shared" si="215"/>
        <v>41154.479722222226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5">
        <f t="shared" si="214"/>
        <v>42440.820277777777</v>
      </c>
      <c r="T3412" s="16">
        <f t="shared" si="215"/>
        <v>42470.778611111105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5">
        <f t="shared" si="214"/>
        <v>42107.836435185185</v>
      </c>
      <c r="T3413" s="16">
        <f t="shared" si="215"/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5">
        <f t="shared" si="214"/>
        <v>41938.804710648146</v>
      </c>
      <c r="T3414" s="16">
        <f t="shared" si="215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5">
        <f t="shared" si="214"/>
        <v>40985.459803240738</v>
      </c>
      <c r="T3415" s="16">
        <f t="shared" si="215"/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5">
        <f t="shared" si="214"/>
        <v>41820.752268518518</v>
      </c>
      <c r="T3416" s="16">
        <f t="shared" si="215"/>
        <v>41850.752268518518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5">
        <f t="shared" si="214"/>
        <v>42206.763217592597</v>
      </c>
      <c r="T3417" s="16">
        <f t="shared" si="215"/>
        <v>42236.763217592597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5">
        <f t="shared" si="214"/>
        <v>41843.772789351853</v>
      </c>
      <c r="T3418" s="16">
        <f t="shared" si="215"/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5">
        <f t="shared" si="214"/>
        <v>42167.207071759258</v>
      </c>
      <c r="T3419" s="16">
        <f t="shared" si="215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5">
        <f t="shared" si="214"/>
        <v>41954.722916666666</v>
      </c>
      <c r="T3420" s="16">
        <f t="shared" si="215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5">
        <f t="shared" si="214"/>
        <v>42064.794490740736</v>
      </c>
      <c r="T3421" s="16">
        <f t="shared" si="215"/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5">
        <f t="shared" si="214"/>
        <v>41760.10974537037</v>
      </c>
      <c r="T3422" s="16">
        <f t="shared" si="215"/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5">
        <f t="shared" si="214"/>
        <v>42058.334027777775</v>
      </c>
      <c r="T3423" s="16">
        <f t="shared" si="215"/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5">
        <f t="shared" si="214"/>
        <v>40927.036979166667</v>
      </c>
      <c r="T3424" s="16">
        <f t="shared" si="215"/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5">
        <f t="shared" si="214"/>
        <v>41953.773090277777</v>
      </c>
      <c r="T3425" s="16">
        <f t="shared" si="215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5">
        <f t="shared" si="214"/>
        <v>42210.439768518518</v>
      </c>
      <c r="T3426" s="16">
        <f t="shared" si="215"/>
        <v>42240.439768518518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5">
        <f t="shared" si="214"/>
        <v>42297.823113425926</v>
      </c>
      <c r="T3427" s="16">
        <f t="shared" si="215"/>
        <v>42327.864780092597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5">
        <f t="shared" si="214"/>
        <v>42207.795787037037</v>
      </c>
      <c r="T3428" s="16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5">
        <f t="shared" si="214"/>
        <v>41861.767094907409</v>
      </c>
      <c r="T3429" s="16">
        <f t="shared" si="215"/>
        <v>41882.767094907409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5">
        <f t="shared" si="214"/>
        <v>42164.299722222218</v>
      </c>
      <c r="T3430" s="16">
        <f t="shared" si="215"/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5">
        <f t="shared" si="214"/>
        <v>42059.970729166671</v>
      </c>
      <c r="T3431" s="16">
        <f t="shared" si="215"/>
        <v>42089.929062499999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5">
        <f t="shared" si="214"/>
        <v>42756.018506944441</v>
      </c>
      <c r="T3432" s="16">
        <f t="shared" si="215"/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5">
        <f t="shared" si="214"/>
        <v>42317.826377314821</v>
      </c>
      <c r="T3433" s="16">
        <f t="shared" si="215"/>
        <v>42357.826377314821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5">
        <f t="shared" si="214"/>
        <v>41830.267407407409</v>
      </c>
      <c r="T3434" s="16">
        <f t="shared" si="215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5">
        <f t="shared" si="214"/>
        <v>42439.702314814815</v>
      </c>
      <c r="T3435" s="16">
        <f t="shared" si="215"/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5">
        <f t="shared" si="214"/>
        <v>42243.790393518517</v>
      </c>
      <c r="T3436" s="16">
        <f t="shared" si="215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5">
        <f t="shared" si="214"/>
        <v>42479.039212962962</v>
      </c>
      <c r="T3437" s="16">
        <f t="shared" si="215"/>
        <v>42509.039212962962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5">
        <f t="shared" si="214"/>
        <v>41513.107256944444</v>
      </c>
      <c r="T3438" s="16">
        <f t="shared" si="215"/>
        <v>41528.107256944444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5">
        <f t="shared" si="214"/>
        <v>42097.649224537032</v>
      </c>
      <c r="T3439" s="16">
        <f t="shared" si="215"/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5">
        <f t="shared" si="214"/>
        <v>41811.555462962962</v>
      </c>
      <c r="T3440" s="16">
        <f t="shared" si="215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5">
        <f t="shared" si="214"/>
        <v>41879.043530092589</v>
      </c>
      <c r="T3441" s="16">
        <f t="shared" si="215"/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5">
        <f t="shared" si="214"/>
        <v>42286.861493055556</v>
      </c>
      <c r="T3442" s="16">
        <f t="shared" si="215"/>
        <v>42316.90315972222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5">
        <f t="shared" si="214"/>
        <v>42409.571284722217</v>
      </c>
      <c r="T3443" s="16">
        <f t="shared" si="215"/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5">
        <f t="shared" si="214"/>
        <v>41456.981215277774</v>
      </c>
      <c r="T3444" s="16">
        <f t="shared" si="215"/>
        <v>41486.981215277774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5">
        <f t="shared" si="214"/>
        <v>42429.84956018519</v>
      </c>
      <c r="T3445" s="16">
        <f t="shared" si="215"/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5">
        <f t="shared" si="214"/>
        <v>41250.025902777779</v>
      </c>
      <c r="T3446" s="16">
        <f t="shared" si="215"/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5">
        <f t="shared" si="214"/>
        <v>42496.264965277776</v>
      </c>
      <c r="T3447" s="16">
        <f t="shared" si="215"/>
        <v>42526.264965277776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5">
        <f t="shared" si="214"/>
        <v>42382.130833333329</v>
      </c>
      <c r="T3448" s="16">
        <f t="shared" si="215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5">
        <f t="shared" si="214"/>
        <v>41831.742962962962</v>
      </c>
      <c r="T3449" s="16">
        <f t="shared" si="215"/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5">
        <f t="shared" si="214"/>
        <v>41745.891319444447</v>
      </c>
      <c r="T3450" s="16">
        <f t="shared" si="215"/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5">
        <f t="shared" si="214"/>
        <v>42559.474004629628</v>
      </c>
      <c r="T3451" s="16">
        <f t="shared" si="215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5">
        <f t="shared" si="214"/>
        <v>41995.084074074075</v>
      </c>
      <c r="T3452" s="16">
        <f t="shared" si="215"/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5">
        <f t="shared" si="214"/>
        <v>42202.594293981485</v>
      </c>
      <c r="T3453" s="16">
        <f t="shared" si="215"/>
        <v>42232.587974537033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5">
        <f t="shared" si="214"/>
        <v>42340.847361111111</v>
      </c>
      <c r="T3454" s="16">
        <f t="shared" si="215"/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5">
        <f t="shared" si="214"/>
        <v>42545.705266203702</v>
      </c>
      <c r="T3455" s="16">
        <f t="shared" si="215"/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5">
        <f t="shared" si="214"/>
        <v>40981.802615740737</v>
      </c>
      <c r="T3456" s="16">
        <f t="shared" si="215"/>
        <v>41041.104861111111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5">
        <f t="shared" si="214"/>
        <v>41821.407187500001</v>
      </c>
      <c r="T3457" s="16">
        <f t="shared" si="215"/>
        <v>41851.407187500001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16">ROUND(E3458/D3458*100,0)</f>
        <v>4</v>
      </c>
      <c r="P3458">
        <f t="shared" si="213"/>
        <v>20</v>
      </c>
      <c r="Q3458" s="10" t="s">
        <v>8313</v>
      </c>
      <c r="R3458" t="s">
        <v>8355</v>
      </c>
      <c r="S3458" s="15">
        <f t="shared" si="214"/>
        <v>42170.996527777781</v>
      </c>
      <c r="T3458" s="16">
        <f t="shared" si="215"/>
        <v>42185.996527777781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16"/>
        <v>0</v>
      </c>
      <c r="P3459">
        <f t="shared" ref="P3459:P3522" si="217">IFERROR(ROUND(E3459/L3459,2),0)</f>
        <v>20</v>
      </c>
      <c r="Q3459" s="10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5">
        <f t="shared" si="218"/>
        <v>41831.675034722226</v>
      </c>
      <c r="T3460" s="16">
        <f t="shared" si="219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5">
        <f t="shared" si="218"/>
        <v>41929.266215277778</v>
      </c>
      <c r="T3461" s="16">
        <f t="shared" si="219"/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5">
        <f t="shared" si="218"/>
        <v>42122.693159722221</v>
      </c>
      <c r="T3462" s="16">
        <f t="shared" si="219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5">
        <f t="shared" si="218"/>
        <v>42065.190694444449</v>
      </c>
      <c r="T3463" s="16">
        <f t="shared" si="219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5">
        <f t="shared" si="218"/>
        <v>42039.194988425923</v>
      </c>
      <c r="T3464" s="16">
        <f t="shared" si="219"/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 s="16">
        <f t="shared" si="219"/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 s="16">
        <f t="shared" si="219"/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 s="16">
        <f t="shared" si="219"/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 s="16">
        <f t="shared" si="219"/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 s="16">
        <f t="shared" si="219"/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 s="16">
        <f t="shared" si="219"/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5">
        <f t="shared" si="218"/>
        <v>40619.097210648149</v>
      </c>
      <c r="T3471" s="16">
        <f t="shared" si="219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5">
        <f t="shared" si="218"/>
        <v>42169.958506944444</v>
      </c>
      <c r="T3472" s="16">
        <f t="shared" si="219"/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 s="16">
        <f t="shared" si="219"/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5">
        <f t="shared" si="218"/>
        <v>42775.172824074078</v>
      </c>
      <c r="T3474" s="16">
        <f t="shared" si="219"/>
        <v>42800.172824074078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 s="16">
        <f t="shared" si="219"/>
        <v>41875.866793981484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5">
        <f t="shared" si="218"/>
        <v>42297.432951388888</v>
      </c>
      <c r="T3476" s="16">
        <f t="shared" si="219"/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5">
        <f t="shared" si="218"/>
        <v>41838.536782407406</v>
      </c>
      <c r="T3477" s="16">
        <f t="shared" si="219"/>
        <v>41863.536782407406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5">
        <f t="shared" si="218"/>
        <v>42258.780324074076</v>
      </c>
      <c r="T3478" s="16">
        <f t="shared" si="219"/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5">
        <f t="shared" si="218"/>
        <v>42463.866666666669</v>
      </c>
      <c r="T3479" s="16">
        <f t="shared" si="219"/>
        <v>42484.915972222225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5">
        <f t="shared" si="218"/>
        <v>41877.904988425929</v>
      </c>
      <c r="T3480" s="16">
        <f t="shared" si="219"/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5">
        <f t="shared" si="218"/>
        <v>41860.91002314815</v>
      </c>
      <c r="T3481" s="16">
        <f t="shared" si="219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5">
        <f t="shared" si="218"/>
        <v>42577.607361111113</v>
      </c>
      <c r="T3482" s="16">
        <f t="shared" si="219"/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5">
        <f t="shared" si="218"/>
        <v>41880.827118055553</v>
      </c>
      <c r="T3483" s="16">
        <f t="shared" si="219"/>
        <v>41897.839583333334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 s="16">
        <f t="shared" si="219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5">
        <f t="shared" si="218"/>
        <v>41820.870821759258</v>
      </c>
      <c r="T3485" s="16">
        <f t="shared" si="219"/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5">
        <f t="shared" si="218"/>
        <v>41970.085046296299</v>
      </c>
      <c r="T3486" s="16">
        <f t="shared" si="219"/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 s="16">
        <f t="shared" si="219"/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 s="16">
        <f t="shared" si="219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 s="16">
        <f t="shared" si="219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 s="16">
        <f t="shared" si="219"/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 s="16">
        <f t="shared" si="219"/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 s="16">
        <f t="shared" si="219"/>
        <v>42032.926990740743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 s="16">
        <f t="shared" si="219"/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 s="16">
        <f t="shared" si="219"/>
        <v>42220.927488425921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5">
        <f t="shared" si="218"/>
        <v>42649.742210648154</v>
      </c>
      <c r="T3495" s="16">
        <f t="shared" si="219"/>
        <v>42694.783877314811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5">
        <f t="shared" si="218"/>
        <v>41830.947013888886</v>
      </c>
      <c r="T3496" s="16">
        <f t="shared" si="219"/>
        <v>41860.947013888886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5">
        <f t="shared" si="218"/>
        <v>41718.5237037037</v>
      </c>
      <c r="T3497" s="16">
        <f t="shared" si="219"/>
        <v>41748.5237037037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5">
        <f t="shared" si="218"/>
        <v>41908.996527777781</v>
      </c>
      <c r="T3498" s="16">
        <f t="shared" si="219"/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5">
        <f t="shared" si="218"/>
        <v>42064.217418981483</v>
      </c>
      <c r="T3499" s="16">
        <f t="shared" si="219"/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5">
        <f t="shared" si="218"/>
        <v>42107.156319444446</v>
      </c>
      <c r="T3500" s="16">
        <f t="shared" si="219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5">
        <f t="shared" si="218"/>
        <v>42402.947002314817</v>
      </c>
      <c r="T3501" s="16">
        <f t="shared" si="219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5">
        <f t="shared" si="218"/>
        <v>41961.492488425924</v>
      </c>
      <c r="T3502" s="16">
        <f t="shared" si="219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5">
        <f t="shared" si="218"/>
        <v>42447.863553240735</v>
      </c>
      <c r="T3503" s="16">
        <f t="shared" si="219"/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42616.049849537041</v>
      </c>
      <c r="T3504" s="16">
        <f t="shared" si="219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5">
        <f t="shared" si="218"/>
        <v>41938.893263888887</v>
      </c>
      <c r="T3505" s="16">
        <f t="shared" si="219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42514.434548611112</v>
      </c>
      <c r="T3506" s="16">
        <f t="shared" si="219"/>
        <v>42554.434548611112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5">
        <f t="shared" si="218"/>
        <v>42375.230115740742</v>
      </c>
      <c r="T3507" s="16">
        <f t="shared" si="219"/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5">
        <f t="shared" si="218"/>
        <v>41650.015057870369</v>
      </c>
      <c r="T3508" s="16">
        <f t="shared" si="219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5">
        <f t="shared" si="218"/>
        <v>42447.896875000006</v>
      </c>
      <c r="T3509" s="16">
        <f t="shared" si="219"/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5">
        <f t="shared" si="218"/>
        <v>42153.631597222222</v>
      </c>
      <c r="T3510" s="16">
        <f t="shared" si="219"/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5">
        <f t="shared" si="218"/>
        <v>42450.589143518519</v>
      </c>
      <c r="T3511" s="16">
        <f t="shared" si="219"/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5">
        <f t="shared" si="218"/>
        <v>42049.716620370367</v>
      </c>
      <c r="T3512" s="16">
        <f t="shared" si="219"/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42102.650567129633</v>
      </c>
      <c r="T3513" s="16">
        <f t="shared" si="219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5">
        <f t="shared" si="218"/>
        <v>42223.619456018518</v>
      </c>
      <c r="T3514" s="16">
        <f t="shared" si="219"/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5">
        <f t="shared" si="218"/>
        <v>42349.824097222227</v>
      </c>
      <c r="T3515" s="16">
        <f t="shared" si="219"/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5">
        <f t="shared" si="218"/>
        <v>42165.79833333334</v>
      </c>
      <c r="T3516" s="16">
        <f t="shared" si="219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5">
        <f t="shared" si="218"/>
        <v>41851.696157407408</v>
      </c>
      <c r="T3517" s="16">
        <f t="shared" si="219"/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5">
        <f t="shared" si="218"/>
        <v>40802.964594907404</v>
      </c>
      <c r="T3518" s="16">
        <f t="shared" si="219"/>
        <v>40832.964594907404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5">
        <f t="shared" si="218"/>
        <v>41526.345914351856</v>
      </c>
      <c r="T3519" s="16">
        <f t="shared" si="219"/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5">
        <f t="shared" si="218"/>
        <v>42535.327476851846</v>
      </c>
      <c r="T3520" s="16">
        <f t="shared" si="219"/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5">
        <f t="shared" si="218"/>
        <v>42746.019652777773</v>
      </c>
      <c r="T3521" s="16">
        <f t="shared" si="219"/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0">ROUND(E3522/D3522*100,0)</f>
        <v>0</v>
      </c>
      <c r="P3522">
        <f t="shared" si="217"/>
        <v>10</v>
      </c>
      <c r="Q3522" s="10" t="s">
        <v>8313</v>
      </c>
      <c r="R3522" t="s">
        <v>8355</v>
      </c>
      <c r="S3522" s="15">
        <f t="shared" si="218"/>
        <v>41935.509652777779</v>
      </c>
      <c r="T3522" s="16">
        <f t="shared" si="219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0"/>
        <v>0</v>
      </c>
      <c r="P3523">
        <f t="shared" ref="P3523:P3586" si="221">IFERROR(ROUND(E3523/L3523,2),0)</f>
        <v>10</v>
      </c>
      <c r="Q3523" s="10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5">
        <f t="shared" si="222"/>
        <v>41989.664409722223</v>
      </c>
      <c r="T3524" s="16">
        <f t="shared" si="223"/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5">
        <f t="shared" si="222"/>
        <v>41772.797280092593</v>
      </c>
      <c r="T3525" s="16">
        <f t="shared" si="223"/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5">
        <f t="shared" si="222"/>
        <v>42649.924907407403</v>
      </c>
      <c r="T3526" s="16">
        <f t="shared" si="223"/>
        <v>42679.924907407403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5">
        <f t="shared" si="222"/>
        <v>41830.033958333333</v>
      </c>
      <c r="T3527" s="16">
        <f t="shared" si="223"/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5">
        <f t="shared" si="222"/>
        <v>41951.973229166666</v>
      </c>
      <c r="T3528" s="16">
        <f t="shared" si="223"/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5">
        <f t="shared" si="222"/>
        <v>42109.826145833329</v>
      </c>
      <c r="T3529" s="16">
        <f t="shared" si="223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5">
        <f t="shared" si="222"/>
        <v>42017.843287037031</v>
      </c>
      <c r="T3530" s="16">
        <f t="shared" si="223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5">
        <f t="shared" si="222"/>
        <v>42262.849050925928</v>
      </c>
      <c r="T3531" s="16">
        <f t="shared" si="223"/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5">
        <f t="shared" si="222"/>
        <v>42383.899456018517</v>
      </c>
      <c r="T3532" s="16">
        <f t="shared" si="223"/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5">
        <f t="shared" si="222"/>
        <v>42061.69594907407</v>
      </c>
      <c r="T3533" s="16">
        <f t="shared" si="223"/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5">
        <f t="shared" si="222"/>
        <v>42573.65662037037</v>
      </c>
      <c r="T3534" s="16">
        <f t="shared" si="223"/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5">
        <f t="shared" si="222"/>
        <v>42172.669027777782</v>
      </c>
      <c r="T3535" s="16">
        <f t="shared" si="223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5">
        <f t="shared" si="222"/>
        <v>42291.739548611105</v>
      </c>
      <c r="T3536" s="16">
        <f t="shared" si="223"/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5">
        <f t="shared" si="222"/>
        <v>42261.632916666669</v>
      </c>
      <c r="T3537" s="16">
        <f t="shared" si="223"/>
        <v>42266.165972222225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5">
        <f t="shared" si="222"/>
        <v>41825.055231481485</v>
      </c>
      <c r="T3538" s="16">
        <f t="shared" si="223"/>
        <v>41850.055231481485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5">
        <f t="shared" si="222"/>
        <v>42745.031469907408</v>
      </c>
      <c r="T3539" s="16">
        <f t="shared" si="223"/>
        <v>42785.031469907408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 s="16">
        <f t="shared" si="223"/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2"/>
        <v>42803.842812499999</v>
      </c>
      <c r="T3541" s="16">
        <f t="shared" si="223"/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5">
        <f t="shared" si="222"/>
        <v>42786.350231481483</v>
      </c>
      <c r="T3542" s="16">
        <f t="shared" si="223"/>
        <v>42846.308564814812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5">
        <f t="shared" si="222"/>
        <v>42048.711724537032</v>
      </c>
      <c r="T3543" s="16">
        <f t="shared" si="223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5">
        <f t="shared" si="222"/>
        <v>41831.697939814818</v>
      </c>
      <c r="T3544" s="16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5">
        <f t="shared" si="222"/>
        <v>42201.436226851853</v>
      </c>
      <c r="T3545" s="16">
        <f t="shared" si="223"/>
        <v>42244.9375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5">
        <f t="shared" si="222"/>
        <v>42128.431064814817</v>
      </c>
      <c r="T3546" s="16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5">
        <f t="shared" si="222"/>
        <v>41865.659780092588</v>
      </c>
      <c r="T3547" s="16">
        <f t="shared" si="223"/>
        <v>41890.659780092588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5">
        <f t="shared" si="222"/>
        <v>42154.818819444445</v>
      </c>
      <c r="T3548" s="16">
        <f t="shared" si="223"/>
        <v>42185.165972222225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5">
        <f t="shared" si="222"/>
        <v>41863.527326388888</v>
      </c>
      <c r="T3549" s="16">
        <f t="shared" si="223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5">
        <f t="shared" si="222"/>
        <v>42437.64534722222</v>
      </c>
      <c r="T3550" s="16">
        <f t="shared" si="223"/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5">
        <f t="shared" si="222"/>
        <v>42217.670104166667</v>
      </c>
      <c r="T3551" s="16">
        <f t="shared" si="223"/>
        <v>42247.670104166667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5">
        <f t="shared" si="222"/>
        <v>42622.436412037037</v>
      </c>
      <c r="T3552" s="16">
        <f t="shared" si="223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5">
        <f t="shared" si="222"/>
        <v>42058.603877314818</v>
      </c>
      <c r="T3553" s="16">
        <f t="shared" si="223"/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 s="16">
        <f t="shared" si="223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5">
        <f t="shared" si="222"/>
        <v>42396.911712962959</v>
      </c>
      <c r="T3555" s="16">
        <f t="shared" si="223"/>
        <v>42426.911712962959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5">
        <f t="shared" si="222"/>
        <v>41838.832152777781</v>
      </c>
      <c r="T3556" s="16">
        <f t="shared" si="223"/>
        <v>41868.832152777781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5">
        <f t="shared" si="222"/>
        <v>41864.04886574074</v>
      </c>
      <c r="T3557" s="16">
        <f t="shared" si="223"/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 s="16">
        <f t="shared" si="223"/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5">
        <f t="shared" si="222"/>
        <v>41974.704745370371</v>
      </c>
      <c r="T3559" s="16">
        <f t="shared" si="223"/>
        <v>42004.704745370371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5">
        <f t="shared" si="222"/>
        <v>42013.059027777781</v>
      </c>
      <c r="T3560" s="16">
        <f t="shared" si="223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 s="16">
        <f t="shared" si="223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5">
        <f t="shared" si="222"/>
        <v>42513.976319444439</v>
      </c>
      <c r="T3562" s="16">
        <f t="shared" si="223"/>
        <v>42559.976319444439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 s="16">
        <f t="shared" si="223"/>
        <v>42335.902824074074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42525.656944444447</v>
      </c>
      <c r="T3564" s="16">
        <f t="shared" si="223"/>
        <v>42555.656944444447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5">
        <f t="shared" si="222"/>
        <v>42646.896898148145</v>
      </c>
      <c r="T3565" s="16">
        <f t="shared" si="223"/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 s="16">
        <f t="shared" si="223"/>
        <v>42068.852083333331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5">
        <f t="shared" si="222"/>
        <v>42395.456412037034</v>
      </c>
      <c r="T3567" s="16">
        <f t="shared" si="223"/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5">
        <f t="shared" si="222"/>
        <v>41974.712245370371</v>
      </c>
      <c r="T3568" s="16">
        <f t="shared" si="223"/>
        <v>42004.712245370371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5">
        <f t="shared" si="222"/>
        <v>42413.649641203709</v>
      </c>
      <c r="T3569" s="16">
        <f t="shared" si="223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5">
        <f t="shared" si="222"/>
        <v>41982.904386574075</v>
      </c>
      <c r="T3570" s="16">
        <f t="shared" si="223"/>
        <v>42042.904386574075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5">
        <f t="shared" si="222"/>
        <v>41792.687442129631</v>
      </c>
      <c r="T3571" s="16">
        <f t="shared" si="223"/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5">
        <f t="shared" si="222"/>
        <v>42423.985567129625</v>
      </c>
      <c r="T3572" s="16">
        <f t="shared" si="223"/>
        <v>42453.943900462968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5">
        <f t="shared" si="222"/>
        <v>41331.555127314816</v>
      </c>
      <c r="T3573" s="16">
        <f t="shared" si="223"/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5">
        <f t="shared" si="222"/>
        <v>42307.034074074079</v>
      </c>
      <c r="T3574" s="16">
        <f t="shared" si="223"/>
        <v>42337.075740740736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5">
        <f t="shared" si="222"/>
        <v>41471.446851851848</v>
      </c>
      <c r="T3575" s="16">
        <f t="shared" si="223"/>
        <v>41501.446851851848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5">
        <f t="shared" si="222"/>
        <v>42123.185798611114</v>
      </c>
      <c r="T3576" s="16">
        <f t="shared" si="223"/>
        <v>42153.185798611114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41835.977083333331</v>
      </c>
      <c r="T3577" s="16">
        <f t="shared" si="223"/>
        <v>41865.977083333331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5">
        <f t="shared" si="222"/>
        <v>41722.792407407411</v>
      </c>
      <c r="T3578" s="16">
        <f t="shared" si="223"/>
        <v>41735.792407407411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5">
        <f t="shared" si="222"/>
        <v>41975.347523148142</v>
      </c>
      <c r="T3579" s="16">
        <f t="shared" si="223"/>
        <v>42005.347523148142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5">
        <f t="shared" si="222"/>
        <v>41837.905694444446</v>
      </c>
      <c r="T3580" s="16">
        <f t="shared" si="223"/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5">
        <f t="shared" si="222"/>
        <v>40782.165532407409</v>
      </c>
      <c r="T3581" s="16">
        <f t="shared" si="223"/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5">
        <f t="shared" si="222"/>
        <v>41136.85805555556</v>
      </c>
      <c r="T3582" s="16">
        <f t="shared" si="223"/>
        <v>41159.32708333333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42527.007326388892</v>
      </c>
      <c r="T3583" s="16">
        <f t="shared" si="223"/>
        <v>42587.007326388892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5">
        <f t="shared" si="222"/>
        <v>42325.448958333334</v>
      </c>
      <c r="T3584" s="16">
        <f t="shared" si="223"/>
        <v>42357.448958333334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5">
        <f t="shared" si="222"/>
        <v>42791.669837962967</v>
      </c>
      <c r="T3585" s="16">
        <f t="shared" si="223"/>
        <v>42821.191666666666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24">ROUND(E3586/D3586*100,0)</f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2"/>
        <v>42019.737766203703</v>
      </c>
      <c r="T3586" s="16">
        <f t="shared" si="223"/>
        <v>42077.625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24"/>
        <v>0</v>
      </c>
      <c r="P3587">
        <f t="shared" ref="P3587:P3650" si="225">IFERROR(ROUND(E3587/L3587,2),0)</f>
        <v>1</v>
      </c>
      <c r="Q3587" s="10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5">
        <f t="shared" si="226"/>
        <v>42019.76944444445</v>
      </c>
      <c r="T3588" s="16">
        <f t="shared" si="227"/>
        <v>42079.727777777778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5">
        <f t="shared" si="226"/>
        <v>42333.330277777779</v>
      </c>
      <c r="T3589" s="16">
        <f t="shared" si="227"/>
        <v>42363.330277777779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5">
        <f t="shared" si="226"/>
        <v>42422.536192129628</v>
      </c>
      <c r="T3590" s="16">
        <f t="shared" si="227"/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5">
        <f t="shared" si="226"/>
        <v>42453.428240740745</v>
      </c>
      <c r="T3591" s="16">
        <f t="shared" si="227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5">
        <f t="shared" si="226"/>
        <v>41985.427361111113</v>
      </c>
      <c r="T3592" s="16">
        <f t="shared" si="227"/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5">
        <f t="shared" si="226"/>
        <v>42060.04550925926</v>
      </c>
      <c r="T3593" s="16">
        <f t="shared" si="227"/>
        <v>42090.003842592589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5">
        <f t="shared" si="226"/>
        <v>41799.259039351848</v>
      </c>
      <c r="T3594" s="16">
        <f t="shared" si="227"/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5">
        <f t="shared" si="226"/>
        <v>42492.98505787037</v>
      </c>
      <c r="T3595" s="16">
        <f t="shared" si="227"/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5">
        <f t="shared" si="226"/>
        <v>41915.400219907409</v>
      </c>
      <c r="T3596" s="16">
        <f t="shared" si="227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5">
        <f t="shared" si="226"/>
        <v>42109.801712962959</v>
      </c>
      <c r="T3597" s="16">
        <f t="shared" si="227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5">
        <f t="shared" si="226"/>
        <v>41809.389930555553</v>
      </c>
      <c r="T3598" s="16">
        <f t="shared" si="227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5">
        <f t="shared" si="226"/>
        <v>41848.772928240738</v>
      </c>
      <c r="T3599" s="16">
        <f t="shared" si="227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5">
        <f t="shared" si="226"/>
        <v>42510.938900462963</v>
      </c>
      <c r="T3600" s="16">
        <f t="shared" si="227"/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5">
        <f t="shared" si="226"/>
        <v>42131.455439814818</v>
      </c>
      <c r="T3601" s="16">
        <f t="shared" si="227"/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 s="16">
        <f t="shared" si="227"/>
        <v>42064.339363425926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5">
        <f t="shared" si="226"/>
        <v>42645.367442129631</v>
      </c>
      <c r="T3603" s="16">
        <f t="shared" si="227"/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 s="16">
        <f t="shared" si="227"/>
        <v>41872.77443287037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5">
        <f t="shared" si="226"/>
        <v>42375.996886574074</v>
      </c>
      <c r="T3605" s="16">
        <f t="shared" si="227"/>
        <v>42435.996886574074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 s="16">
        <f t="shared" si="227"/>
        <v>41530.747453703705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5">
        <f t="shared" si="226"/>
        <v>42615.753310185188</v>
      </c>
      <c r="T3607" s="16">
        <f t="shared" si="227"/>
        <v>42645.753310185188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5">
        <f t="shared" si="226"/>
        <v>42524.667662037042</v>
      </c>
      <c r="T3608" s="16">
        <f t="shared" si="227"/>
        <v>42549.667662037042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5">
        <f t="shared" si="226"/>
        <v>42033.845543981486</v>
      </c>
      <c r="T3609" s="16">
        <f t="shared" si="227"/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5">
        <f t="shared" si="226"/>
        <v>42031.362187499995</v>
      </c>
      <c r="T3610" s="16">
        <f t="shared" si="227"/>
        <v>42061.362187499995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5">
        <f t="shared" si="226"/>
        <v>42460.374305555553</v>
      </c>
      <c r="T3611" s="16">
        <f t="shared" si="227"/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5">
        <f t="shared" si="226"/>
        <v>41849.887037037035</v>
      </c>
      <c r="T3612" s="16">
        <f t="shared" si="227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5">
        <f t="shared" si="226"/>
        <v>42095.229166666672</v>
      </c>
      <c r="T3613" s="16">
        <f t="shared" si="227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5">
        <f t="shared" si="226"/>
        <v>42107.864722222221</v>
      </c>
      <c r="T3614" s="16">
        <f t="shared" si="227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 s="16">
        <f t="shared" si="227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5">
        <f t="shared" si="226"/>
        <v>42358.573182870372</v>
      </c>
      <c r="T3616" s="16">
        <f t="shared" si="227"/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5">
        <f t="shared" si="226"/>
        <v>42130.335358796292</v>
      </c>
      <c r="T3617" s="16">
        <f t="shared" si="227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5">
        <f t="shared" si="226"/>
        <v>42076.092152777783</v>
      </c>
      <c r="T3618" s="16">
        <f t="shared" si="227"/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5">
        <f t="shared" si="226"/>
        <v>41729.702314814815</v>
      </c>
      <c r="T3619" s="16">
        <f t="shared" si="227"/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5">
        <f t="shared" si="226"/>
        <v>41931.959016203706</v>
      </c>
      <c r="T3620" s="16">
        <f t="shared" si="227"/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5">
        <f t="shared" si="226"/>
        <v>42023.143414351856</v>
      </c>
      <c r="T3621" s="16">
        <f t="shared" si="227"/>
        <v>42053.143414351856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5">
        <f t="shared" si="226"/>
        <v>42066.733587962968</v>
      </c>
      <c r="T3622" s="16">
        <f t="shared" si="227"/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5">
        <f t="shared" si="226"/>
        <v>41647.632256944446</v>
      </c>
      <c r="T3623" s="16">
        <f t="shared" si="227"/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5">
        <f t="shared" si="226"/>
        <v>42377.70694444445</v>
      </c>
      <c r="T3624" s="16">
        <f t="shared" si="227"/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5">
        <f t="shared" si="226"/>
        <v>42489.099687499998</v>
      </c>
      <c r="T3625" s="16">
        <f t="shared" si="227"/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5">
        <f t="shared" si="226"/>
        <v>42041.218715277777</v>
      </c>
      <c r="T3626" s="16">
        <f t="shared" si="227"/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5">
        <f t="shared" si="226"/>
        <v>41745.826273148145</v>
      </c>
      <c r="T3627" s="16">
        <f t="shared" si="227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5">
        <f t="shared" si="226"/>
        <v>42444.877743055549</v>
      </c>
      <c r="T3628" s="16">
        <f t="shared" si="227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5">
        <f t="shared" si="226"/>
        <v>41828.922905092593</v>
      </c>
      <c r="T3629" s="16">
        <f t="shared" si="227"/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5">
        <f t="shared" si="226"/>
        <v>42567.531157407408</v>
      </c>
      <c r="T3630" s="16">
        <f t="shared" si="227"/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5">
        <f t="shared" si="226"/>
        <v>42658.690532407403</v>
      </c>
      <c r="T3631" s="16">
        <f t="shared" si="227"/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5">
        <f t="shared" si="226"/>
        <v>42437.094490740739</v>
      </c>
      <c r="T3632" s="16">
        <f t="shared" si="227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5">
        <f t="shared" si="226"/>
        <v>42391.772997685184</v>
      </c>
      <c r="T3633" s="16">
        <f t="shared" si="227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5">
        <f t="shared" si="226"/>
        <v>42096.704976851848</v>
      </c>
      <c r="T3634" s="16">
        <f t="shared" si="227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5">
        <f t="shared" si="226"/>
        <v>42534.180717592593</v>
      </c>
      <c r="T3635" s="16">
        <f t="shared" si="227"/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5">
        <f t="shared" si="226"/>
        <v>42416.881018518514</v>
      </c>
      <c r="T3636" s="16">
        <f t="shared" si="227"/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5">
        <f t="shared" si="226"/>
        <v>42009.64061342593</v>
      </c>
      <c r="T3637" s="16">
        <f t="shared" si="227"/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5">
        <f t="shared" si="226"/>
        <v>42488.848784722228</v>
      </c>
      <c r="T3638" s="16">
        <f t="shared" si="227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5">
        <f t="shared" si="226"/>
        <v>42753.329039351855</v>
      </c>
      <c r="T3639" s="16">
        <f t="shared" si="227"/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5">
        <f t="shared" si="226"/>
        <v>41620.93141203704</v>
      </c>
      <c r="T3640" s="16">
        <f t="shared" si="227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42009.817199074074</v>
      </c>
      <c r="T3641" s="16">
        <f t="shared" si="227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5">
        <f t="shared" si="226"/>
        <v>42433.737453703703</v>
      </c>
      <c r="T3642" s="16">
        <f t="shared" si="227"/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5">
        <f t="shared" si="226"/>
        <v>42411.942997685182</v>
      </c>
      <c r="T3643" s="16">
        <f t="shared" si="227"/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5">
        <f t="shared" si="226"/>
        <v>42535.68440972222</v>
      </c>
      <c r="T3644" s="16">
        <f t="shared" si="227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5">
        <f t="shared" si="226"/>
        <v>42031.471666666665</v>
      </c>
      <c r="T3645" s="16">
        <f t="shared" si="227"/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5">
        <f t="shared" si="226"/>
        <v>42605.908182870371</v>
      </c>
      <c r="T3646" s="16">
        <f t="shared" si="227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5">
        <f t="shared" si="226"/>
        <v>42052.93850694444</v>
      </c>
      <c r="T3647" s="16">
        <f t="shared" si="227"/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5">
        <f t="shared" si="226"/>
        <v>42178.614571759259</v>
      </c>
      <c r="T3648" s="16">
        <f t="shared" si="227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5">
        <f t="shared" si="226"/>
        <v>41908.650347222225</v>
      </c>
      <c r="T3649" s="16">
        <f t="shared" si="227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28">ROUND(E3650/D3650*100,0)</f>
        <v>0</v>
      </c>
      <c r="P3650">
        <f t="shared" si="225"/>
        <v>1</v>
      </c>
      <c r="Q3650" s="10" t="s">
        <v>8308</v>
      </c>
      <c r="R3650" t="s">
        <v>8342</v>
      </c>
      <c r="S3650" s="15">
        <f t="shared" si="226"/>
        <v>42031.928576388891</v>
      </c>
      <c r="T3650" s="16">
        <f t="shared" si="227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28"/>
        <v>0</v>
      </c>
      <c r="P3651">
        <f t="shared" ref="P3651:P3714" si="229">IFERROR(ROUND(E3651/L3651,2),0)</f>
        <v>1</v>
      </c>
      <c r="Q3651" s="10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5">
        <f t="shared" si="230"/>
        <v>42639.805601851855</v>
      </c>
      <c r="T3652" s="16">
        <f t="shared" si="231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5">
        <f t="shared" si="230"/>
        <v>41815.927106481482</v>
      </c>
      <c r="T3653" s="16">
        <f t="shared" si="231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5">
        <f t="shared" si="230"/>
        <v>41918.818460648145</v>
      </c>
      <c r="T3654" s="16">
        <f t="shared" si="231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5">
        <f t="shared" si="230"/>
        <v>42347.203587962969</v>
      </c>
      <c r="T3655" s="16">
        <f t="shared" si="231"/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5">
        <f t="shared" si="230"/>
        <v>41828.649502314816</v>
      </c>
      <c r="T3656" s="16">
        <f t="shared" si="231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5">
        <f t="shared" si="230"/>
        <v>41958.285046296296</v>
      </c>
      <c r="T3657" s="16">
        <f t="shared" si="231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5">
        <f t="shared" si="230"/>
        <v>42393.961909722217</v>
      </c>
      <c r="T3658" s="16">
        <f t="shared" si="231"/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5">
        <f t="shared" si="230"/>
        <v>42479.318518518514</v>
      </c>
      <c r="T3659" s="16">
        <f t="shared" si="231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5">
        <f t="shared" si="230"/>
        <v>42708.25309027778</v>
      </c>
      <c r="T3660" s="16">
        <f t="shared" si="231"/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5">
        <f t="shared" si="230"/>
        <v>42486.748414351852</v>
      </c>
      <c r="T3661" s="16">
        <f t="shared" si="231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5">
        <f t="shared" si="230"/>
        <v>42390.171261574069</v>
      </c>
      <c r="T3662" s="16">
        <f t="shared" si="231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5">
        <f t="shared" si="230"/>
        <v>41444.64261574074</v>
      </c>
      <c r="T3663" s="16">
        <f t="shared" si="231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5">
        <f t="shared" si="230"/>
        <v>42031.884652777779</v>
      </c>
      <c r="T3664" s="16">
        <f t="shared" si="231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5">
        <f t="shared" si="230"/>
        <v>41956.950983796298</v>
      </c>
      <c r="T3665" s="16">
        <f t="shared" si="231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5">
        <f t="shared" si="230"/>
        <v>42151.667337962965</v>
      </c>
      <c r="T3666" s="16">
        <f t="shared" si="231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5">
        <f t="shared" si="230"/>
        <v>42063.869791666672</v>
      </c>
      <c r="T3667" s="16">
        <f t="shared" si="231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5">
        <f t="shared" si="230"/>
        <v>42425.960983796293</v>
      </c>
      <c r="T3668" s="16">
        <f t="shared" si="231"/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5">
        <f t="shared" si="230"/>
        <v>42044.927974537044</v>
      </c>
      <c r="T3669" s="16">
        <f t="shared" si="231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5">
        <f t="shared" si="230"/>
        <v>42102.036527777775</v>
      </c>
      <c r="T3670" s="16">
        <f t="shared" si="231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5">
        <f t="shared" si="230"/>
        <v>42435.874212962968</v>
      </c>
      <c r="T3671" s="16">
        <f t="shared" si="231"/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5">
        <f t="shared" si="230"/>
        <v>42413.433831018512</v>
      </c>
      <c r="T3672" s="16">
        <f t="shared" si="231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5">
        <f t="shared" si="230"/>
        <v>42397.679513888885</v>
      </c>
      <c r="T3673" s="16">
        <f t="shared" si="231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42515.727650462963</v>
      </c>
      <c r="T3674" s="16">
        <f t="shared" si="231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5">
        <f t="shared" si="230"/>
        <v>42026.687453703707</v>
      </c>
      <c r="T3675" s="16">
        <f t="shared" si="231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5">
        <f t="shared" si="230"/>
        <v>42044.724953703699</v>
      </c>
      <c r="T3676" s="16">
        <f t="shared" si="231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5">
        <f t="shared" si="230"/>
        <v>42502.913761574076</v>
      </c>
      <c r="T3677" s="16">
        <f t="shared" si="231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5">
        <f t="shared" si="230"/>
        <v>42412.318668981476</v>
      </c>
      <c r="T3678" s="16">
        <f t="shared" si="231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5">
        <f t="shared" si="230"/>
        <v>42045.784155092595</v>
      </c>
      <c r="T3679" s="16">
        <f t="shared" si="231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42642.988819444443</v>
      </c>
      <c r="T3680" s="16">
        <f t="shared" si="231"/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5">
        <f t="shared" si="230"/>
        <v>41828.967916666668</v>
      </c>
      <c r="T3681" s="16">
        <f t="shared" si="231"/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5">
        <f t="shared" si="230"/>
        <v>42551.961689814809</v>
      </c>
      <c r="T3682" s="16">
        <f t="shared" si="231"/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5">
        <f t="shared" si="230"/>
        <v>41878.140497685185</v>
      </c>
      <c r="T3683" s="16">
        <f t="shared" si="231"/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5">
        <f t="shared" si="230"/>
        <v>42474.86482638889</v>
      </c>
      <c r="T3684" s="16">
        <f t="shared" si="231"/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5">
        <f t="shared" si="230"/>
        <v>42107.841284722221</v>
      </c>
      <c r="T3685" s="16">
        <f t="shared" si="231"/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5">
        <f t="shared" si="230"/>
        <v>42017.907337962963</v>
      </c>
      <c r="T3686" s="16">
        <f t="shared" si="231"/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5">
        <f t="shared" si="230"/>
        <v>42034.960127314815</v>
      </c>
      <c r="T3687" s="16">
        <f t="shared" si="231"/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5">
        <f t="shared" si="230"/>
        <v>41953.95821759259</v>
      </c>
      <c r="T3688" s="16">
        <f t="shared" si="231"/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5">
        <f t="shared" si="230"/>
        <v>42509.374537037031</v>
      </c>
      <c r="T3689" s="16">
        <f t="shared" si="231"/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5">
        <f t="shared" si="230"/>
        <v>42460.320613425924</v>
      </c>
      <c r="T3690" s="16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5">
        <f t="shared" si="230"/>
        <v>41942.84710648148</v>
      </c>
      <c r="T3691" s="16">
        <f t="shared" si="231"/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5">
        <f t="shared" si="230"/>
        <v>42590.677152777775</v>
      </c>
      <c r="T3692" s="16">
        <f t="shared" si="231"/>
        <v>42650.632638888885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5">
        <f t="shared" si="230"/>
        <v>42665.970347222217</v>
      </c>
      <c r="T3693" s="16">
        <f t="shared" si="231"/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5">
        <f t="shared" si="230"/>
        <v>42689.029583333337</v>
      </c>
      <c r="T3694" s="16">
        <f t="shared" si="231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5">
        <f t="shared" si="230"/>
        <v>42041.743090277778</v>
      </c>
      <c r="T3695" s="16">
        <f t="shared" si="231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5">
        <f t="shared" si="230"/>
        <v>41789.893599537041</v>
      </c>
      <c r="T3696" s="16">
        <f t="shared" si="231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5">
        <f t="shared" si="230"/>
        <v>42611.261064814811</v>
      </c>
      <c r="T3697" s="16">
        <f t="shared" si="231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5">
        <f t="shared" si="230"/>
        <v>42059.270023148143</v>
      </c>
      <c r="T3698" s="16">
        <f t="shared" si="231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5">
        <f t="shared" si="230"/>
        <v>42415.168564814812</v>
      </c>
      <c r="T3699" s="16">
        <f t="shared" si="231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5">
        <f t="shared" si="230"/>
        <v>42433.825717592597</v>
      </c>
      <c r="T3700" s="16">
        <f t="shared" si="231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5">
        <f t="shared" si="230"/>
        <v>41890.16269675926</v>
      </c>
      <c r="T3701" s="16">
        <f t="shared" si="231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5">
        <f t="shared" si="230"/>
        <v>42174.780821759254</v>
      </c>
      <c r="T3702" s="16">
        <f t="shared" si="231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5">
        <f t="shared" si="230"/>
        <v>41842.201261574075</v>
      </c>
      <c r="T3703" s="16">
        <f t="shared" si="231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5">
        <f t="shared" si="230"/>
        <v>41905.636469907404</v>
      </c>
      <c r="T3704" s="16">
        <f t="shared" si="231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0"/>
        <v>42400.946597222224</v>
      </c>
      <c r="T3705" s="16">
        <f t="shared" si="231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8321</v>
      </c>
      <c r="R3706" t="s">
        <v>8337</v>
      </c>
      <c r="S3706" s="15">
        <f t="shared" si="230"/>
        <v>42593.431793981479</v>
      </c>
      <c r="T3706" s="16">
        <f t="shared" si="231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0" t="s">
        <v>8321</v>
      </c>
      <c r="R3707" t="s">
        <v>8337</v>
      </c>
      <c r="S3707" s="15">
        <f t="shared" si="230"/>
        <v>42114.928726851853</v>
      </c>
      <c r="T3707" s="16">
        <f t="shared" si="231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0" t="s">
        <v>8321</v>
      </c>
      <c r="R3708" t="s">
        <v>8337</v>
      </c>
      <c r="S3708" s="15">
        <f t="shared" si="230"/>
        <v>41882.937303240738</v>
      </c>
      <c r="T3708" s="16">
        <f t="shared" si="231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0" t="s">
        <v>8321</v>
      </c>
      <c r="R3709" t="s">
        <v>8337</v>
      </c>
      <c r="S3709" s="15">
        <f t="shared" si="230"/>
        <v>41778.915416666663</v>
      </c>
      <c r="T3709" s="16">
        <f t="shared" si="231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0" t="s">
        <v>8321</v>
      </c>
      <c r="R3710" t="s">
        <v>8337</v>
      </c>
      <c r="S3710" s="15">
        <f t="shared" si="230"/>
        <v>42541.837511574078</v>
      </c>
      <c r="T3710" s="16">
        <f t="shared" si="231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0" t="s">
        <v>8321</v>
      </c>
      <c r="R3711" t="s">
        <v>8337</v>
      </c>
      <c r="S3711" s="15">
        <f t="shared" si="230"/>
        <v>42491.80768518518</v>
      </c>
      <c r="T3711" s="16">
        <f t="shared" si="231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0" t="s">
        <v>8321</v>
      </c>
      <c r="R3712" t="s">
        <v>8337</v>
      </c>
      <c r="S3712" s="15">
        <f t="shared" si="230"/>
        <v>42221.909930555557</v>
      </c>
      <c r="T3712" s="16">
        <f t="shared" si="231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0" t="s">
        <v>8321</v>
      </c>
      <c r="R3713" t="s">
        <v>8337</v>
      </c>
      <c r="S3713" s="15">
        <f t="shared" si="230"/>
        <v>42096.410115740742</v>
      </c>
      <c r="T3713" s="16">
        <f t="shared" si="231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si="229"/>
        <v>0</v>
      </c>
      <c r="Q3714" s="10" t="s">
        <v>8321</v>
      </c>
      <c r="R3714" t="s">
        <v>8337</v>
      </c>
      <c r="S3714" s="15">
        <f t="shared" si="230"/>
        <v>42239.573993055557</v>
      </c>
      <c r="T3714" s="16">
        <f t="shared" si="231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ref="P3715:P3778" si="233">IFERROR(ROUND(E3715/L3715,2),0)</f>
        <v>0</v>
      </c>
      <c r="Q3715" s="10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0" t="s">
        <v>8321</v>
      </c>
      <c r="R3716" t="s">
        <v>8337</v>
      </c>
      <c r="S3716" s="15">
        <f t="shared" si="234"/>
        <v>42559.064143518524</v>
      </c>
      <c r="T3716" s="16">
        <f t="shared" si="235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0" t="s">
        <v>8321</v>
      </c>
      <c r="R3717" t="s">
        <v>8337</v>
      </c>
      <c r="S3717" s="15">
        <f t="shared" si="234"/>
        <v>41969.767824074079</v>
      </c>
      <c r="T3717" s="16">
        <f t="shared" si="235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0" t="s">
        <v>8321</v>
      </c>
      <c r="R3718" t="s">
        <v>8337</v>
      </c>
      <c r="S3718" s="15">
        <f t="shared" si="234"/>
        <v>41904.07671296296</v>
      </c>
      <c r="T3718" s="16">
        <f t="shared" si="235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8321</v>
      </c>
      <c r="R3719" t="s">
        <v>8325</v>
      </c>
      <c r="S3719" s="15">
        <f t="shared" si="234"/>
        <v>42171.913090277783</v>
      </c>
      <c r="T3719" s="16">
        <f t="shared" si="235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0" t="s">
        <v>8321</v>
      </c>
      <c r="R3720" t="s">
        <v>8325</v>
      </c>
      <c r="S3720" s="15">
        <f t="shared" si="234"/>
        <v>42243.961273148147</v>
      </c>
      <c r="T3720" s="16">
        <f t="shared" si="235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0" t="s">
        <v>8321</v>
      </c>
      <c r="R3721" t="s">
        <v>8325</v>
      </c>
      <c r="S3721" s="15">
        <f t="shared" si="234"/>
        <v>42351.658842592587</v>
      </c>
      <c r="T3721" s="16">
        <f t="shared" si="235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0" t="s">
        <v>8321</v>
      </c>
      <c r="R3722" t="s">
        <v>8325</v>
      </c>
      <c r="S3722" s="15">
        <f t="shared" si="234"/>
        <v>42047.394942129627</v>
      </c>
      <c r="T3722" s="16">
        <f t="shared" si="235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0" t="s">
        <v>8321</v>
      </c>
      <c r="R3723" t="s">
        <v>8325</v>
      </c>
      <c r="S3723" s="15">
        <f t="shared" si="234"/>
        <v>42033.573009259257</v>
      </c>
      <c r="T3723" s="16">
        <f t="shared" si="235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0" t="s">
        <v>8321</v>
      </c>
      <c r="R3724" t="s">
        <v>8325</v>
      </c>
      <c r="S3724" s="15">
        <f t="shared" si="234"/>
        <v>42072.758981481486</v>
      </c>
      <c r="T3724" s="16">
        <f t="shared" si="235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8321</v>
      </c>
      <c r="R3725" t="s">
        <v>8325</v>
      </c>
      <c r="S3725" s="15">
        <f t="shared" si="234"/>
        <v>42191.824062500003</v>
      </c>
      <c r="T3725" s="16">
        <f t="shared" si="235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0" t="s">
        <v>8321</v>
      </c>
      <c r="R3726" t="s">
        <v>8325</v>
      </c>
      <c r="S3726" s="15">
        <f t="shared" si="234"/>
        <v>42304.955381944441</v>
      </c>
      <c r="T3726" s="16">
        <f t="shared" si="235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0" t="s">
        <v>8321</v>
      </c>
      <c r="R3727" t="s">
        <v>8325</v>
      </c>
      <c r="S3727" s="15">
        <f t="shared" si="234"/>
        <v>42712.011944444443</v>
      </c>
      <c r="T3727" s="16">
        <f t="shared" si="235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0" t="s">
        <v>8321</v>
      </c>
      <c r="R3728" t="s">
        <v>8325</v>
      </c>
      <c r="S3728" s="15">
        <f t="shared" si="234"/>
        <v>42767.812893518523</v>
      </c>
      <c r="T3728" s="16">
        <f t="shared" si="235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0" t="s">
        <v>8321</v>
      </c>
      <c r="R3729" t="s">
        <v>8325</v>
      </c>
      <c r="S3729" s="15">
        <f t="shared" si="234"/>
        <v>41857.18304398148</v>
      </c>
      <c r="T3729" s="16">
        <f t="shared" si="235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0" t="s">
        <v>8321</v>
      </c>
      <c r="R3730" t="s">
        <v>8325</v>
      </c>
      <c r="S3730" s="15">
        <f t="shared" si="234"/>
        <v>41911.934791666667</v>
      </c>
      <c r="T3730" s="16">
        <f t="shared" si="235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0" t="s">
        <v>8321</v>
      </c>
      <c r="R3731" t="s">
        <v>8325</v>
      </c>
      <c r="S3731" s="15">
        <f t="shared" si="234"/>
        <v>42135.67050925926</v>
      </c>
      <c r="T3731" s="16">
        <f t="shared" si="235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0" t="s">
        <v>8321</v>
      </c>
      <c r="R3732" t="s">
        <v>8325</v>
      </c>
      <c r="S3732" s="15">
        <f t="shared" si="234"/>
        <v>42584.123865740738</v>
      </c>
      <c r="T3732" s="16">
        <f t="shared" si="235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8321</v>
      </c>
      <c r="R3733" t="s">
        <v>8325</v>
      </c>
      <c r="S3733" s="15">
        <f t="shared" si="234"/>
        <v>42255.927824074075</v>
      </c>
      <c r="T3733" s="16">
        <f t="shared" si="235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0" t="s">
        <v>8321</v>
      </c>
      <c r="R3734" t="s">
        <v>8325</v>
      </c>
      <c r="S3734" s="15">
        <f t="shared" si="234"/>
        <v>42567.004432870366</v>
      </c>
      <c r="T3734" s="16">
        <f t="shared" si="235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0" t="s">
        <v>8321</v>
      </c>
      <c r="R3735" t="s">
        <v>8325</v>
      </c>
      <c r="S3735" s="15">
        <f t="shared" si="234"/>
        <v>41959.369988425926</v>
      </c>
      <c r="T3735" s="16">
        <f t="shared" si="235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0" t="s">
        <v>8321</v>
      </c>
      <c r="R3736" t="s">
        <v>8325</v>
      </c>
      <c r="S3736" s="15">
        <f t="shared" si="234"/>
        <v>42165.922858796301</v>
      </c>
      <c r="T3736" s="16">
        <f t="shared" si="235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0" t="s">
        <v>8321</v>
      </c>
      <c r="R3737" t="s">
        <v>8325</v>
      </c>
      <c r="S3737" s="15">
        <f t="shared" si="234"/>
        <v>42031.837546296301</v>
      </c>
      <c r="T3737" s="16">
        <f t="shared" si="235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0" t="s">
        <v>8321</v>
      </c>
      <c r="R3738" t="s">
        <v>8325</v>
      </c>
      <c r="S3738" s="15">
        <f t="shared" si="234"/>
        <v>42482.048032407409</v>
      </c>
      <c r="T3738" s="16">
        <f t="shared" si="235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0" t="s">
        <v>8321</v>
      </c>
      <c r="R3739" t="s">
        <v>8325</v>
      </c>
      <c r="S3739" s="15">
        <f t="shared" si="234"/>
        <v>42135.235254629632</v>
      </c>
      <c r="T3739" s="16">
        <f t="shared" si="235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0" t="s">
        <v>8321</v>
      </c>
      <c r="R3740" t="s">
        <v>8325</v>
      </c>
      <c r="S3740" s="15">
        <f t="shared" si="234"/>
        <v>42438.961273148147</v>
      </c>
      <c r="T3740" s="16">
        <f t="shared" si="235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0" t="s">
        <v>8321</v>
      </c>
      <c r="R3741" t="s">
        <v>8325</v>
      </c>
      <c r="S3741" s="15">
        <f t="shared" si="234"/>
        <v>42164.893993055557</v>
      </c>
      <c r="T3741" s="16">
        <f t="shared" si="235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0" t="s">
        <v>8321</v>
      </c>
      <c r="R3742" t="s">
        <v>8325</v>
      </c>
      <c r="S3742" s="15">
        <f t="shared" si="234"/>
        <v>42096.686400462961</v>
      </c>
      <c r="T3742" s="16">
        <f t="shared" si="235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0" t="s">
        <v>8321</v>
      </c>
      <c r="R3743" t="s">
        <v>8325</v>
      </c>
      <c r="S3743" s="15">
        <f t="shared" si="234"/>
        <v>42383.933993055558</v>
      </c>
      <c r="T3743" s="16">
        <f t="shared" si="235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0" t="s">
        <v>8321</v>
      </c>
      <c r="R3744" t="s">
        <v>8325</v>
      </c>
      <c r="S3744" s="15">
        <f t="shared" si="234"/>
        <v>42341.958923611113</v>
      </c>
      <c r="T3744" s="16">
        <f t="shared" si="235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0" t="s">
        <v>8321</v>
      </c>
      <c r="R3745" t="s">
        <v>8325</v>
      </c>
      <c r="S3745" s="15">
        <f t="shared" si="234"/>
        <v>42612.911712962959</v>
      </c>
      <c r="T3745" s="16">
        <f t="shared" si="235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0" t="s">
        <v>8321</v>
      </c>
      <c r="R3746" t="s">
        <v>8325</v>
      </c>
      <c r="S3746" s="15">
        <f t="shared" si="234"/>
        <v>42164.908530092594</v>
      </c>
      <c r="T3746" s="16">
        <f t="shared" si="235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0" t="s">
        <v>8321</v>
      </c>
      <c r="R3747" t="s">
        <v>8325</v>
      </c>
      <c r="S3747" s="15">
        <f t="shared" si="234"/>
        <v>42321.08447916666</v>
      </c>
      <c r="T3747" s="16">
        <f t="shared" si="235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0" t="s">
        <v>8321</v>
      </c>
      <c r="R3748" t="s">
        <v>8325</v>
      </c>
      <c r="S3748" s="15">
        <f t="shared" si="234"/>
        <v>42713.962499999994</v>
      </c>
      <c r="T3748" s="16">
        <f t="shared" si="235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0" t="s">
        <v>8321</v>
      </c>
      <c r="R3749" t="s">
        <v>8339</v>
      </c>
      <c r="S3749" s="15">
        <f t="shared" si="234"/>
        <v>42285.909027777772</v>
      </c>
      <c r="T3749" s="16">
        <f t="shared" si="235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0" t="s">
        <v>8321</v>
      </c>
      <c r="R3750" t="s">
        <v>8339</v>
      </c>
      <c r="S3750" s="15">
        <f t="shared" si="234"/>
        <v>40070.901412037041</v>
      </c>
      <c r="T3750" s="16">
        <f t="shared" si="235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0" t="s">
        <v>8321</v>
      </c>
      <c r="R3751" t="s">
        <v>8339</v>
      </c>
      <c r="S3751" s="15">
        <f t="shared" si="234"/>
        <v>42228.629884259266</v>
      </c>
      <c r="T3751" s="16">
        <f t="shared" si="235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0" t="s">
        <v>8321</v>
      </c>
      <c r="R3752" t="s">
        <v>8339</v>
      </c>
      <c r="S3752" s="15">
        <f t="shared" si="234"/>
        <v>41456.36241898148</v>
      </c>
      <c r="T3752" s="16">
        <f t="shared" si="235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0" t="s">
        <v>8321</v>
      </c>
      <c r="R3753" t="s">
        <v>8339</v>
      </c>
      <c r="S3753" s="15">
        <f t="shared" si="234"/>
        <v>42591.31858796296</v>
      </c>
      <c r="T3753" s="16">
        <f t="shared" si="235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0" t="s">
        <v>8321</v>
      </c>
      <c r="R3754" t="s">
        <v>8339</v>
      </c>
      <c r="S3754" s="15">
        <f t="shared" si="234"/>
        <v>41919.761782407404</v>
      </c>
      <c r="T3754" s="16">
        <f t="shared" si="235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0" t="s">
        <v>8321</v>
      </c>
      <c r="R3755" t="s">
        <v>8339</v>
      </c>
      <c r="S3755" s="15">
        <f t="shared" si="234"/>
        <v>41550.793935185182</v>
      </c>
      <c r="T3755" s="16">
        <f t="shared" si="235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0" t="s">
        <v>8321</v>
      </c>
      <c r="R3756" t="s">
        <v>8339</v>
      </c>
      <c r="S3756" s="15">
        <f t="shared" si="234"/>
        <v>41634.715173611112</v>
      </c>
      <c r="T3756" s="16">
        <f t="shared" si="235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0" t="s">
        <v>8321</v>
      </c>
      <c r="R3757" t="s">
        <v>8339</v>
      </c>
      <c r="S3757" s="15">
        <f t="shared" si="234"/>
        <v>41837.767500000002</v>
      </c>
      <c r="T3757" s="16">
        <f t="shared" si="235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0" t="s">
        <v>8321</v>
      </c>
      <c r="R3758" t="s">
        <v>8339</v>
      </c>
      <c r="S3758" s="15">
        <f t="shared" si="234"/>
        <v>41407.84684027778</v>
      </c>
      <c r="T3758" s="16">
        <f t="shared" si="235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0" t="s">
        <v>8321</v>
      </c>
      <c r="R3759" t="s">
        <v>8339</v>
      </c>
      <c r="S3759" s="15">
        <f t="shared" si="234"/>
        <v>40705.126631944448</v>
      </c>
      <c r="T3759" s="16">
        <f t="shared" si="235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0" t="s">
        <v>8321</v>
      </c>
      <c r="R3760" t="s">
        <v>8339</v>
      </c>
      <c r="S3760" s="15">
        <f t="shared" si="234"/>
        <v>41041.167627314811</v>
      </c>
      <c r="T3760" s="16">
        <f t="shared" si="235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0" t="s">
        <v>8321</v>
      </c>
      <c r="R3761" t="s">
        <v>8339</v>
      </c>
      <c r="S3761" s="15">
        <f t="shared" si="234"/>
        <v>41827.989861111113</v>
      </c>
      <c r="T3761" s="16">
        <f t="shared" si="235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0" t="s">
        <v>8321</v>
      </c>
      <c r="R3762" t="s">
        <v>8339</v>
      </c>
      <c r="S3762" s="15">
        <f t="shared" si="234"/>
        <v>42100.086145833338</v>
      </c>
      <c r="T3762" s="16">
        <f t="shared" si="235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0" t="s">
        <v>8321</v>
      </c>
      <c r="R3763" t="s">
        <v>8339</v>
      </c>
      <c r="S3763" s="15">
        <f t="shared" si="234"/>
        <v>40987.83488425926</v>
      </c>
      <c r="T3763" s="16">
        <f t="shared" si="235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8321</v>
      </c>
      <c r="R3764" t="s">
        <v>8339</v>
      </c>
      <c r="S3764" s="15">
        <f t="shared" si="234"/>
        <v>42065.910983796297</v>
      </c>
      <c r="T3764" s="16">
        <f t="shared" si="235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0" t="s">
        <v>8321</v>
      </c>
      <c r="R3765" t="s">
        <v>8339</v>
      </c>
      <c r="S3765" s="15">
        <f t="shared" si="234"/>
        <v>42669.594837962963</v>
      </c>
      <c r="T3765" s="16">
        <f t="shared" si="235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0" t="s">
        <v>8321</v>
      </c>
      <c r="R3766" t="s">
        <v>8339</v>
      </c>
      <c r="S3766" s="15">
        <f t="shared" si="234"/>
        <v>42714.054398148146</v>
      </c>
      <c r="T3766" s="16">
        <f t="shared" si="235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0" t="s">
        <v>8321</v>
      </c>
      <c r="R3767" t="s">
        <v>8339</v>
      </c>
      <c r="S3767" s="15">
        <f t="shared" si="234"/>
        <v>41113.968576388892</v>
      </c>
      <c r="T3767" s="16">
        <f t="shared" si="235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0" t="s">
        <v>8321</v>
      </c>
      <c r="R3768" t="s">
        <v>8339</v>
      </c>
      <c r="S3768" s="15">
        <f t="shared" si="234"/>
        <v>42366.982627314821</v>
      </c>
      <c r="T3768" s="16">
        <f t="shared" si="235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0" t="s">
        <v>8321</v>
      </c>
      <c r="R3769" t="s">
        <v>8339</v>
      </c>
      <c r="S3769" s="15">
        <f t="shared" si="234"/>
        <v>42596.03506944445</v>
      </c>
      <c r="T3769" s="16">
        <f t="shared" si="235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0" t="s">
        <v>8321</v>
      </c>
      <c r="R3770" t="s">
        <v>8339</v>
      </c>
      <c r="S3770" s="15">
        <f t="shared" si="234"/>
        <v>42114.726134259254</v>
      </c>
      <c r="T3770" s="16">
        <f t="shared" si="235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0" t="s">
        <v>8321</v>
      </c>
      <c r="R3771" t="s">
        <v>8339</v>
      </c>
      <c r="S3771" s="15">
        <f t="shared" si="234"/>
        <v>42171.827604166669</v>
      </c>
      <c r="T3771" s="16">
        <f t="shared" si="235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0" t="s">
        <v>8321</v>
      </c>
      <c r="R3772" t="s">
        <v>8339</v>
      </c>
      <c r="S3772" s="15">
        <f t="shared" si="234"/>
        <v>40703.234386574077</v>
      </c>
      <c r="T3772" s="16">
        <f t="shared" si="235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0" t="s">
        <v>8321</v>
      </c>
      <c r="R3773" t="s">
        <v>8339</v>
      </c>
      <c r="S3773" s="15">
        <f t="shared" si="234"/>
        <v>42400.176377314812</v>
      </c>
      <c r="T3773" s="16">
        <f t="shared" si="235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0" t="s">
        <v>8321</v>
      </c>
      <c r="R3774" t="s">
        <v>8339</v>
      </c>
      <c r="S3774" s="15">
        <f t="shared" si="234"/>
        <v>42091.778703703705</v>
      </c>
      <c r="T3774" s="16">
        <f t="shared" si="235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0" t="s">
        <v>8321</v>
      </c>
      <c r="R3775" t="s">
        <v>8339</v>
      </c>
      <c r="S3775" s="15">
        <f t="shared" si="234"/>
        <v>42223.616018518514</v>
      </c>
      <c r="T3775" s="16">
        <f t="shared" si="235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0" t="s">
        <v>8308</v>
      </c>
      <c r="R3776" t="s">
        <v>8342</v>
      </c>
      <c r="S3776" s="15">
        <f t="shared" si="234"/>
        <v>42380.696342592593</v>
      </c>
      <c r="T3776" s="16">
        <f t="shared" si="235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0" t="s">
        <v>8308</v>
      </c>
      <c r="R3777" t="s">
        <v>8342</v>
      </c>
      <c r="S3777" s="15">
        <f t="shared" si="234"/>
        <v>42318.616851851853</v>
      </c>
      <c r="T3777" s="16">
        <f t="shared" si="235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si="233"/>
        <v>0</v>
      </c>
      <c r="Q3778" s="10" t="s">
        <v>8308</v>
      </c>
      <c r="R3778" t="s">
        <v>8342</v>
      </c>
      <c r="S3778" s="15">
        <f t="shared" si="234"/>
        <v>42503.353506944448</v>
      </c>
      <c r="T3778" s="16">
        <f t="shared" si="235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ref="P3779:P3842" si="237">IFERROR(ROUND(E3779/L3779,2),0)</f>
        <v>0</v>
      </c>
      <c r="Q3779" s="10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0" t="s">
        <v>8308</v>
      </c>
      <c r="R3780" t="s">
        <v>8342</v>
      </c>
      <c r="S3780" s="15">
        <f t="shared" si="238"/>
        <v>42692.389062500006</v>
      </c>
      <c r="T3780" s="16">
        <f t="shared" si="239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0" t="s">
        <v>8308</v>
      </c>
      <c r="R3781" t="s">
        <v>8342</v>
      </c>
      <c r="S3781" s="15">
        <f t="shared" si="238"/>
        <v>42165.785289351858</v>
      </c>
      <c r="T3781" s="16">
        <f t="shared" si="23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8308</v>
      </c>
      <c r="R3782" t="s">
        <v>8342</v>
      </c>
      <c r="S3782" s="15">
        <f t="shared" si="238"/>
        <v>41975.842523148152</v>
      </c>
      <c r="T3782" s="16">
        <f t="shared" si="23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0" t="s">
        <v>8308</v>
      </c>
      <c r="R3783" t="s">
        <v>8342</v>
      </c>
      <c r="S3783" s="15">
        <f t="shared" si="238"/>
        <v>42282.71629629629</v>
      </c>
      <c r="T3783" s="16">
        <f t="shared" si="23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0" t="s">
        <v>8308</v>
      </c>
      <c r="R3784" t="s">
        <v>8342</v>
      </c>
      <c r="S3784" s="15">
        <f t="shared" si="238"/>
        <v>42188.012777777782</v>
      </c>
      <c r="T3784" s="16">
        <f t="shared" si="23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8308</v>
      </c>
      <c r="R3785" t="s">
        <v>8342</v>
      </c>
      <c r="S3785" s="15">
        <f t="shared" si="238"/>
        <v>42055.739803240736</v>
      </c>
      <c r="T3785" s="16">
        <f t="shared" si="23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8308</v>
      </c>
      <c r="R3786" t="s">
        <v>8342</v>
      </c>
      <c r="S3786" s="15">
        <f t="shared" si="238"/>
        <v>42283.3909375</v>
      </c>
      <c r="T3786" s="16">
        <f t="shared" si="23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0" t="s">
        <v>8308</v>
      </c>
      <c r="R3787" t="s">
        <v>8342</v>
      </c>
      <c r="S3787" s="15">
        <f t="shared" si="238"/>
        <v>42143.79415509259</v>
      </c>
      <c r="T3787" s="16">
        <f t="shared" si="23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0" t="s">
        <v>8308</v>
      </c>
      <c r="R3788" t="s">
        <v>8342</v>
      </c>
      <c r="S3788" s="15">
        <f t="shared" si="238"/>
        <v>41849.035370370373</v>
      </c>
      <c r="T3788" s="16">
        <f t="shared" si="23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0" t="s">
        <v>8308</v>
      </c>
      <c r="R3789" t="s">
        <v>8342</v>
      </c>
      <c r="S3789" s="15">
        <f t="shared" si="238"/>
        <v>42300.825648148151</v>
      </c>
      <c r="T3789" s="16">
        <f t="shared" si="23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0" t="s">
        <v>8308</v>
      </c>
      <c r="R3790" t="s">
        <v>8342</v>
      </c>
      <c r="S3790" s="15">
        <f t="shared" si="238"/>
        <v>42086.83085648148</v>
      </c>
      <c r="T3790" s="16">
        <f t="shared" si="23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0" t="s">
        <v>8308</v>
      </c>
      <c r="R3791" t="s">
        <v>8342</v>
      </c>
      <c r="S3791" s="15">
        <f t="shared" si="238"/>
        <v>42328.560613425929</v>
      </c>
      <c r="T3791" s="16">
        <f t="shared" si="23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0" t="s">
        <v>8308</v>
      </c>
      <c r="R3792" t="s">
        <v>8342</v>
      </c>
      <c r="S3792" s="15">
        <f t="shared" si="238"/>
        <v>42585.031782407401</v>
      </c>
      <c r="T3792" s="16">
        <f t="shared" si="23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0" t="s">
        <v>8308</v>
      </c>
      <c r="R3793" t="s">
        <v>8342</v>
      </c>
      <c r="S3793" s="15">
        <f t="shared" si="238"/>
        <v>42515.061805555553</v>
      </c>
      <c r="T3793" s="16">
        <f t="shared" si="23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8308</v>
      </c>
      <c r="R3794" t="s">
        <v>8342</v>
      </c>
      <c r="S3794" s="15">
        <f t="shared" si="238"/>
        <v>42242.122210648144</v>
      </c>
      <c r="T3794" s="16">
        <f t="shared" si="23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0" t="s">
        <v>8308</v>
      </c>
      <c r="R3795" t="s">
        <v>8342</v>
      </c>
      <c r="S3795" s="15">
        <f t="shared" si="238"/>
        <v>42761.376238425932</v>
      </c>
      <c r="T3795" s="16">
        <f t="shared" si="23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0" t="s">
        <v>8308</v>
      </c>
      <c r="R3796" t="s">
        <v>8342</v>
      </c>
      <c r="S3796" s="15">
        <f t="shared" si="238"/>
        <v>42317.810219907406</v>
      </c>
      <c r="T3796" s="16">
        <f t="shared" si="23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8308</v>
      </c>
      <c r="R3797" t="s">
        <v>8342</v>
      </c>
      <c r="S3797" s="15">
        <f t="shared" si="238"/>
        <v>42122.009224537032</v>
      </c>
      <c r="T3797" s="16">
        <f t="shared" si="23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8308</v>
      </c>
      <c r="R3798" t="s">
        <v>8342</v>
      </c>
      <c r="S3798" s="15">
        <f t="shared" si="238"/>
        <v>42108.988900462966</v>
      </c>
      <c r="T3798" s="16">
        <f t="shared" si="23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0" t="s">
        <v>8308</v>
      </c>
      <c r="R3799" t="s">
        <v>8342</v>
      </c>
      <c r="S3799" s="15">
        <f t="shared" si="238"/>
        <v>42790.895567129628</v>
      </c>
      <c r="T3799" s="16">
        <f t="shared" si="23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0" t="s">
        <v>8308</v>
      </c>
      <c r="R3800" t="s">
        <v>8342</v>
      </c>
      <c r="S3800" s="15">
        <f t="shared" si="238"/>
        <v>41803.692789351851</v>
      </c>
      <c r="T3800" s="16">
        <f t="shared" si="23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0" t="s">
        <v>8308</v>
      </c>
      <c r="R3801" t="s">
        <v>8342</v>
      </c>
      <c r="S3801" s="15">
        <f t="shared" si="238"/>
        <v>42303.659317129626</v>
      </c>
      <c r="T3801" s="16">
        <f t="shared" si="23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0" t="s">
        <v>8308</v>
      </c>
      <c r="R3802" t="s">
        <v>8342</v>
      </c>
      <c r="S3802" s="15">
        <f t="shared" si="238"/>
        <v>42762.962013888886</v>
      </c>
      <c r="T3802" s="16">
        <f t="shared" si="23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0" t="s">
        <v>8308</v>
      </c>
      <c r="R3803" t="s">
        <v>8310</v>
      </c>
      <c r="S3803" s="15">
        <f t="shared" si="238"/>
        <v>42189.673263888893</v>
      </c>
      <c r="T3803" s="16">
        <f t="shared" si="239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0" t="s">
        <v>8308</v>
      </c>
      <c r="R3804" t="s">
        <v>8310</v>
      </c>
      <c r="S3804" s="15">
        <f t="shared" si="238"/>
        <v>42676.995173611111</v>
      </c>
      <c r="T3804" s="16">
        <f t="shared" si="239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0" t="s">
        <v>8308</v>
      </c>
      <c r="R3805" t="s">
        <v>8310</v>
      </c>
      <c r="S3805" s="15">
        <f t="shared" si="238"/>
        <v>41837.984976851854</v>
      </c>
      <c r="T3805" s="16">
        <f t="shared" si="23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0" t="s">
        <v>8311</v>
      </c>
      <c r="R3806" t="s">
        <v>8352</v>
      </c>
      <c r="S3806" s="15">
        <f t="shared" si="238"/>
        <v>42670.764039351852</v>
      </c>
      <c r="T3806" s="16">
        <f t="shared" si="23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0" t="s">
        <v>8311</v>
      </c>
      <c r="R3807" t="s">
        <v>8352</v>
      </c>
      <c r="S3807" s="15">
        <f t="shared" si="238"/>
        <v>42690.858449074076</v>
      </c>
      <c r="T3807" s="16">
        <f t="shared" si="23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0" t="s">
        <v>8311</v>
      </c>
      <c r="R3808" t="s">
        <v>8352</v>
      </c>
      <c r="S3808" s="15">
        <f t="shared" si="238"/>
        <v>42227.173159722224</v>
      </c>
      <c r="T3808" s="16">
        <f t="shared" si="239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0" t="s">
        <v>8311</v>
      </c>
      <c r="R3809" t="s">
        <v>8352</v>
      </c>
      <c r="S3809" s="15">
        <f t="shared" si="238"/>
        <v>42021.783368055556</v>
      </c>
      <c r="T3809" s="16">
        <f t="shared" si="23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0" t="s">
        <v>8311</v>
      </c>
      <c r="R3810" t="s">
        <v>8352</v>
      </c>
      <c r="S3810" s="15">
        <f t="shared" si="238"/>
        <v>41594.207060185188</v>
      </c>
      <c r="T3810" s="16">
        <f t="shared" si="23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0" t="s">
        <v>8311</v>
      </c>
      <c r="R3811" t="s">
        <v>8352</v>
      </c>
      <c r="S3811" s="15">
        <f t="shared" si="238"/>
        <v>41289.999641203707</v>
      </c>
      <c r="T3811" s="16">
        <f t="shared" si="23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0" t="s">
        <v>8327</v>
      </c>
      <c r="R3812" t="s">
        <v>8350</v>
      </c>
      <c r="S3812" s="15">
        <f t="shared" si="238"/>
        <v>42248.723738425921</v>
      </c>
      <c r="T3812" s="16">
        <f t="shared" si="23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0" t="s">
        <v>8327</v>
      </c>
      <c r="R3813" t="s">
        <v>8328</v>
      </c>
      <c r="S3813" s="15">
        <f t="shared" si="238"/>
        <v>41026.958969907406</v>
      </c>
      <c r="T3813" s="16">
        <f t="shared" si="23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0" t="s">
        <v>8327</v>
      </c>
      <c r="R3814" t="s">
        <v>8328</v>
      </c>
      <c r="S3814" s="15">
        <f t="shared" si="238"/>
        <v>41211.688750000001</v>
      </c>
      <c r="T3814" s="16">
        <f t="shared" si="23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0" t="s">
        <v>8327</v>
      </c>
      <c r="R3815" t="s">
        <v>8350</v>
      </c>
      <c r="S3815" s="15">
        <f t="shared" si="238"/>
        <v>40291.81150462963</v>
      </c>
      <c r="T3815" s="16">
        <f t="shared" si="23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0" t="s">
        <v>8327</v>
      </c>
      <c r="R3816" t="s">
        <v>8350</v>
      </c>
      <c r="S3816" s="15">
        <f t="shared" si="238"/>
        <v>41681.189699074072</v>
      </c>
      <c r="T3816" s="16">
        <f t="shared" si="23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0" t="s">
        <v>8327</v>
      </c>
      <c r="R3817" t="s">
        <v>8350</v>
      </c>
      <c r="S3817" s="15">
        <f t="shared" si="238"/>
        <v>40767.192395833335</v>
      </c>
      <c r="T3817" s="16">
        <f t="shared" si="23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0" t="s">
        <v>8327</v>
      </c>
      <c r="R3818" t="s">
        <v>8350</v>
      </c>
      <c r="S3818" s="15">
        <f t="shared" si="238"/>
        <v>40340.801562499997</v>
      </c>
      <c r="T3818" s="16">
        <f t="shared" si="23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0" t="s">
        <v>8327</v>
      </c>
      <c r="R3819" t="s">
        <v>8350</v>
      </c>
      <c r="S3819" s="15">
        <f t="shared" si="238"/>
        <v>41642.005150462966</v>
      </c>
      <c r="T3819" s="16">
        <f t="shared" si="23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0" t="s">
        <v>8327</v>
      </c>
      <c r="R3820" t="s">
        <v>8350</v>
      </c>
      <c r="S3820" s="15">
        <f t="shared" si="238"/>
        <v>41116.763275462967</v>
      </c>
      <c r="T3820" s="16">
        <f t="shared" si="23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0" t="s">
        <v>8327</v>
      </c>
      <c r="R3821" t="s">
        <v>8350</v>
      </c>
      <c r="S3821" s="15">
        <f t="shared" si="238"/>
        <v>40434.853402777779</v>
      </c>
      <c r="T3821" s="16">
        <f t="shared" si="23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0" t="s">
        <v>8327</v>
      </c>
      <c r="R3822" t="s">
        <v>8350</v>
      </c>
      <c r="S3822" s="15">
        <f t="shared" si="238"/>
        <v>41562.67155092593</v>
      </c>
      <c r="T3822" s="16">
        <f t="shared" si="23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0" t="s">
        <v>8327</v>
      </c>
      <c r="R3823" t="s">
        <v>8350</v>
      </c>
      <c r="S3823" s="15">
        <f t="shared" si="238"/>
        <v>40338.02002314815</v>
      </c>
      <c r="T3823" s="16">
        <f t="shared" si="23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0" t="s">
        <v>8327</v>
      </c>
      <c r="R3824" t="s">
        <v>8350</v>
      </c>
      <c r="S3824" s="15">
        <f t="shared" si="238"/>
        <v>41013.822858796295</v>
      </c>
      <c r="T3824" s="16">
        <f t="shared" si="23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0" t="s">
        <v>8327</v>
      </c>
      <c r="R3825" t="s">
        <v>8350</v>
      </c>
      <c r="S3825" s="15">
        <f t="shared" si="238"/>
        <v>40978.238067129627</v>
      </c>
      <c r="T3825" s="16">
        <f t="shared" si="23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0" t="s">
        <v>8327</v>
      </c>
      <c r="R3826" t="s">
        <v>8350</v>
      </c>
      <c r="S3826" s="15">
        <f t="shared" si="238"/>
        <v>40883.024178240739</v>
      </c>
      <c r="T3826" s="16">
        <f t="shared" si="23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0" t="s">
        <v>8308</v>
      </c>
      <c r="R3827" t="s">
        <v>8310</v>
      </c>
      <c r="S3827" s="15">
        <f t="shared" si="238"/>
        <v>42491.781319444446</v>
      </c>
      <c r="T3827" s="16">
        <f t="shared" si="23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0" t="s">
        <v>8308</v>
      </c>
      <c r="R3828" t="s">
        <v>8310</v>
      </c>
      <c r="S3828" s="15">
        <f t="shared" si="238"/>
        <v>42614.356770833328</v>
      </c>
      <c r="T3828" s="16">
        <f t="shared" si="23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0" t="s">
        <v>8346</v>
      </c>
      <c r="R3829" t="s">
        <v>8347</v>
      </c>
      <c r="S3829" s="15">
        <f t="shared" si="238"/>
        <v>41831.060092592597</v>
      </c>
      <c r="T3829" s="16">
        <f t="shared" si="23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0" t="s">
        <v>8346</v>
      </c>
      <c r="R3830" t="s">
        <v>8347</v>
      </c>
      <c r="S3830" s="15">
        <f t="shared" si="238"/>
        <v>42319.851388888885</v>
      </c>
      <c r="T3830" s="16">
        <f t="shared" si="23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0" t="s">
        <v>8346</v>
      </c>
      <c r="R3831" t="s">
        <v>8347</v>
      </c>
      <c r="S3831" s="15">
        <f t="shared" si="238"/>
        <v>42382.431076388893</v>
      </c>
      <c r="T3831" s="16">
        <f t="shared" si="23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0" t="s">
        <v>8346</v>
      </c>
      <c r="R3832" t="s">
        <v>8347</v>
      </c>
      <c r="S3832" s="15">
        <f t="shared" si="238"/>
        <v>42231.7971875</v>
      </c>
      <c r="T3832" s="16">
        <f t="shared" si="23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0" t="s">
        <v>8346</v>
      </c>
      <c r="R3833" t="s">
        <v>8347</v>
      </c>
      <c r="S3833" s="15">
        <f t="shared" si="238"/>
        <v>41850.014178240745</v>
      </c>
      <c r="T3833" s="16">
        <f t="shared" si="23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0" t="s">
        <v>8346</v>
      </c>
      <c r="R3834" t="s">
        <v>8347</v>
      </c>
      <c r="S3834" s="15">
        <f t="shared" si="238"/>
        <v>42483.797395833331</v>
      </c>
      <c r="T3834" s="16">
        <f t="shared" si="23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0" t="s">
        <v>8346</v>
      </c>
      <c r="R3835" t="s">
        <v>8347</v>
      </c>
      <c r="S3835" s="15">
        <f t="shared" si="238"/>
        <v>41831.851840277777</v>
      </c>
      <c r="T3835" s="16">
        <f t="shared" si="23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0" t="s">
        <v>8346</v>
      </c>
      <c r="R3836" t="s">
        <v>8347</v>
      </c>
      <c r="S3836" s="15">
        <f t="shared" si="238"/>
        <v>42406.992418981477</v>
      </c>
      <c r="T3836" s="16">
        <f t="shared" si="23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0" t="s">
        <v>8346</v>
      </c>
      <c r="R3837" t="s">
        <v>8347</v>
      </c>
      <c r="S3837" s="15">
        <f t="shared" si="238"/>
        <v>42058.719641203701</v>
      </c>
      <c r="T3837" s="16">
        <f t="shared" si="23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0" t="s">
        <v>8346</v>
      </c>
      <c r="R3838" t="s">
        <v>8347</v>
      </c>
      <c r="S3838" s="15">
        <f t="shared" si="238"/>
        <v>42678.871331018512</v>
      </c>
      <c r="T3838" s="16">
        <f t="shared" si="23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0" t="s">
        <v>8346</v>
      </c>
      <c r="R3839" t="s">
        <v>8347</v>
      </c>
      <c r="S3839" s="15">
        <f t="shared" si="238"/>
        <v>42047.900960648149</v>
      </c>
      <c r="T3839" s="16">
        <f t="shared" si="23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0" t="s">
        <v>8346</v>
      </c>
      <c r="R3840" t="s">
        <v>8347</v>
      </c>
      <c r="S3840" s="15">
        <f t="shared" si="238"/>
        <v>42046.79</v>
      </c>
      <c r="T3840" s="16">
        <f t="shared" si="23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0" t="s">
        <v>8346</v>
      </c>
      <c r="R3841" t="s">
        <v>8347</v>
      </c>
      <c r="S3841" s="15">
        <f t="shared" si="238"/>
        <v>42432.276712962965</v>
      </c>
      <c r="T3841" s="16">
        <f t="shared" si="23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si="237"/>
        <v>0</v>
      </c>
      <c r="Q3842" s="10" t="s">
        <v>8346</v>
      </c>
      <c r="R3842" t="s">
        <v>8347</v>
      </c>
      <c r="S3842" s="15">
        <f t="shared" si="238"/>
        <v>42583.030810185184</v>
      </c>
      <c r="T3842" s="16">
        <f t="shared" si="239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ref="P3843:P3906" si="241">IFERROR(ROUND(E3843/L3843,2),0)</f>
        <v>0</v>
      </c>
      <c r="Q3843" s="10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0" t="s">
        <v>8316</v>
      </c>
      <c r="R3844" t="s">
        <v>8334</v>
      </c>
      <c r="S3844" s="15">
        <f t="shared" si="242"/>
        <v>41829.912083333329</v>
      </c>
      <c r="T3844" s="16">
        <f t="shared" si="243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0" t="s">
        <v>8316</v>
      </c>
      <c r="R3845" t="s">
        <v>8334</v>
      </c>
      <c r="S3845" s="15">
        <f t="shared" si="242"/>
        <v>41775.713969907411</v>
      </c>
      <c r="T3845" s="16">
        <f t="shared" si="243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0" t="s">
        <v>8316</v>
      </c>
      <c r="R3846" t="s">
        <v>8334</v>
      </c>
      <c r="S3846" s="15">
        <f t="shared" si="242"/>
        <v>41813.861388888887</v>
      </c>
      <c r="T3846" s="16">
        <f t="shared" si="243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0" t="s">
        <v>8316</v>
      </c>
      <c r="R3847" t="s">
        <v>8334</v>
      </c>
      <c r="S3847" s="15">
        <f t="shared" si="242"/>
        <v>40799.872685185182</v>
      </c>
      <c r="T3847" s="16">
        <f t="shared" si="243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0" t="s">
        <v>8316</v>
      </c>
      <c r="R3848" t="s">
        <v>8334</v>
      </c>
      <c r="S3848" s="15">
        <f t="shared" si="242"/>
        <v>41410.703993055555</v>
      </c>
      <c r="T3848" s="16">
        <f t="shared" si="243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0" t="s">
        <v>8316</v>
      </c>
      <c r="R3849" t="s">
        <v>8344</v>
      </c>
      <c r="S3849" s="15">
        <f t="shared" si="242"/>
        <v>42212.624189814815</v>
      </c>
      <c r="T3849" s="16">
        <f t="shared" si="243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0" t="s">
        <v>8316</v>
      </c>
      <c r="R3850" t="s">
        <v>8344</v>
      </c>
      <c r="S3850" s="15">
        <f t="shared" si="242"/>
        <v>42332.908194444448</v>
      </c>
      <c r="T3850" s="16">
        <f t="shared" si="243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0" t="s">
        <v>8316</v>
      </c>
      <c r="R3851" t="s">
        <v>8344</v>
      </c>
      <c r="S3851" s="15">
        <f t="shared" si="242"/>
        <v>42192.462048611109</v>
      </c>
      <c r="T3851" s="16">
        <f t="shared" si="243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0" t="s">
        <v>8316</v>
      </c>
      <c r="R3852" t="s">
        <v>8344</v>
      </c>
      <c r="S3852" s="15">
        <f t="shared" si="242"/>
        <v>42164.699652777781</v>
      </c>
      <c r="T3852" s="16">
        <f t="shared" si="243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0" t="s">
        <v>8316</v>
      </c>
      <c r="R3853" t="s">
        <v>8344</v>
      </c>
      <c r="S3853" s="15">
        <f t="shared" si="242"/>
        <v>42022.006099537044</v>
      </c>
      <c r="T3853" s="16">
        <f t="shared" si="243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0" t="s">
        <v>8319</v>
      </c>
      <c r="R3854" t="s">
        <v>8345</v>
      </c>
      <c r="S3854" s="15">
        <f t="shared" si="242"/>
        <v>42093.181944444441</v>
      </c>
      <c r="T3854" s="16">
        <f t="shared" si="243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0" t="s">
        <v>8319</v>
      </c>
      <c r="R3855" t="s">
        <v>8345</v>
      </c>
      <c r="S3855" s="15">
        <f t="shared" si="242"/>
        <v>41871.972025462965</v>
      </c>
      <c r="T3855" s="16">
        <f t="shared" si="243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0" t="s">
        <v>8319</v>
      </c>
      <c r="R3856" t="s">
        <v>8345</v>
      </c>
      <c r="S3856" s="15">
        <f t="shared" si="242"/>
        <v>42224.102581018517</v>
      </c>
      <c r="T3856" s="16">
        <f t="shared" si="243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0" t="s">
        <v>8319</v>
      </c>
      <c r="R3857" t="s">
        <v>8345</v>
      </c>
      <c r="S3857" s="15">
        <f t="shared" si="242"/>
        <v>42029.07131944444</v>
      </c>
      <c r="T3857" s="16">
        <f t="shared" si="243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0" t="s">
        <v>8319</v>
      </c>
      <c r="R3858" t="s">
        <v>8345</v>
      </c>
      <c r="S3858" s="15">
        <f t="shared" si="242"/>
        <v>42154.726446759261</v>
      </c>
      <c r="T3858" s="16">
        <f t="shared" si="243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0" t="s">
        <v>8319</v>
      </c>
      <c r="R3859" t="s">
        <v>8345</v>
      </c>
      <c r="S3859" s="15">
        <f t="shared" si="242"/>
        <v>42122.629502314812</v>
      </c>
      <c r="T3859" s="16">
        <f t="shared" si="243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0" t="s">
        <v>8319</v>
      </c>
      <c r="R3860" t="s">
        <v>8345</v>
      </c>
      <c r="S3860" s="15">
        <f t="shared" si="242"/>
        <v>41830.723611111112</v>
      </c>
      <c r="T3860" s="16">
        <f t="shared" si="243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0" t="s">
        <v>8319</v>
      </c>
      <c r="R3861" t="s">
        <v>8345</v>
      </c>
      <c r="S3861" s="15">
        <f t="shared" si="242"/>
        <v>42509.724328703705</v>
      </c>
      <c r="T3861" s="16">
        <f t="shared" si="243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0" t="s">
        <v>8319</v>
      </c>
      <c r="R3862" t="s">
        <v>8345</v>
      </c>
      <c r="S3862" s="15">
        <f t="shared" si="242"/>
        <v>41841.682314814818</v>
      </c>
      <c r="T3862" s="16">
        <f t="shared" si="243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8319</v>
      </c>
      <c r="R3863" t="s">
        <v>8345</v>
      </c>
      <c r="S3863" s="15">
        <f t="shared" si="242"/>
        <v>41897.660833333335</v>
      </c>
      <c r="T3863" s="16">
        <f t="shared" si="243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0" t="s">
        <v>8327</v>
      </c>
      <c r="R3864" t="s">
        <v>8354</v>
      </c>
      <c r="S3864" s="15">
        <f t="shared" si="242"/>
        <v>41827.919166666667</v>
      </c>
      <c r="T3864" s="16">
        <f t="shared" si="243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0" t="s">
        <v>8327</v>
      </c>
      <c r="R3865" t="s">
        <v>8354</v>
      </c>
      <c r="S3865" s="15">
        <f t="shared" si="242"/>
        <v>40568.972569444442</v>
      </c>
      <c r="T3865" s="16">
        <f t="shared" si="243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0" t="s">
        <v>8327</v>
      </c>
      <c r="R3866" t="s">
        <v>8354</v>
      </c>
      <c r="S3866" s="15">
        <f t="shared" si="242"/>
        <v>42193.941759259258</v>
      </c>
      <c r="T3866" s="16">
        <f t="shared" si="243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0" t="s">
        <v>8327</v>
      </c>
      <c r="R3867" t="s">
        <v>8354</v>
      </c>
      <c r="S3867" s="15">
        <f t="shared" si="242"/>
        <v>42007.788680555561</v>
      </c>
      <c r="T3867" s="16">
        <f t="shared" si="243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0" t="s">
        <v>8327</v>
      </c>
      <c r="R3868" t="s">
        <v>8354</v>
      </c>
      <c r="S3868" s="15">
        <f t="shared" si="242"/>
        <v>41110.680138888885</v>
      </c>
      <c r="T3868" s="16">
        <f t="shared" si="243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0" t="s">
        <v>8327</v>
      </c>
      <c r="R3869" t="s">
        <v>8354</v>
      </c>
      <c r="S3869" s="15">
        <f t="shared" si="242"/>
        <v>41125.283159722225</v>
      </c>
      <c r="T3869" s="16">
        <f t="shared" si="243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0" t="s">
        <v>8327</v>
      </c>
      <c r="R3870" t="s">
        <v>8354</v>
      </c>
      <c r="S3870" s="15">
        <f t="shared" si="242"/>
        <v>40883.962581018517</v>
      </c>
      <c r="T3870" s="16">
        <f t="shared" si="243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0" t="s">
        <v>8308</v>
      </c>
      <c r="R3871" t="s">
        <v>8310</v>
      </c>
      <c r="S3871" s="15">
        <f t="shared" si="242"/>
        <v>42732.060277777782</v>
      </c>
      <c r="T3871" s="16">
        <f t="shared" si="243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0" t="s">
        <v>8308</v>
      </c>
      <c r="R3872" t="s">
        <v>8310</v>
      </c>
      <c r="S3872" s="15">
        <f t="shared" si="242"/>
        <v>41806.106770833336</v>
      </c>
      <c r="T3872" s="16">
        <f t="shared" si="243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0" t="s">
        <v>8308</v>
      </c>
      <c r="R3873" t="s">
        <v>8310</v>
      </c>
      <c r="S3873" s="15">
        <f t="shared" si="242"/>
        <v>41836.595520833333</v>
      </c>
      <c r="T3873" s="16">
        <f t="shared" si="243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0" t="s">
        <v>8311</v>
      </c>
      <c r="R3874" t="s">
        <v>8348</v>
      </c>
      <c r="S3874" s="15">
        <f t="shared" si="242"/>
        <v>41945.133506944447</v>
      </c>
      <c r="T3874" s="16">
        <f t="shared" si="243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0" t="s">
        <v>8311</v>
      </c>
      <c r="R3875" t="s">
        <v>8348</v>
      </c>
      <c r="S3875" s="15">
        <f t="shared" si="242"/>
        <v>42299.926145833335</v>
      </c>
      <c r="T3875" s="16">
        <f t="shared" si="243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0" t="s">
        <v>8311</v>
      </c>
      <c r="R3876" t="s">
        <v>8348</v>
      </c>
      <c r="S3876" s="15">
        <f t="shared" si="242"/>
        <v>42093.131469907406</v>
      </c>
      <c r="T3876" s="16">
        <f t="shared" si="243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0" t="s">
        <v>8311</v>
      </c>
      <c r="R3877" t="s">
        <v>8348</v>
      </c>
      <c r="S3877" s="15">
        <f t="shared" si="242"/>
        <v>42180.390277777777</v>
      </c>
      <c r="T3877" s="16">
        <f t="shared" si="243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0" t="s">
        <v>8311</v>
      </c>
      <c r="R3878" t="s">
        <v>8348</v>
      </c>
      <c r="S3878" s="15">
        <f t="shared" si="242"/>
        <v>42074.060671296291</v>
      </c>
      <c r="T3878" s="16">
        <f t="shared" si="243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0" t="s">
        <v>8311</v>
      </c>
      <c r="R3879" t="s">
        <v>8348</v>
      </c>
      <c r="S3879" s="15">
        <f t="shared" si="242"/>
        <v>42175.780416666668</v>
      </c>
      <c r="T3879" s="16">
        <f t="shared" si="243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0" t="s">
        <v>8311</v>
      </c>
      <c r="R3880" t="s">
        <v>8348</v>
      </c>
      <c r="S3880" s="15">
        <f t="shared" si="242"/>
        <v>42485.64534722222</v>
      </c>
      <c r="T3880" s="16">
        <f t="shared" si="243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0" t="s">
        <v>8311</v>
      </c>
      <c r="R3881" t="s">
        <v>8348</v>
      </c>
      <c r="S3881" s="15">
        <f t="shared" si="242"/>
        <v>42707.926030092596</v>
      </c>
      <c r="T3881" s="16">
        <f t="shared" si="243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0" t="s">
        <v>8311</v>
      </c>
      <c r="R3882" t="s">
        <v>8348</v>
      </c>
      <c r="S3882" s="15">
        <f t="shared" si="242"/>
        <v>42199.873402777783</v>
      </c>
      <c r="T3882" s="16">
        <f t="shared" si="243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0" t="s">
        <v>8311</v>
      </c>
      <c r="R3883" t="s">
        <v>8348</v>
      </c>
      <c r="S3883" s="15">
        <f t="shared" si="242"/>
        <v>42139.542303240742</v>
      </c>
      <c r="T3883" s="16">
        <f t="shared" si="243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0" t="s">
        <v>8311</v>
      </c>
      <c r="R3884" t="s">
        <v>8348</v>
      </c>
      <c r="S3884" s="15">
        <f t="shared" si="242"/>
        <v>42461.447662037041</v>
      </c>
      <c r="T3884" s="16">
        <f t="shared" si="243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0" t="s">
        <v>8311</v>
      </c>
      <c r="R3885" t="s">
        <v>8348</v>
      </c>
      <c r="S3885" s="15">
        <f t="shared" si="242"/>
        <v>42115.936550925922</v>
      </c>
      <c r="T3885" s="16">
        <f t="shared" si="243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0" t="s">
        <v>8311</v>
      </c>
      <c r="R3886" t="s">
        <v>8348</v>
      </c>
      <c r="S3886" s="15">
        <f t="shared" si="242"/>
        <v>42086.811400462961</v>
      </c>
      <c r="T3886" s="16">
        <f t="shared" si="243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0" t="s">
        <v>8311</v>
      </c>
      <c r="R3887" t="s">
        <v>8348</v>
      </c>
      <c r="S3887" s="15">
        <f t="shared" si="242"/>
        <v>41818.703275462962</v>
      </c>
      <c r="T3887" s="16">
        <f t="shared" si="243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0" t="s">
        <v>8311</v>
      </c>
      <c r="R3888" t="s">
        <v>8348</v>
      </c>
      <c r="S3888" s="15">
        <f t="shared" si="242"/>
        <v>42795.696145833332</v>
      </c>
      <c r="T3888" s="16">
        <f t="shared" si="243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0" t="s">
        <v>8311</v>
      </c>
      <c r="R3889" t="s">
        <v>8348</v>
      </c>
      <c r="S3889" s="15">
        <f t="shared" si="242"/>
        <v>42289.89634259259</v>
      </c>
      <c r="T3889" s="16">
        <f t="shared" si="243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0" t="s">
        <v>8311</v>
      </c>
      <c r="R3890" t="s">
        <v>8348</v>
      </c>
      <c r="S3890" s="15">
        <f t="shared" si="242"/>
        <v>41831.705555555556</v>
      </c>
      <c r="T3890" s="16">
        <f t="shared" si="243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0" t="s">
        <v>8311</v>
      </c>
      <c r="R3891" t="s">
        <v>8348</v>
      </c>
      <c r="S3891" s="15">
        <f t="shared" si="242"/>
        <v>42312.204814814817</v>
      </c>
      <c r="T3891" s="16">
        <f t="shared" si="243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0" t="s">
        <v>8311</v>
      </c>
      <c r="R3892" t="s">
        <v>8348</v>
      </c>
      <c r="S3892" s="15">
        <f t="shared" si="242"/>
        <v>41915.896967592591</v>
      </c>
      <c r="T3892" s="16">
        <f t="shared" si="243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0" t="s">
        <v>8311</v>
      </c>
      <c r="R3893" t="s">
        <v>8352</v>
      </c>
      <c r="S3893" s="15">
        <f t="shared" si="242"/>
        <v>41053.200960648144</v>
      </c>
      <c r="T3893" s="16">
        <f t="shared" si="243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0" t="s">
        <v>8311</v>
      </c>
      <c r="R3894" t="s">
        <v>8352</v>
      </c>
      <c r="S3894" s="15">
        <f t="shared" si="242"/>
        <v>42554.917488425926</v>
      </c>
      <c r="T3894" s="16">
        <f t="shared" si="243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0" t="s">
        <v>8311</v>
      </c>
      <c r="R3895" t="s">
        <v>8352</v>
      </c>
      <c r="S3895" s="15">
        <f t="shared" si="242"/>
        <v>41198.611712962964</v>
      </c>
      <c r="T3895" s="16">
        <f t="shared" si="243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0" t="s">
        <v>8311</v>
      </c>
      <c r="R3896" t="s">
        <v>8352</v>
      </c>
      <c r="S3896" s="15">
        <f t="shared" si="242"/>
        <v>41411.866608796299</v>
      </c>
      <c r="T3896" s="16">
        <f t="shared" si="243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0" t="s">
        <v>8311</v>
      </c>
      <c r="R3897" t="s">
        <v>8352</v>
      </c>
      <c r="S3897" s="15">
        <f t="shared" si="242"/>
        <v>40752.789710648147</v>
      </c>
      <c r="T3897" s="16">
        <f t="shared" si="243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0" t="s">
        <v>8311</v>
      </c>
      <c r="R3898" t="s">
        <v>8352</v>
      </c>
      <c r="S3898" s="15">
        <f t="shared" si="242"/>
        <v>41838.475219907406</v>
      </c>
      <c r="T3898" s="16">
        <f t="shared" si="243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0" t="s">
        <v>8313</v>
      </c>
      <c r="R3899" t="s">
        <v>8355</v>
      </c>
      <c r="S3899" s="15">
        <f t="shared" si="242"/>
        <v>42053.051203703704</v>
      </c>
      <c r="T3899" s="16">
        <f t="shared" si="243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0" t="s">
        <v>8313</v>
      </c>
      <c r="R3900" t="s">
        <v>8355</v>
      </c>
      <c r="S3900" s="15">
        <f t="shared" si="242"/>
        <v>42782.426875000005</v>
      </c>
      <c r="T3900" s="16">
        <f t="shared" si="243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0" t="s">
        <v>8313</v>
      </c>
      <c r="R3901" t="s">
        <v>8355</v>
      </c>
      <c r="S3901" s="15">
        <f t="shared" si="242"/>
        <v>42121.824525462958</v>
      </c>
      <c r="T3901" s="16">
        <f t="shared" si="243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0" t="s">
        <v>8313</v>
      </c>
      <c r="R3902" t="s">
        <v>8355</v>
      </c>
      <c r="S3902" s="15">
        <f t="shared" si="242"/>
        <v>42219.282951388886</v>
      </c>
      <c r="T3902" s="16">
        <f t="shared" si="243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0" t="s">
        <v>8313</v>
      </c>
      <c r="R3903" t="s">
        <v>8355</v>
      </c>
      <c r="S3903" s="15">
        <f t="shared" si="242"/>
        <v>42188.252199074079</v>
      </c>
      <c r="T3903" s="16">
        <f t="shared" si="243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0" t="s">
        <v>8313</v>
      </c>
      <c r="R3904" t="s">
        <v>8355</v>
      </c>
      <c r="S3904" s="15">
        <f t="shared" si="242"/>
        <v>42241.613796296297</v>
      </c>
      <c r="T3904" s="16">
        <f t="shared" si="243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0" t="s">
        <v>8311</v>
      </c>
      <c r="R3905" t="s">
        <v>8349</v>
      </c>
      <c r="S3905" s="15">
        <f t="shared" si="242"/>
        <v>40079.566157407404</v>
      </c>
      <c r="T3905" s="16">
        <f t="shared" si="243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si="241"/>
        <v>0</v>
      </c>
      <c r="Q3906" s="10" t="s">
        <v>8311</v>
      </c>
      <c r="R3906" t="s">
        <v>8349</v>
      </c>
      <c r="S3906" s="15">
        <f t="shared" si="242"/>
        <v>41389.679560185185</v>
      </c>
      <c r="T3906" s="16">
        <f t="shared" si="243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ref="P3907:P3970" si="245">IFERROR(ROUND(E3907/L3907,2),0)</f>
        <v>0</v>
      </c>
      <c r="Q3907" s="10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0" t="s">
        <v>8313</v>
      </c>
      <c r="R3908" t="s">
        <v>8351</v>
      </c>
      <c r="S3908" s="15">
        <f t="shared" si="246"/>
        <v>41779.649317129632</v>
      </c>
      <c r="T3908" s="16">
        <f t="shared" si="247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0" t="s">
        <v>8313</v>
      </c>
      <c r="R3909" t="s">
        <v>8351</v>
      </c>
      <c r="S3909" s="15">
        <f t="shared" si="246"/>
        <v>42069.104421296302</v>
      </c>
      <c r="T3909" s="16">
        <f t="shared" si="247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0" t="s">
        <v>8313</v>
      </c>
      <c r="R3910" t="s">
        <v>8351</v>
      </c>
      <c r="S3910" s="15">
        <f t="shared" si="246"/>
        <v>42005.24998842593</v>
      </c>
      <c r="T3910" s="16">
        <f t="shared" si="247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0" t="s">
        <v>8313</v>
      </c>
      <c r="R3911" t="s">
        <v>8351</v>
      </c>
      <c r="S3911" s="15">
        <f t="shared" si="246"/>
        <v>42256.984791666662</v>
      </c>
      <c r="T3911" s="16">
        <f t="shared" si="247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0" t="s">
        <v>8313</v>
      </c>
      <c r="R3912" t="s">
        <v>8351</v>
      </c>
      <c r="S3912" s="15">
        <f t="shared" si="246"/>
        <v>42046.072743055556</v>
      </c>
      <c r="T3912" s="16">
        <f t="shared" si="247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0" t="s">
        <v>8313</v>
      </c>
      <c r="R3913" t="s">
        <v>8351</v>
      </c>
      <c r="S3913" s="15">
        <f t="shared" si="246"/>
        <v>42603.354131944448</v>
      </c>
      <c r="T3913" s="16">
        <f t="shared" si="247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0" t="s">
        <v>8313</v>
      </c>
      <c r="R3914" t="s">
        <v>8351</v>
      </c>
      <c r="S3914" s="15">
        <f t="shared" si="246"/>
        <v>42438.53907407407</v>
      </c>
      <c r="T3914" s="16">
        <f t="shared" si="247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0" t="s">
        <v>8327</v>
      </c>
      <c r="R3915" t="s">
        <v>8330</v>
      </c>
      <c r="S3915" s="15">
        <f t="shared" si="246"/>
        <v>42779.21365740741</v>
      </c>
      <c r="T3915" s="16">
        <f t="shared" si="247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0" t="s">
        <v>8327</v>
      </c>
      <c r="R3916" t="s">
        <v>8330</v>
      </c>
      <c r="S3916" s="15">
        <f t="shared" si="246"/>
        <v>42796.069571759261</v>
      </c>
      <c r="T3916" s="16">
        <f t="shared" si="247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0" t="s">
        <v>8327</v>
      </c>
      <c r="R3917" t="s">
        <v>8330</v>
      </c>
      <c r="S3917" s="15">
        <f t="shared" si="246"/>
        <v>42796.207870370374</v>
      </c>
      <c r="T3917" s="16">
        <f t="shared" si="247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0" t="s">
        <v>8327</v>
      </c>
      <c r="R3918" t="s">
        <v>8330</v>
      </c>
      <c r="S3918" s="15">
        <f t="shared" si="246"/>
        <v>42245.016736111109</v>
      </c>
      <c r="T3918" s="16">
        <f t="shared" si="247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0" t="s">
        <v>8327</v>
      </c>
      <c r="R3919" t="s">
        <v>8330</v>
      </c>
      <c r="S3919" s="15">
        <f t="shared" si="246"/>
        <v>42179.306388888886</v>
      </c>
      <c r="T3919" s="16">
        <f t="shared" si="247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0" t="s">
        <v>8327</v>
      </c>
      <c r="R3920" t="s">
        <v>8330</v>
      </c>
      <c r="S3920" s="15">
        <f t="shared" si="246"/>
        <v>42451.866967592592</v>
      </c>
      <c r="T3920" s="16">
        <f t="shared" si="247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0" t="s">
        <v>8327</v>
      </c>
      <c r="R3921" t="s">
        <v>8330</v>
      </c>
      <c r="S3921" s="15">
        <f t="shared" si="246"/>
        <v>42125.913807870369</v>
      </c>
      <c r="T3921" s="16">
        <f t="shared" si="247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0" t="s">
        <v>8327</v>
      </c>
      <c r="R3922" t="s">
        <v>8330</v>
      </c>
      <c r="S3922" s="15">
        <f t="shared" si="246"/>
        <v>42319.461377314816</v>
      </c>
      <c r="T3922" s="16">
        <f t="shared" si="247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0" t="s">
        <v>8327</v>
      </c>
      <c r="R3923" t="s">
        <v>8330</v>
      </c>
      <c r="S3923" s="15">
        <f t="shared" si="246"/>
        <v>42471.052152777775</v>
      </c>
      <c r="T3923" s="16">
        <f t="shared" si="247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0" t="s">
        <v>8327</v>
      </c>
      <c r="R3924" t="s">
        <v>8330</v>
      </c>
      <c r="S3924" s="15">
        <f t="shared" si="246"/>
        <v>42272.087766203709</v>
      </c>
      <c r="T3924" s="16">
        <f t="shared" si="247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0" t="s">
        <v>8327</v>
      </c>
      <c r="R3925" t="s">
        <v>8330</v>
      </c>
      <c r="S3925" s="15">
        <f t="shared" si="246"/>
        <v>42152.906851851847</v>
      </c>
      <c r="T3925" s="16">
        <f t="shared" si="247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0" t="s">
        <v>8327</v>
      </c>
      <c r="R3926" t="s">
        <v>8330</v>
      </c>
      <c r="S3926" s="15">
        <f t="shared" si="246"/>
        <v>42325.683807870373</v>
      </c>
      <c r="T3926" s="16">
        <f t="shared" si="247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8327</v>
      </c>
      <c r="R3927" t="s">
        <v>8330</v>
      </c>
      <c r="S3927" s="15">
        <f t="shared" si="246"/>
        <v>42614.675625000003</v>
      </c>
      <c r="T3927" s="16">
        <f t="shared" si="247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0" t="s">
        <v>8327</v>
      </c>
      <c r="R3928" t="s">
        <v>8330</v>
      </c>
      <c r="S3928" s="15">
        <f t="shared" si="246"/>
        <v>42171.817384259266</v>
      </c>
      <c r="T3928" s="16">
        <f t="shared" si="247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0" t="s">
        <v>8313</v>
      </c>
      <c r="R3929" t="s">
        <v>8314</v>
      </c>
      <c r="S3929" s="15">
        <f t="shared" si="246"/>
        <v>41855.859814814816</v>
      </c>
      <c r="T3929" s="16">
        <f t="shared" si="247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0" t="s">
        <v>8313</v>
      </c>
      <c r="R3930" t="s">
        <v>8314</v>
      </c>
      <c r="S3930" s="15">
        <f t="shared" si="246"/>
        <v>41829.889027777775</v>
      </c>
      <c r="T3930" s="16">
        <f t="shared" si="247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0" t="s">
        <v>8313</v>
      </c>
      <c r="R3931" t="s">
        <v>8314</v>
      </c>
      <c r="S3931" s="15">
        <f t="shared" si="246"/>
        <v>42172.906678240746</v>
      </c>
      <c r="T3931" s="16">
        <f t="shared" si="247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0" t="s">
        <v>8313</v>
      </c>
      <c r="R3932" t="s">
        <v>8314</v>
      </c>
      <c r="S3932" s="15">
        <f t="shared" si="246"/>
        <v>42067.234375</v>
      </c>
      <c r="T3932" s="16">
        <f t="shared" si="247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0" t="s">
        <v>8316</v>
      </c>
      <c r="R3933" t="s">
        <v>8344</v>
      </c>
      <c r="S3933" s="15">
        <f t="shared" si="246"/>
        <v>42000.300243055557</v>
      </c>
      <c r="T3933" s="16">
        <f t="shared" si="247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0" t="s">
        <v>8316</v>
      </c>
      <c r="R3934" t="s">
        <v>8344</v>
      </c>
      <c r="S3934" s="15">
        <f t="shared" si="246"/>
        <v>42709.002881944441</v>
      </c>
      <c r="T3934" s="16">
        <f t="shared" si="247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0" t="s">
        <v>8316</v>
      </c>
      <c r="R3935" t="s">
        <v>8344</v>
      </c>
      <c r="S3935" s="15">
        <f t="shared" si="246"/>
        <v>41776.284780092588</v>
      </c>
      <c r="T3935" s="16">
        <f t="shared" si="247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0" t="s">
        <v>8316</v>
      </c>
      <c r="R3936" t="s">
        <v>8344</v>
      </c>
      <c r="S3936" s="15">
        <f t="shared" si="246"/>
        <v>42035.029224537036</v>
      </c>
      <c r="T3936" s="16">
        <f t="shared" si="247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0" t="s">
        <v>8316</v>
      </c>
      <c r="R3937" t="s">
        <v>8344</v>
      </c>
      <c r="S3937" s="15">
        <f t="shared" si="246"/>
        <v>41773.008738425924</v>
      </c>
      <c r="T3937" s="16">
        <f t="shared" si="247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0" t="s">
        <v>8313</v>
      </c>
      <c r="R3938" t="s">
        <v>8353</v>
      </c>
      <c r="S3938" s="15">
        <f t="shared" si="246"/>
        <v>42678.586655092593</v>
      </c>
      <c r="T3938" s="16">
        <f t="shared" si="247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0" t="s">
        <v>8313</v>
      </c>
      <c r="R3939" t="s">
        <v>8353</v>
      </c>
      <c r="S3939" s="15">
        <f t="shared" si="246"/>
        <v>42329.58839120371</v>
      </c>
      <c r="T3939" s="16">
        <f t="shared" si="247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0" t="s">
        <v>8313</v>
      </c>
      <c r="R3940" t="s">
        <v>8353</v>
      </c>
      <c r="S3940" s="15">
        <f t="shared" si="246"/>
        <v>42651.006273148145</v>
      </c>
      <c r="T3940" s="16">
        <f t="shared" si="247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0" t="s">
        <v>8313</v>
      </c>
      <c r="R3941" t="s">
        <v>8353</v>
      </c>
      <c r="S3941" s="15">
        <f t="shared" si="246"/>
        <v>41800.819571759261</v>
      </c>
      <c r="T3941" s="16">
        <f t="shared" si="247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0" t="s">
        <v>8313</v>
      </c>
      <c r="R3942" t="s">
        <v>8353</v>
      </c>
      <c r="S3942" s="15">
        <f t="shared" si="246"/>
        <v>41847.930694444447</v>
      </c>
      <c r="T3942" s="16">
        <f t="shared" si="247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0" t="s">
        <v>8316</v>
      </c>
      <c r="R3943" t="s">
        <v>8334</v>
      </c>
      <c r="S3943" s="15">
        <f t="shared" si="246"/>
        <v>41927.235636574071</v>
      </c>
      <c r="T3943" s="16">
        <f t="shared" si="247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0" t="s">
        <v>8316</v>
      </c>
      <c r="R3944" t="s">
        <v>8334</v>
      </c>
      <c r="S3944" s="15">
        <f t="shared" si="246"/>
        <v>40355.024953703702</v>
      </c>
      <c r="T3944" s="16">
        <f t="shared" si="247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8308</v>
      </c>
      <c r="R3945" t="s">
        <v>8342</v>
      </c>
      <c r="S3945" s="15">
        <f t="shared" si="246"/>
        <v>42167.813703703709</v>
      </c>
      <c r="T3945" s="16">
        <f t="shared" si="247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8308</v>
      </c>
      <c r="R3946" t="s">
        <v>8342</v>
      </c>
      <c r="S3946" s="15">
        <f t="shared" si="246"/>
        <v>41897.702199074076</v>
      </c>
      <c r="T3946" s="16">
        <f t="shared" si="247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8308</v>
      </c>
      <c r="R3947" t="s">
        <v>8342</v>
      </c>
      <c r="S3947" s="15">
        <f t="shared" si="246"/>
        <v>42060.001805555556</v>
      </c>
      <c r="T3947" s="16">
        <f t="shared" si="247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0" t="s">
        <v>8308</v>
      </c>
      <c r="R3948" t="s">
        <v>8342</v>
      </c>
      <c r="S3948" s="15">
        <f t="shared" si="246"/>
        <v>42198.775787037041</v>
      </c>
      <c r="T3948" s="16">
        <f t="shared" si="247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0" t="s">
        <v>8308</v>
      </c>
      <c r="R3949" t="s">
        <v>8342</v>
      </c>
      <c r="S3949" s="15">
        <f t="shared" si="246"/>
        <v>42708.842245370368</v>
      </c>
      <c r="T3949" s="16">
        <f t="shared" si="247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0" t="s">
        <v>8308</v>
      </c>
      <c r="R3950" t="s">
        <v>8342</v>
      </c>
      <c r="S3950" s="15">
        <f t="shared" si="246"/>
        <v>42101.633703703701</v>
      </c>
      <c r="T3950" s="16">
        <f t="shared" si="247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0" t="s">
        <v>8308</v>
      </c>
      <c r="R3951" t="s">
        <v>8342</v>
      </c>
      <c r="S3951" s="15">
        <f t="shared" si="246"/>
        <v>42103.676180555558</v>
      </c>
      <c r="T3951" s="16">
        <f t="shared" si="247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0" t="s">
        <v>8308</v>
      </c>
      <c r="R3952" t="s">
        <v>8342</v>
      </c>
      <c r="S3952" s="15">
        <f t="shared" si="246"/>
        <v>42130.78361111111</v>
      </c>
      <c r="T3952" s="16">
        <f t="shared" si="247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0" t="s">
        <v>8308</v>
      </c>
      <c r="R3953" t="s">
        <v>8342</v>
      </c>
      <c r="S3953" s="15">
        <f t="shared" si="246"/>
        <v>42264.620115740734</v>
      </c>
      <c r="T3953" s="16">
        <f t="shared" si="247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0" t="s">
        <v>8308</v>
      </c>
      <c r="R3954" t="s">
        <v>8342</v>
      </c>
      <c r="S3954" s="15">
        <f t="shared" si="246"/>
        <v>41978.930972222224</v>
      </c>
      <c r="T3954" s="16">
        <f t="shared" si="247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0" t="s">
        <v>8308</v>
      </c>
      <c r="R3955" t="s">
        <v>8342</v>
      </c>
      <c r="S3955" s="15">
        <f t="shared" si="246"/>
        <v>42466.858888888892</v>
      </c>
      <c r="T3955" s="16">
        <f t="shared" si="247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0" t="s">
        <v>8308</v>
      </c>
      <c r="R3956" t="s">
        <v>8342</v>
      </c>
      <c r="S3956" s="15">
        <f t="shared" si="246"/>
        <v>42322.011574074073</v>
      </c>
      <c r="T3956" s="16">
        <f t="shared" si="247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8308</v>
      </c>
      <c r="R3957" t="s">
        <v>8342</v>
      </c>
      <c r="S3957" s="15">
        <f t="shared" si="246"/>
        <v>42248.934675925921</v>
      </c>
      <c r="T3957" s="16">
        <f t="shared" si="247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0" t="s">
        <v>8308</v>
      </c>
      <c r="R3958" t="s">
        <v>8342</v>
      </c>
      <c r="S3958" s="15">
        <f t="shared" si="246"/>
        <v>42346.736400462964</v>
      </c>
      <c r="T3958" s="16">
        <f t="shared" si="247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0" t="s">
        <v>8308</v>
      </c>
      <c r="R3959" t="s">
        <v>8342</v>
      </c>
      <c r="S3959" s="15">
        <f t="shared" si="246"/>
        <v>42380.812627314815</v>
      </c>
      <c r="T3959" s="16">
        <f t="shared" si="247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0" t="s">
        <v>8308</v>
      </c>
      <c r="R3960" t="s">
        <v>8342</v>
      </c>
      <c r="S3960" s="15">
        <f t="shared" si="246"/>
        <v>42150.777731481481</v>
      </c>
      <c r="T3960" s="16">
        <f t="shared" si="247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0" t="s">
        <v>8308</v>
      </c>
      <c r="R3961" t="s">
        <v>8342</v>
      </c>
      <c r="S3961" s="15">
        <f t="shared" si="246"/>
        <v>42592.836076388892</v>
      </c>
      <c r="T3961" s="16">
        <f t="shared" si="247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0" t="s">
        <v>8308</v>
      </c>
      <c r="R3962" t="s">
        <v>8342</v>
      </c>
      <c r="S3962" s="15">
        <f t="shared" si="246"/>
        <v>42669.870173611111</v>
      </c>
      <c r="T3962" s="16">
        <f t="shared" si="247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0" t="s">
        <v>8308</v>
      </c>
      <c r="R3963" t="s">
        <v>8342</v>
      </c>
      <c r="S3963" s="15">
        <f t="shared" si="246"/>
        <v>42213.013078703705</v>
      </c>
      <c r="T3963" s="16">
        <f t="shared" si="247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0" t="s">
        <v>8308</v>
      </c>
      <c r="R3964" t="s">
        <v>8342</v>
      </c>
      <c r="S3964" s="15">
        <f t="shared" si="246"/>
        <v>42237.016388888893</v>
      </c>
      <c r="T3964" s="16">
        <f t="shared" si="247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0" t="s">
        <v>8308</v>
      </c>
      <c r="R3965" t="s">
        <v>8342</v>
      </c>
      <c r="S3965" s="15">
        <f t="shared" si="246"/>
        <v>41954.838240740741</v>
      </c>
      <c r="T3965" s="16">
        <f t="shared" si="247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8308</v>
      </c>
      <c r="R3966" t="s">
        <v>8342</v>
      </c>
      <c r="S3966" s="15">
        <f t="shared" si="246"/>
        <v>41968.262314814812</v>
      </c>
      <c r="T3966" s="16">
        <f t="shared" si="247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0" t="s">
        <v>8308</v>
      </c>
      <c r="R3967" t="s">
        <v>8342</v>
      </c>
      <c r="S3967" s="15">
        <f t="shared" si="246"/>
        <v>42276.120636574073</v>
      </c>
      <c r="T3967" s="16">
        <f t="shared" si="247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0" t="s">
        <v>8308</v>
      </c>
      <c r="R3968" t="s">
        <v>8342</v>
      </c>
      <c r="S3968" s="15">
        <f t="shared" si="246"/>
        <v>42717.121377314819</v>
      </c>
      <c r="T3968" s="16">
        <f t="shared" si="247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0" t="s">
        <v>8308</v>
      </c>
      <c r="R3969" t="s">
        <v>8342</v>
      </c>
      <c r="S3969" s="15">
        <f t="shared" si="246"/>
        <v>41976.88490740741</v>
      </c>
      <c r="T3969" s="16">
        <f t="shared" si="247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si="245"/>
        <v>0</v>
      </c>
      <c r="Q3970" s="10" t="s">
        <v>8308</v>
      </c>
      <c r="R3970" t="s">
        <v>8342</v>
      </c>
      <c r="S3970" s="15">
        <f t="shared" si="246"/>
        <v>42157.916481481487</v>
      </c>
      <c r="T3970" s="16">
        <f t="shared" si="247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ref="P3971:P4034" si="249">IFERROR(ROUND(E3971/L3971,2),0)</f>
        <v>0</v>
      </c>
      <c r="Q3971" s="10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0" t="s">
        <v>8308</v>
      </c>
      <c r="R3972" t="s">
        <v>8342</v>
      </c>
      <c r="S3972" s="15">
        <f t="shared" si="250"/>
        <v>42444.268101851849</v>
      </c>
      <c r="T3972" s="16">
        <f t="shared" si="251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0" t="s">
        <v>8319</v>
      </c>
      <c r="R3973" t="s">
        <v>8345</v>
      </c>
      <c r="S3973" s="15">
        <f t="shared" si="250"/>
        <v>42342.03943287037</v>
      </c>
      <c r="T3973" s="16">
        <f t="shared" si="251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0" t="s">
        <v>8319</v>
      </c>
      <c r="R3974" t="s">
        <v>8345</v>
      </c>
      <c r="S3974" s="15">
        <f t="shared" si="250"/>
        <v>42224.408275462964</v>
      </c>
      <c r="T3974" s="16">
        <f t="shared" si="251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0" t="s">
        <v>8319</v>
      </c>
      <c r="R3975" t="s">
        <v>8345</v>
      </c>
      <c r="S3975" s="15">
        <f t="shared" si="250"/>
        <v>42655.736956018518</v>
      </c>
      <c r="T3975" s="16">
        <f t="shared" si="251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0" t="s">
        <v>8319</v>
      </c>
      <c r="R3976" t="s">
        <v>8345</v>
      </c>
      <c r="S3976" s="15">
        <f t="shared" si="250"/>
        <v>41831.884108796294</v>
      </c>
      <c r="T3976" s="16">
        <f t="shared" si="251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0" t="s">
        <v>8319</v>
      </c>
      <c r="R3977" t="s">
        <v>8345</v>
      </c>
      <c r="S3977" s="15">
        <f t="shared" si="250"/>
        <v>41993.738298611104</v>
      </c>
      <c r="T3977" s="16">
        <f t="shared" si="251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0" t="s">
        <v>8319</v>
      </c>
      <c r="R3978" t="s">
        <v>8345</v>
      </c>
      <c r="S3978" s="15">
        <f t="shared" si="250"/>
        <v>42164.170046296291</v>
      </c>
      <c r="T3978" s="16">
        <f t="shared" si="251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0" t="s">
        <v>8319</v>
      </c>
      <c r="R3979" t="s">
        <v>8345</v>
      </c>
      <c r="S3979" s="15">
        <f t="shared" si="250"/>
        <v>42397.89980324074</v>
      </c>
      <c r="T3979" s="16">
        <f t="shared" si="251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0" t="s">
        <v>8319</v>
      </c>
      <c r="R3980" t="s">
        <v>8345</v>
      </c>
      <c r="S3980" s="15">
        <f t="shared" si="250"/>
        <v>42031.965138888889</v>
      </c>
      <c r="T3980" s="16">
        <f t="shared" si="251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0" t="s">
        <v>8319</v>
      </c>
      <c r="R3981" t="s">
        <v>8345</v>
      </c>
      <c r="S3981" s="15">
        <f t="shared" si="250"/>
        <v>42265.818622685183</v>
      </c>
      <c r="T3981" s="16">
        <f t="shared" si="251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0" t="s">
        <v>8319</v>
      </c>
      <c r="R3982" t="s">
        <v>8357</v>
      </c>
      <c r="S3982" s="15">
        <f t="shared" si="250"/>
        <v>42498.899398148147</v>
      </c>
      <c r="T3982" s="16">
        <f t="shared" si="251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0" t="s">
        <v>8319</v>
      </c>
      <c r="R3983" t="s">
        <v>8357</v>
      </c>
      <c r="S3983" s="15">
        <f t="shared" si="250"/>
        <v>41928.015439814815</v>
      </c>
      <c r="T3983" s="16">
        <f t="shared" si="251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0" t="s">
        <v>8319</v>
      </c>
      <c r="R3984" t="s">
        <v>8357</v>
      </c>
      <c r="S3984" s="15">
        <f t="shared" si="250"/>
        <v>42047.05574074074</v>
      </c>
      <c r="T3984" s="16">
        <f t="shared" si="251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0" t="s">
        <v>8319</v>
      </c>
      <c r="R3985" t="s">
        <v>8357</v>
      </c>
      <c r="S3985" s="15">
        <f t="shared" si="250"/>
        <v>42105.072962962964</v>
      </c>
      <c r="T3985" s="16">
        <f t="shared" si="251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0" t="s">
        <v>8319</v>
      </c>
      <c r="R3986" t="s">
        <v>8357</v>
      </c>
      <c r="S3986" s="15">
        <f t="shared" si="250"/>
        <v>41835.951782407406</v>
      </c>
      <c r="T3986" s="16">
        <f t="shared" si="251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0" t="s">
        <v>8319</v>
      </c>
      <c r="R3987" t="s">
        <v>8357</v>
      </c>
      <c r="S3987" s="15">
        <f t="shared" si="250"/>
        <v>42371.446909722217</v>
      </c>
      <c r="T3987" s="16">
        <f t="shared" si="251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0" t="s">
        <v>8319</v>
      </c>
      <c r="R3988" t="s">
        <v>8357</v>
      </c>
      <c r="S3988" s="15">
        <f t="shared" si="250"/>
        <v>41971.876863425925</v>
      </c>
      <c r="T3988" s="16">
        <f t="shared" si="251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0" t="s">
        <v>8319</v>
      </c>
      <c r="R3989" t="s">
        <v>8357</v>
      </c>
      <c r="S3989" s="15">
        <f t="shared" si="250"/>
        <v>42732.00681712963</v>
      </c>
      <c r="T3989" s="16">
        <f t="shared" si="251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0" t="s">
        <v>8319</v>
      </c>
      <c r="R3990" t="s">
        <v>8357</v>
      </c>
      <c r="S3990" s="15">
        <f t="shared" si="250"/>
        <v>41942.653379629628</v>
      </c>
      <c r="T3990" s="16">
        <f t="shared" si="251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0" t="s">
        <v>8319</v>
      </c>
      <c r="R3991" t="s">
        <v>8357</v>
      </c>
      <c r="S3991" s="15">
        <f t="shared" si="250"/>
        <v>41926.680879629632</v>
      </c>
      <c r="T3991" s="16">
        <f t="shared" si="251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0" t="s">
        <v>8319</v>
      </c>
      <c r="R3992" t="s">
        <v>8357</v>
      </c>
      <c r="S3992" s="15">
        <f t="shared" si="250"/>
        <v>42612.600520833337</v>
      </c>
      <c r="T3992" s="16">
        <f t="shared" si="251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0" t="s">
        <v>8319</v>
      </c>
      <c r="R3993" t="s">
        <v>8345</v>
      </c>
      <c r="S3993" s="15">
        <f t="shared" si="250"/>
        <v>42260.528807870374</v>
      </c>
      <c r="T3993" s="16">
        <f t="shared" si="251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0" t="s">
        <v>8319</v>
      </c>
      <c r="R3994" t="s">
        <v>8345</v>
      </c>
      <c r="S3994" s="15">
        <f t="shared" si="250"/>
        <v>42155.139479166668</v>
      </c>
      <c r="T3994" s="16">
        <f t="shared" si="251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8319</v>
      </c>
      <c r="R3995" t="s">
        <v>8345</v>
      </c>
      <c r="S3995" s="15">
        <f t="shared" si="250"/>
        <v>41822.040497685186</v>
      </c>
      <c r="T3995" s="16">
        <f t="shared" si="251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8319</v>
      </c>
      <c r="R3996" t="s">
        <v>8345</v>
      </c>
      <c r="S3996" s="15">
        <f t="shared" si="250"/>
        <v>41842.980879629627</v>
      </c>
      <c r="T3996" s="16">
        <f t="shared" si="251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0" t="s">
        <v>8319</v>
      </c>
      <c r="R3997" t="s">
        <v>8345</v>
      </c>
      <c r="S3997" s="15">
        <f t="shared" si="250"/>
        <v>42077.119409722218</v>
      </c>
      <c r="T3997" s="16">
        <f t="shared" si="251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0" t="s">
        <v>8319</v>
      </c>
      <c r="R3998" t="s">
        <v>8345</v>
      </c>
      <c r="S3998" s="15">
        <f t="shared" si="250"/>
        <v>41829.592002314814</v>
      </c>
      <c r="T3998" s="16">
        <f t="shared" si="251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0" t="s">
        <v>8319</v>
      </c>
      <c r="R3999" t="s">
        <v>8345</v>
      </c>
      <c r="S3999" s="15">
        <f t="shared" si="250"/>
        <v>42487.825752314813</v>
      </c>
      <c r="T3999" s="16">
        <f t="shared" si="251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0" t="s">
        <v>8319</v>
      </c>
      <c r="R4000" t="s">
        <v>8345</v>
      </c>
      <c r="S4000" s="15">
        <f t="shared" si="250"/>
        <v>41986.108726851846</v>
      </c>
      <c r="T4000" s="16">
        <f t="shared" si="251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0" t="s">
        <v>8319</v>
      </c>
      <c r="R4001" t="s">
        <v>8345</v>
      </c>
      <c r="S4001" s="15">
        <f t="shared" si="250"/>
        <v>42060.00980324074</v>
      </c>
      <c r="T4001" s="16">
        <f t="shared" si="251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0" t="s">
        <v>8319</v>
      </c>
      <c r="R4002" t="s">
        <v>8345</v>
      </c>
      <c r="S4002" s="15">
        <f t="shared" si="250"/>
        <v>41830.820567129631</v>
      </c>
      <c r="T4002" s="16">
        <f t="shared" si="251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0" t="s">
        <v>8319</v>
      </c>
      <c r="R4003" t="s">
        <v>8345</v>
      </c>
      <c r="S4003" s="15">
        <f t="shared" si="250"/>
        <v>42238.022905092599</v>
      </c>
      <c r="T4003" s="16">
        <f t="shared" si="251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0" t="s">
        <v>8319</v>
      </c>
      <c r="R4004" t="s">
        <v>8345</v>
      </c>
      <c r="S4004" s="15">
        <f t="shared" si="250"/>
        <v>42140.173252314817</v>
      </c>
      <c r="T4004" s="16">
        <f t="shared" si="251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0" t="s">
        <v>8319</v>
      </c>
      <c r="R4005" t="s">
        <v>8345</v>
      </c>
      <c r="S4005" s="15">
        <f t="shared" si="250"/>
        <v>42388.589085648149</v>
      </c>
      <c r="T4005" s="16">
        <f t="shared" si="251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0" t="s">
        <v>8319</v>
      </c>
      <c r="R4006" t="s">
        <v>8345</v>
      </c>
      <c r="S4006" s="15">
        <f t="shared" si="250"/>
        <v>42089.84520833334</v>
      </c>
      <c r="T4006" s="16">
        <f t="shared" si="251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0" t="s">
        <v>8308</v>
      </c>
      <c r="R4007" t="s">
        <v>8315</v>
      </c>
      <c r="S4007" s="15">
        <f t="shared" si="250"/>
        <v>42536.246620370366</v>
      </c>
      <c r="T4007" s="16">
        <f t="shared" si="251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0" t="s">
        <v>8319</v>
      </c>
      <c r="R4008" t="s">
        <v>8345</v>
      </c>
      <c r="S4008" s="15">
        <f t="shared" si="250"/>
        <v>41892.974803240737</v>
      </c>
      <c r="T4008" s="16">
        <f t="shared" si="251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0" t="s">
        <v>8319</v>
      </c>
      <c r="R4009" t="s">
        <v>8345</v>
      </c>
      <c r="S4009" s="15">
        <f t="shared" si="250"/>
        <v>42154.64025462963</v>
      </c>
      <c r="T4009" s="16">
        <f t="shared" si="251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0" t="s">
        <v>8319</v>
      </c>
      <c r="R4010" t="s">
        <v>8345</v>
      </c>
      <c r="S4010" s="15">
        <f t="shared" si="250"/>
        <v>41829.896562499998</v>
      </c>
      <c r="T4010" s="16">
        <f t="shared" si="251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0" t="s">
        <v>8311</v>
      </c>
      <c r="R4011" t="s">
        <v>8356</v>
      </c>
      <c r="S4011" s="15">
        <f t="shared" si="250"/>
        <v>42632.328784722224</v>
      </c>
      <c r="T4011" s="16">
        <f t="shared" si="251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0" t="s">
        <v>8311</v>
      </c>
      <c r="R4012" t="s">
        <v>8356</v>
      </c>
      <c r="S4012" s="15">
        <f t="shared" si="250"/>
        <v>41078.899826388886</v>
      </c>
      <c r="T4012" s="16">
        <f t="shared" si="251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0" t="s">
        <v>8311</v>
      </c>
      <c r="R4013" t="s">
        <v>8356</v>
      </c>
      <c r="S4013" s="15">
        <f t="shared" si="250"/>
        <v>41747.887060185189</v>
      </c>
      <c r="T4013" s="16">
        <f t="shared" si="251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0" t="s">
        <v>8311</v>
      </c>
      <c r="R4014" t="s">
        <v>8356</v>
      </c>
      <c r="S4014" s="15">
        <f t="shared" si="250"/>
        <v>41863.636006944449</v>
      </c>
      <c r="T4014" s="16">
        <f t="shared" si="251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0" t="s">
        <v>8311</v>
      </c>
      <c r="R4015" t="s">
        <v>8356</v>
      </c>
      <c r="S4015" s="15">
        <f t="shared" si="250"/>
        <v>41415.461319444446</v>
      </c>
      <c r="T4015" s="16">
        <f t="shared" si="251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0" t="s">
        <v>8311</v>
      </c>
      <c r="R4016" t="s">
        <v>8356</v>
      </c>
      <c r="S4016" s="15">
        <f t="shared" si="250"/>
        <v>41194.579027777778</v>
      </c>
      <c r="T4016" s="16">
        <f t="shared" si="251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0" t="s">
        <v>8311</v>
      </c>
      <c r="R4017" t="s">
        <v>8356</v>
      </c>
      <c r="S4017" s="15">
        <f t="shared" si="250"/>
        <v>41257.531712962962</v>
      </c>
      <c r="T4017" s="16">
        <f t="shared" si="251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0" t="s">
        <v>8311</v>
      </c>
      <c r="R4018" t="s">
        <v>8356</v>
      </c>
      <c r="S4018" s="15">
        <f t="shared" si="250"/>
        <v>41537.869143518517</v>
      </c>
      <c r="T4018" s="16">
        <f t="shared" si="251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0" t="s">
        <v>8311</v>
      </c>
      <c r="R4019" t="s">
        <v>8356</v>
      </c>
      <c r="S4019" s="15">
        <f t="shared" si="250"/>
        <v>42774.447777777779</v>
      </c>
      <c r="T4019" s="16">
        <f t="shared" si="251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0" t="s">
        <v>8323</v>
      </c>
      <c r="R4020" t="s">
        <v>8326</v>
      </c>
      <c r="S4020" s="15">
        <f t="shared" si="250"/>
        <v>41784.952488425923</v>
      </c>
      <c r="T4020" s="16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0" t="s">
        <v>8323</v>
      </c>
      <c r="R4021" t="s">
        <v>8326</v>
      </c>
      <c r="S4021" s="15">
        <f t="shared" si="250"/>
        <v>42492.737847222219</v>
      </c>
      <c r="T4021" s="16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0" t="s">
        <v>8323</v>
      </c>
      <c r="R4022" t="s">
        <v>8326</v>
      </c>
      <c r="S4022" s="15">
        <f t="shared" si="250"/>
        <v>42108.692060185189</v>
      </c>
      <c r="T4022" s="16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0" t="s">
        <v>8323</v>
      </c>
      <c r="R4023" t="s">
        <v>8326</v>
      </c>
      <c r="S4023" s="15">
        <f t="shared" si="250"/>
        <v>42453.806307870371</v>
      </c>
      <c r="T4023" s="16">
        <f t="shared" si="251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0" t="s">
        <v>8323</v>
      </c>
      <c r="R4024" t="s">
        <v>8326</v>
      </c>
      <c r="S4024" s="15">
        <f t="shared" si="250"/>
        <v>42390.002650462964</v>
      </c>
      <c r="T4024" s="16">
        <f t="shared" si="251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8323</v>
      </c>
      <c r="R4025" t="s">
        <v>8326</v>
      </c>
      <c r="S4025" s="15">
        <f t="shared" si="250"/>
        <v>41836.190937499996</v>
      </c>
      <c r="T4025" s="16">
        <f t="shared" si="251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0" t="s">
        <v>8323</v>
      </c>
      <c r="R4026" t="s">
        <v>8326</v>
      </c>
      <c r="S4026" s="15">
        <f t="shared" si="250"/>
        <v>41954.545081018514</v>
      </c>
      <c r="T4026" s="16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0" t="s">
        <v>8323</v>
      </c>
      <c r="R4027" t="s">
        <v>8326</v>
      </c>
      <c r="S4027" s="15">
        <f t="shared" si="250"/>
        <v>41950.114108796297</v>
      </c>
      <c r="T4027" s="16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8323</v>
      </c>
      <c r="R4028" t="s">
        <v>8326</v>
      </c>
      <c r="S4028" s="15">
        <f t="shared" si="250"/>
        <v>42115.11618055556</v>
      </c>
      <c r="T4028" s="16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8323</v>
      </c>
      <c r="R4029" t="s">
        <v>8326</v>
      </c>
      <c r="S4029" s="15">
        <f t="shared" si="250"/>
        <v>42171.743969907402</v>
      </c>
      <c r="T4029" s="16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0" t="s">
        <v>8323</v>
      </c>
      <c r="R4030" t="s">
        <v>8326</v>
      </c>
      <c r="S4030" s="15">
        <f t="shared" si="250"/>
        <v>41916.597638888888</v>
      </c>
      <c r="T4030" s="16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8323</v>
      </c>
      <c r="R4031" t="s">
        <v>8326</v>
      </c>
      <c r="S4031" s="15">
        <f t="shared" si="250"/>
        <v>41922.535185185188</v>
      </c>
      <c r="T4031" s="16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0" t="s">
        <v>8323</v>
      </c>
      <c r="R4032" t="s">
        <v>8326</v>
      </c>
      <c r="S4032" s="15">
        <f t="shared" si="250"/>
        <v>42037.986284722225</v>
      </c>
      <c r="T4032" s="16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8323</v>
      </c>
      <c r="R4033" t="s">
        <v>8326</v>
      </c>
      <c r="S4033" s="15">
        <f t="shared" si="250"/>
        <v>42515.078217592592</v>
      </c>
      <c r="T4033" s="16">
        <f t="shared" si="251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2">ROUND(E4034/D4034*100,0)</f>
        <v>0</v>
      </c>
      <c r="P4034">
        <f t="shared" si="249"/>
        <v>0</v>
      </c>
      <c r="Q4034" s="10" t="s">
        <v>8323</v>
      </c>
      <c r="R4034" t="s">
        <v>8324</v>
      </c>
      <c r="S4034" s="15">
        <f t="shared" si="250"/>
        <v>42077.129398148143</v>
      </c>
      <c r="T4034" s="16">
        <f t="shared" si="251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ref="P4035:P4098" si="253">IFERROR(ROUND(E4035/L4035,2),0)</f>
        <v>0</v>
      </c>
      <c r="Q4035" s="10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0" t="s">
        <v>8323</v>
      </c>
      <c r="R4036" t="s">
        <v>8324</v>
      </c>
      <c r="S4036" s="15">
        <f t="shared" si="254"/>
        <v>42362.36518518519</v>
      </c>
      <c r="T4036" s="16">
        <f t="shared" si="255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0" t="s">
        <v>8323</v>
      </c>
      <c r="R4037" t="s">
        <v>8324</v>
      </c>
      <c r="S4037" s="15">
        <f t="shared" si="254"/>
        <v>42790.583368055552</v>
      </c>
      <c r="T4037" s="16">
        <f t="shared" si="255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0" t="s">
        <v>8323</v>
      </c>
      <c r="R4038" t="s">
        <v>8324</v>
      </c>
      <c r="S4038" s="15">
        <f t="shared" si="254"/>
        <v>42438.779131944444</v>
      </c>
      <c r="T4038" s="16">
        <f t="shared" si="255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0" t="s">
        <v>8323</v>
      </c>
      <c r="R4039" t="s">
        <v>8324</v>
      </c>
      <c r="S4039" s="15">
        <f t="shared" si="254"/>
        <v>42498.008391203708</v>
      </c>
      <c r="T4039" s="16">
        <f t="shared" si="255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0" t="s">
        <v>8323</v>
      </c>
      <c r="R4040" t="s">
        <v>8324</v>
      </c>
      <c r="S4040" s="15">
        <f t="shared" si="254"/>
        <v>41863.757210648146</v>
      </c>
      <c r="T4040" s="16">
        <f t="shared" si="255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0" t="s">
        <v>8323</v>
      </c>
      <c r="R4041" t="s">
        <v>8324</v>
      </c>
      <c r="S4041" s="15">
        <f t="shared" si="254"/>
        <v>42027.832800925928</v>
      </c>
      <c r="T4041" s="16">
        <f t="shared" si="255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0" t="s">
        <v>8323</v>
      </c>
      <c r="R4042" t="s">
        <v>8324</v>
      </c>
      <c r="S4042" s="15">
        <f t="shared" si="254"/>
        <v>41851.636388888888</v>
      </c>
      <c r="T4042" s="16">
        <f t="shared" si="255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0" t="s">
        <v>8323</v>
      </c>
      <c r="R4043" t="s">
        <v>8324</v>
      </c>
      <c r="S4043" s="15">
        <f t="shared" si="254"/>
        <v>42433.650590277779</v>
      </c>
      <c r="T4043" s="16">
        <f t="shared" si="255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0" t="s">
        <v>8323</v>
      </c>
      <c r="R4044" t="s">
        <v>8324</v>
      </c>
      <c r="S4044" s="15">
        <f t="shared" si="254"/>
        <v>41834.784120370372</v>
      </c>
      <c r="T4044" s="16">
        <f t="shared" si="255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0" t="s">
        <v>8323</v>
      </c>
      <c r="R4045" t="s">
        <v>8324</v>
      </c>
      <c r="S4045" s="15">
        <f t="shared" si="254"/>
        <v>42293.922986111109</v>
      </c>
      <c r="T4045" s="16">
        <f t="shared" si="255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0" t="s">
        <v>8323</v>
      </c>
      <c r="R4046" t="s">
        <v>8324</v>
      </c>
      <c r="S4046" s="15">
        <f t="shared" si="254"/>
        <v>41843.632523148146</v>
      </c>
      <c r="T4046" s="16">
        <f t="shared" si="255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0" t="s">
        <v>8323</v>
      </c>
      <c r="R4047" t="s">
        <v>8324</v>
      </c>
      <c r="S4047" s="15">
        <f t="shared" si="254"/>
        <v>42346.20685185185</v>
      </c>
      <c r="T4047" s="16">
        <f t="shared" si="255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0" t="s">
        <v>8323</v>
      </c>
      <c r="R4048" t="s">
        <v>8324</v>
      </c>
      <c r="S4048" s="15">
        <f t="shared" si="254"/>
        <v>42034.856817129628</v>
      </c>
      <c r="T4048" s="16">
        <f t="shared" si="255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0" t="s">
        <v>8323</v>
      </c>
      <c r="R4049" t="s">
        <v>8326</v>
      </c>
      <c r="S4049" s="15">
        <f t="shared" si="254"/>
        <v>42809.645914351851</v>
      </c>
      <c r="T4049" s="16">
        <f t="shared" si="255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0" t="s">
        <v>8323</v>
      </c>
      <c r="R4050" t="s">
        <v>8326</v>
      </c>
      <c r="S4050" s="15">
        <f t="shared" si="254"/>
        <v>42808.358287037037</v>
      </c>
      <c r="T4050" s="16">
        <f t="shared" si="255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0" t="s">
        <v>8323</v>
      </c>
      <c r="R4051" t="s">
        <v>8326</v>
      </c>
      <c r="S4051" s="15">
        <f t="shared" si="254"/>
        <v>42762.040902777779</v>
      </c>
      <c r="T4051" s="16">
        <f t="shared" si="255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0" t="s">
        <v>8323</v>
      </c>
      <c r="R4052" t="s">
        <v>8335</v>
      </c>
      <c r="S4052" s="15">
        <f t="shared" si="254"/>
        <v>42683.151331018518</v>
      </c>
      <c r="T4052" s="16">
        <f t="shared" si="255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0" t="s">
        <v>8323</v>
      </c>
      <c r="R4053" t="s">
        <v>8335</v>
      </c>
      <c r="S4053" s="15">
        <f t="shared" si="254"/>
        <v>42182.062476851846</v>
      </c>
      <c r="T4053" s="16">
        <f t="shared" si="255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0" t="s">
        <v>8323</v>
      </c>
      <c r="R4054" t="s">
        <v>8335</v>
      </c>
      <c r="S4054" s="15">
        <f t="shared" si="254"/>
        <v>42172.686099537037</v>
      </c>
      <c r="T4054" s="16">
        <f t="shared" si="255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0" t="s">
        <v>8323</v>
      </c>
      <c r="R4055" t="s">
        <v>8335</v>
      </c>
      <c r="S4055" s="15">
        <f t="shared" si="254"/>
        <v>42236.276053240741</v>
      </c>
      <c r="T4055" s="16">
        <f t="shared" si="255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0" t="s">
        <v>8323</v>
      </c>
      <c r="R4056" t="s">
        <v>8335</v>
      </c>
      <c r="S4056" s="15">
        <f t="shared" si="254"/>
        <v>42291.833287037036</v>
      </c>
      <c r="T4056" s="16">
        <f t="shared" si="255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0" t="s">
        <v>8323</v>
      </c>
      <c r="R4057" t="s">
        <v>8335</v>
      </c>
      <c r="S4057" s="15">
        <f t="shared" si="254"/>
        <v>42226.694780092599</v>
      </c>
      <c r="T4057" s="16">
        <f t="shared" si="255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0" t="s">
        <v>8323</v>
      </c>
      <c r="R4058" t="s">
        <v>8335</v>
      </c>
      <c r="S4058" s="15">
        <f t="shared" si="254"/>
        <v>41899.627071759263</v>
      </c>
      <c r="T4058" s="16">
        <f t="shared" si="255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0" t="s">
        <v>8323</v>
      </c>
      <c r="R4059" t="s">
        <v>8335</v>
      </c>
      <c r="S4059" s="15">
        <f t="shared" si="254"/>
        <v>42285.143969907411</v>
      </c>
      <c r="T4059" s="16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0" t="s">
        <v>8323</v>
      </c>
      <c r="R4060" t="s">
        <v>8326</v>
      </c>
      <c r="S4060" s="15">
        <f t="shared" si="254"/>
        <v>42103.024398148147</v>
      </c>
      <c r="T4060" s="16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0" t="s">
        <v>8323</v>
      </c>
      <c r="R4061" t="s">
        <v>8326</v>
      </c>
      <c r="S4061" s="15">
        <f t="shared" si="254"/>
        <v>42325.920717592591</v>
      </c>
      <c r="T4061" s="16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0" t="s">
        <v>8323</v>
      </c>
      <c r="R4062" t="s">
        <v>8326</v>
      </c>
      <c r="S4062" s="15">
        <f t="shared" si="254"/>
        <v>41793.710231481484</v>
      </c>
      <c r="T4062" s="16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8323</v>
      </c>
      <c r="R4063" t="s">
        <v>8326</v>
      </c>
      <c r="S4063" s="15">
        <f t="shared" si="254"/>
        <v>41793.814259259263</v>
      </c>
      <c r="T4063" s="16">
        <f t="shared" si="255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0" t="s">
        <v>8323</v>
      </c>
      <c r="R4064" t="s">
        <v>8335</v>
      </c>
      <c r="S4064" s="15">
        <f t="shared" si="254"/>
        <v>42666.666932870372</v>
      </c>
      <c r="T4064" s="16">
        <f t="shared" si="255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0" t="s">
        <v>8323</v>
      </c>
      <c r="R4065" t="s">
        <v>8335</v>
      </c>
      <c r="S4065" s="15">
        <f t="shared" si="254"/>
        <v>41766.692037037035</v>
      </c>
      <c r="T4065" s="16">
        <f t="shared" si="255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0" t="s">
        <v>8323</v>
      </c>
      <c r="R4066" t="s">
        <v>8335</v>
      </c>
      <c r="S4066" s="15">
        <f t="shared" si="254"/>
        <v>42269.126226851848</v>
      </c>
      <c r="T4066" s="16">
        <f t="shared" si="255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0" t="s">
        <v>8323</v>
      </c>
      <c r="R4067" t="s">
        <v>8335</v>
      </c>
      <c r="S4067" s="15">
        <f t="shared" si="254"/>
        <v>42527.00953703704</v>
      </c>
      <c r="T4067" s="16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0" t="s">
        <v>8323</v>
      </c>
      <c r="R4068" t="s">
        <v>8326</v>
      </c>
      <c r="S4068" s="15">
        <f t="shared" si="254"/>
        <v>42253.633159722223</v>
      </c>
      <c r="T4068" s="16">
        <f t="shared" si="255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0" t="s">
        <v>8323</v>
      </c>
      <c r="R4069" t="s">
        <v>8335</v>
      </c>
      <c r="S4069" s="15">
        <f t="shared" si="254"/>
        <v>42180.145787037036</v>
      </c>
      <c r="T4069" s="16">
        <f t="shared" si="255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0" t="s">
        <v>8323</v>
      </c>
      <c r="R4070" t="s">
        <v>8335</v>
      </c>
      <c r="S4070" s="15">
        <f t="shared" si="254"/>
        <v>42255.696006944447</v>
      </c>
      <c r="T4070" s="16">
        <f t="shared" si="255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0" t="s">
        <v>8323</v>
      </c>
      <c r="R4071" t="s">
        <v>8335</v>
      </c>
      <c r="S4071" s="15">
        <f t="shared" si="254"/>
        <v>42007.016458333332</v>
      </c>
      <c r="T4071" s="16">
        <f t="shared" si="255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0" t="s">
        <v>8323</v>
      </c>
      <c r="R4072" t="s">
        <v>8335</v>
      </c>
      <c r="S4072" s="15">
        <f t="shared" si="254"/>
        <v>42615.346817129626</v>
      </c>
      <c r="T4072" s="16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0" t="s">
        <v>8323</v>
      </c>
      <c r="R4073" t="s">
        <v>8335</v>
      </c>
      <c r="S4073" s="15">
        <f t="shared" si="254"/>
        <v>41999.861064814817</v>
      </c>
      <c r="T4073" s="16">
        <f t="shared" si="255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0" t="s">
        <v>8323</v>
      </c>
      <c r="R4074" t="s">
        <v>8335</v>
      </c>
      <c r="S4074" s="15">
        <f t="shared" si="254"/>
        <v>42373.983449074076</v>
      </c>
      <c r="T4074" s="16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0" t="s">
        <v>8323</v>
      </c>
      <c r="R4075" t="s">
        <v>8335</v>
      </c>
      <c r="S4075" s="15">
        <f t="shared" si="254"/>
        <v>41854.602650462963</v>
      </c>
      <c r="T4075" s="16">
        <f t="shared" si="255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0" t="s">
        <v>8323</v>
      </c>
      <c r="R4076" t="s">
        <v>8335</v>
      </c>
      <c r="S4076" s="15">
        <f t="shared" si="254"/>
        <v>42065.791574074072</v>
      </c>
      <c r="T4076" s="16">
        <f t="shared" si="255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0" t="s">
        <v>8323</v>
      </c>
      <c r="R4077" t="s">
        <v>8335</v>
      </c>
      <c r="S4077" s="15">
        <f t="shared" si="254"/>
        <v>42469.951284722221</v>
      </c>
      <c r="T4077" s="16">
        <f t="shared" si="255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0" t="s">
        <v>8323</v>
      </c>
      <c r="R4078" t="s">
        <v>8335</v>
      </c>
      <c r="S4078" s="15">
        <f t="shared" si="254"/>
        <v>41954.228032407409</v>
      </c>
      <c r="T4078" s="16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8323</v>
      </c>
      <c r="R4079" t="s">
        <v>8326</v>
      </c>
      <c r="S4079" s="15">
        <f t="shared" si="254"/>
        <v>41867.652280092596</v>
      </c>
      <c r="T4079" s="16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8323</v>
      </c>
      <c r="R4080" t="s">
        <v>8326</v>
      </c>
      <c r="S4080" s="15">
        <f t="shared" si="254"/>
        <v>42186.01116898148</v>
      </c>
      <c r="T4080" s="16">
        <f t="shared" si="255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0" t="s">
        <v>8323</v>
      </c>
      <c r="R4081" t="s">
        <v>8326</v>
      </c>
      <c r="S4081" s="15">
        <f t="shared" si="254"/>
        <v>42494.471666666665</v>
      </c>
      <c r="T4081" s="16">
        <f t="shared" si="255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8323</v>
      </c>
      <c r="R4082" t="s">
        <v>8326</v>
      </c>
      <c r="S4082" s="15">
        <f t="shared" si="254"/>
        <v>41926.542303240742</v>
      </c>
      <c r="T4082" s="16">
        <f t="shared" si="255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8323</v>
      </c>
      <c r="R4083" t="s">
        <v>8326</v>
      </c>
      <c r="S4083" s="15">
        <f t="shared" si="254"/>
        <v>42433.338749999995</v>
      </c>
      <c r="T4083" s="16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0" t="s">
        <v>8323</v>
      </c>
      <c r="R4084" t="s">
        <v>8326</v>
      </c>
      <c r="S4084" s="15">
        <f t="shared" si="254"/>
        <v>42228.151701388888</v>
      </c>
      <c r="T4084" s="16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0" t="s">
        <v>8323</v>
      </c>
      <c r="R4085" t="s">
        <v>8326</v>
      </c>
      <c r="S4085" s="15">
        <f t="shared" si="254"/>
        <v>42675.262962962966</v>
      </c>
      <c r="T4085" s="16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8323</v>
      </c>
      <c r="R4086" t="s">
        <v>8326</v>
      </c>
      <c r="S4086" s="15">
        <f t="shared" si="254"/>
        <v>42111.904097222221</v>
      </c>
      <c r="T4086" s="16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0" t="s">
        <v>8323</v>
      </c>
      <c r="R4087" t="s">
        <v>8326</v>
      </c>
      <c r="S4087" s="15">
        <f t="shared" si="254"/>
        <v>42213.662905092591</v>
      </c>
      <c r="T4087" s="16">
        <f t="shared" si="255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0" t="s">
        <v>8323</v>
      </c>
      <c r="R4088" t="s">
        <v>8326</v>
      </c>
      <c r="S4088" s="15">
        <f t="shared" si="254"/>
        <v>41829.325497685182</v>
      </c>
      <c r="T4088" s="16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8323</v>
      </c>
      <c r="R4089" t="s">
        <v>8326</v>
      </c>
      <c r="S4089" s="15">
        <f t="shared" si="254"/>
        <v>42550.048449074078</v>
      </c>
      <c r="T4089" s="16">
        <f t="shared" si="255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0" t="s">
        <v>8323</v>
      </c>
      <c r="R4090" t="s">
        <v>8326</v>
      </c>
      <c r="S4090" s="15">
        <f t="shared" si="254"/>
        <v>41774.651203703703</v>
      </c>
      <c r="T4090" s="16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0" t="s">
        <v>8323</v>
      </c>
      <c r="R4091" t="s">
        <v>8326</v>
      </c>
      <c r="S4091" s="15">
        <f t="shared" si="254"/>
        <v>42457.932025462964</v>
      </c>
      <c r="T4091" s="16">
        <f t="shared" si="255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0" t="s">
        <v>8323</v>
      </c>
      <c r="R4092" t="s">
        <v>8326</v>
      </c>
      <c r="S4092" s="15">
        <f t="shared" si="254"/>
        <v>42296.154131944444</v>
      </c>
      <c r="T4092" s="16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0" t="s">
        <v>8323</v>
      </c>
      <c r="R4093" t="s">
        <v>8326</v>
      </c>
      <c r="S4093" s="15">
        <f t="shared" si="254"/>
        <v>42534.866875</v>
      </c>
      <c r="T4093" s="16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8323</v>
      </c>
      <c r="R4094" t="s">
        <v>8326</v>
      </c>
      <c r="S4094" s="15">
        <f t="shared" si="254"/>
        <v>42286.749780092592</v>
      </c>
      <c r="T4094" s="16">
        <f t="shared" si="255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8323</v>
      </c>
      <c r="R4095" t="s">
        <v>8326</v>
      </c>
      <c r="S4095" s="15">
        <f t="shared" si="254"/>
        <v>42069.391446759255</v>
      </c>
      <c r="T4095" s="16">
        <f t="shared" si="255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0" t="s">
        <v>8323</v>
      </c>
      <c r="R4096" t="s">
        <v>8326</v>
      </c>
      <c r="S4096" s="15">
        <f t="shared" si="254"/>
        <v>42096.544548611113</v>
      </c>
      <c r="T4096" s="16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0" t="s">
        <v>8323</v>
      </c>
      <c r="R4097" t="s">
        <v>8326</v>
      </c>
      <c r="S4097" s="15">
        <f t="shared" si="254"/>
        <v>42419.246168981481</v>
      </c>
      <c r="T4097" s="16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6">ROUND(E4098/D4098*100,0)</f>
        <v>0</v>
      </c>
      <c r="P4098">
        <f t="shared" si="253"/>
        <v>0</v>
      </c>
      <c r="Q4098" s="10" t="s">
        <v>8323</v>
      </c>
      <c r="R4098" t="s">
        <v>8326</v>
      </c>
      <c r="S4098" s="15">
        <f t="shared" si="254"/>
        <v>42408.999571759254</v>
      </c>
      <c r="T4098" s="16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8323</v>
      </c>
      <c r="R4099" t="s">
        <v>8326</v>
      </c>
      <c r="S4099" s="15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8323</v>
      </c>
      <c r="R4100" t="s">
        <v>8326</v>
      </c>
      <c r="S4100" s="15">
        <f t="shared" si="258"/>
        <v>42322.025115740747</v>
      </c>
      <c r="T4100" s="16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8323</v>
      </c>
      <c r="R4101" t="s">
        <v>8326</v>
      </c>
      <c r="S4101" s="15">
        <f t="shared" si="258"/>
        <v>41941.585231481484</v>
      </c>
      <c r="T4101" s="16">
        <f t="shared" si="259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8323</v>
      </c>
      <c r="R4102" t="s">
        <v>8326</v>
      </c>
      <c r="S4102" s="15">
        <f t="shared" si="258"/>
        <v>41948.957465277781</v>
      </c>
      <c r="T4102" s="16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8323</v>
      </c>
      <c r="R4103" t="s">
        <v>8326</v>
      </c>
      <c r="S4103" s="15">
        <f t="shared" si="258"/>
        <v>41761.810150462967</v>
      </c>
      <c r="T4103" s="16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0" t="s">
        <v>8323</v>
      </c>
      <c r="R4104" t="s">
        <v>8326</v>
      </c>
      <c r="S4104" s="15">
        <f t="shared" si="258"/>
        <v>42613.841261574074</v>
      </c>
      <c r="T4104" s="16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8323</v>
      </c>
      <c r="R4105" t="s">
        <v>8326</v>
      </c>
      <c r="S4105" s="15">
        <f t="shared" si="258"/>
        <v>42421.141469907408</v>
      </c>
      <c r="T4105" s="16">
        <f t="shared" si="259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0" t="s">
        <v>8323</v>
      </c>
      <c r="R4106" t="s">
        <v>8326</v>
      </c>
      <c r="S4106" s="15">
        <f t="shared" si="258"/>
        <v>42700.804756944446</v>
      </c>
      <c r="T4106" s="16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0" t="s">
        <v>8323</v>
      </c>
      <c r="R4107" t="s">
        <v>8326</v>
      </c>
      <c r="S4107" s="15">
        <f t="shared" si="258"/>
        <v>41905.795706018522</v>
      </c>
      <c r="T4107" s="16">
        <f t="shared" si="259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8323</v>
      </c>
      <c r="R4108" t="s">
        <v>8326</v>
      </c>
      <c r="S4108" s="15">
        <f t="shared" si="258"/>
        <v>42732.787523148145</v>
      </c>
      <c r="T4108" s="16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0" t="s">
        <v>8323</v>
      </c>
      <c r="R4109" t="s">
        <v>8326</v>
      </c>
      <c r="S4109" s="15">
        <f t="shared" si="258"/>
        <v>42511.698101851856</v>
      </c>
      <c r="T4109" s="16">
        <f t="shared" si="25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0" t="s">
        <v>8323</v>
      </c>
      <c r="R4110" t="s">
        <v>8326</v>
      </c>
      <c r="S4110" s="15">
        <f t="shared" si="258"/>
        <v>42538.742893518516</v>
      </c>
      <c r="T4110" s="16">
        <f t="shared" si="259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8323</v>
      </c>
      <c r="R4111" t="s">
        <v>8326</v>
      </c>
      <c r="S4111" s="15">
        <f t="shared" si="258"/>
        <v>42344.824502314819</v>
      </c>
      <c r="T4111" s="16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0" t="s">
        <v>8323</v>
      </c>
      <c r="R4112" t="s">
        <v>8326</v>
      </c>
      <c r="S4112" s="15">
        <f t="shared" si="258"/>
        <v>42495.722187499996</v>
      </c>
      <c r="T4112" s="16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0" t="s">
        <v>8323</v>
      </c>
      <c r="R4113" t="s">
        <v>8326</v>
      </c>
      <c r="S4113" s="15">
        <f t="shared" si="258"/>
        <v>41927.124884259261</v>
      </c>
      <c r="T4113" s="16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0" t="s">
        <v>8323</v>
      </c>
      <c r="R4114" t="s">
        <v>8326</v>
      </c>
      <c r="S4114" s="15">
        <f t="shared" si="258"/>
        <v>42730.903726851851</v>
      </c>
      <c r="T4114" s="16">
        <f t="shared" si="259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0" t="s">
        <v>8323</v>
      </c>
      <c r="R4115" t="s">
        <v>8326</v>
      </c>
      <c r="S4115" s="15">
        <f t="shared" si="258"/>
        <v>42307.539398148147</v>
      </c>
      <c r="T4115" s="16">
        <f t="shared" si="259"/>
        <v>42337.581064814818</v>
      </c>
    </row>
  </sheetData>
  <autoFilter ref="E1:E4115" xr:uid="{00000000-0001-0000-0000-000000000000}"/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38AAA-5C01-4038-81DB-ED69CE24A128}">
  <dimension ref="A1:F40"/>
  <sheetViews>
    <sheetView topLeftCell="A7" workbookViewId="0">
      <selection activeCell="B15" sqref="B15"/>
    </sheetView>
  </sheetViews>
  <sheetFormatPr defaultRowHeight="15" x14ac:dyDescent="0.25"/>
  <cols>
    <col min="1" max="1" width="13.140625" bestFit="1" customWidth="1"/>
    <col min="2" max="2" width="15" bestFit="1" customWidth="1"/>
    <col min="3" max="3" width="11.28515625" bestFit="1" customWidth="1"/>
    <col min="4" max="4" width="20.57031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26" width="4" bestFit="1" customWidth="1"/>
    <col min="27" max="27" width="5" bestFit="1" customWidth="1"/>
    <col min="28" max="28" width="4" bestFit="1" customWidth="1"/>
    <col min="29" max="30" width="5" bestFit="1" customWidth="1"/>
    <col min="31" max="34" width="4" bestFit="1" customWidth="1"/>
    <col min="35" max="36" width="5" bestFit="1" customWidth="1"/>
    <col min="37" max="39" width="4" bestFit="1" customWidth="1"/>
    <col min="40" max="40" width="5" bestFit="1" customWidth="1"/>
    <col min="41" max="47" width="4" bestFit="1" customWidth="1"/>
    <col min="48" max="49" width="5" bestFit="1" customWidth="1"/>
    <col min="50" max="51" width="4" bestFit="1" customWidth="1"/>
    <col min="52" max="52" width="5" bestFit="1" customWidth="1"/>
    <col min="53" max="53" width="4" bestFit="1" customWidth="1"/>
    <col min="54" max="54" width="5" bestFit="1" customWidth="1"/>
    <col min="55" max="58" width="4" bestFit="1" customWidth="1"/>
    <col min="59" max="59" width="5" bestFit="1" customWidth="1"/>
    <col min="60" max="63" width="4" bestFit="1" customWidth="1"/>
    <col min="64" max="64" width="5" bestFit="1" customWidth="1"/>
    <col min="65" max="71" width="4" bestFit="1" customWidth="1"/>
    <col min="72" max="74" width="5" bestFit="1" customWidth="1"/>
    <col min="75" max="77" width="4" bestFit="1" customWidth="1"/>
    <col min="78" max="78" width="5" bestFit="1" customWidth="1"/>
    <col min="79" max="79" width="4" bestFit="1" customWidth="1"/>
    <col min="80" max="81" width="5" bestFit="1" customWidth="1"/>
    <col min="82" max="82" width="4" bestFit="1" customWidth="1"/>
    <col min="83" max="83" width="5" bestFit="1" customWidth="1"/>
    <col min="84" max="90" width="4" bestFit="1" customWidth="1"/>
    <col min="91" max="92" width="5" bestFit="1" customWidth="1"/>
    <col min="93" max="95" width="4" bestFit="1" customWidth="1"/>
    <col min="96" max="96" width="5" bestFit="1" customWidth="1"/>
    <col min="97" max="97" width="4" bestFit="1" customWidth="1"/>
    <col min="98" max="98" width="5" bestFit="1" customWidth="1"/>
    <col min="99" max="101" width="4" bestFit="1" customWidth="1"/>
    <col min="102" max="102" width="5" bestFit="1" customWidth="1"/>
    <col min="103" max="105" width="4" bestFit="1" customWidth="1"/>
    <col min="106" max="106" width="5" bestFit="1" customWidth="1"/>
    <col min="107" max="109" width="4" bestFit="1" customWidth="1"/>
    <col min="110" max="110" width="5" bestFit="1" customWidth="1"/>
    <col min="111" max="114" width="4" bestFit="1" customWidth="1"/>
    <col min="115" max="115" width="5" bestFit="1" customWidth="1"/>
    <col min="116" max="116" width="4" bestFit="1" customWidth="1"/>
    <col min="117" max="117" width="5" bestFit="1" customWidth="1"/>
    <col min="118" max="121" width="4" bestFit="1" customWidth="1"/>
    <col min="122" max="122" width="5" bestFit="1" customWidth="1"/>
    <col min="123" max="141" width="4" bestFit="1" customWidth="1"/>
    <col min="142" max="142" width="5" bestFit="1" customWidth="1"/>
    <col min="143" max="148" width="4" bestFit="1" customWidth="1"/>
    <col min="149" max="149" width="5" bestFit="1" customWidth="1"/>
    <col min="150" max="159" width="4" bestFit="1" customWidth="1"/>
    <col min="160" max="160" width="5" bestFit="1" customWidth="1"/>
    <col min="161" max="166" width="4" bestFit="1" customWidth="1"/>
    <col min="167" max="167" width="5" bestFit="1" customWidth="1"/>
    <col min="168" max="198" width="4" bestFit="1" customWidth="1"/>
    <col min="199" max="199" width="5" bestFit="1" customWidth="1"/>
    <col min="200" max="202" width="4" bestFit="1" customWidth="1"/>
    <col min="203" max="203" width="5" bestFit="1" customWidth="1"/>
    <col min="204" max="238" width="4" bestFit="1" customWidth="1"/>
    <col min="239" max="239" width="5" bestFit="1" customWidth="1"/>
    <col min="240" max="245" width="4" bestFit="1" customWidth="1"/>
    <col min="246" max="246" width="5" bestFit="1" customWidth="1"/>
    <col min="247" max="291" width="4" bestFit="1" customWidth="1"/>
    <col min="292" max="292" width="5" bestFit="1" customWidth="1"/>
    <col min="293" max="295" width="4" bestFit="1" customWidth="1"/>
    <col min="296" max="296" width="5" bestFit="1" customWidth="1"/>
    <col min="297" max="310" width="4" bestFit="1" customWidth="1"/>
    <col min="311" max="311" width="5" bestFit="1" customWidth="1"/>
    <col min="312" max="321" width="4" bestFit="1" customWidth="1"/>
    <col min="322" max="322" width="5" bestFit="1" customWidth="1"/>
    <col min="323" max="359" width="4" bestFit="1" customWidth="1"/>
    <col min="360" max="360" width="5" bestFit="1" customWidth="1"/>
    <col min="361" max="367" width="4" bestFit="1" customWidth="1"/>
    <col min="368" max="369" width="5" bestFit="1" customWidth="1"/>
    <col min="370" max="373" width="4" bestFit="1" customWidth="1"/>
    <col min="374" max="374" width="5" bestFit="1" customWidth="1"/>
    <col min="375" max="399" width="4" bestFit="1" customWidth="1"/>
    <col min="400" max="401" width="5" bestFit="1" customWidth="1"/>
    <col min="402" max="437" width="4" bestFit="1" customWidth="1"/>
    <col min="438" max="500" width="5" bestFit="1" customWidth="1"/>
    <col min="501" max="502" width="6" bestFit="1" customWidth="1"/>
    <col min="503" max="503" width="11.28515625" bestFit="1" customWidth="1"/>
  </cols>
  <sheetData>
    <row r="1" spans="1:6" x14ac:dyDescent="0.25">
      <c r="A1" s="11" t="s">
        <v>8222</v>
      </c>
      <c r="B1" t="s">
        <v>8224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8323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25">
      <c r="A6" s="12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  <row r="18" spans="1:4" x14ac:dyDescent="0.25">
      <c r="A18" s="11" t="s">
        <v>8359</v>
      </c>
      <c r="B18" t="s">
        <v>8326</v>
      </c>
    </row>
    <row r="20" spans="1:4" x14ac:dyDescent="0.25">
      <c r="A20" s="11" t="s">
        <v>8362</v>
      </c>
      <c r="B20" t="s">
        <v>8367</v>
      </c>
      <c r="C20" t="s">
        <v>8365</v>
      </c>
      <c r="D20" t="s">
        <v>8366</v>
      </c>
    </row>
    <row r="21" spans="1:4" x14ac:dyDescent="0.25">
      <c r="A21" s="12" t="s">
        <v>8238</v>
      </c>
      <c r="B21" s="13">
        <v>30</v>
      </c>
      <c r="C21" s="13">
        <v>550</v>
      </c>
      <c r="D21" s="13">
        <v>1</v>
      </c>
    </row>
    <row r="22" spans="1:4" x14ac:dyDescent="0.25">
      <c r="A22" s="12" t="s">
        <v>8225</v>
      </c>
      <c r="B22" s="13">
        <v>28243.75</v>
      </c>
      <c r="C22" s="13">
        <v>94050</v>
      </c>
      <c r="D22" s="13">
        <v>284</v>
      </c>
    </row>
    <row r="23" spans="1:4" x14ac:dyDescent="0.25">
      <c r="A23" s="12" t="s">
        <v>8228</v>
      </c>
      <c r="B23" s="13">
        <v>71535</v>
      </c>
      <c r="C23" s="13">
        <v>130888</v>
      </c>
      <c r="D23" s="13">
        <v>943</v>
      </c>
    </row>
    <row r="24" spans="1:4" x14ac:dyDescent="0.25">
      <c r="A24" s="12" t="s">
        <v>8239</v>
      </c>
      <c r="B24" s="13">
        <v>5291</v>
      </c>
      <c r="C24" s="13">
        <v>5000</v>
      </c>
      <c r="D24" s="13">
        <v>46</v>
      </c>
    </row>
    <row r="25" spans="1:4" x14ac:dyDescent="0.25">
      <c r="A25" s="12" t="s">
        <v>8235</v>
      </c>
      <c r="B25" s="13">
        <v>13684</v>
      </c>
      <c r="C25" s="13">
        <v>41000</v>
      </c>
      <c r="D25" s="13">
        <v>164</v>
      </c>
    </row>
    <row r="26" spans="1:4" x14ac:dyDescent="0.25">
      <c r="A26" s="12" t="s">
        <v>8231</v>
      </c>
      <c r="B26" s="13">
        <v>2215</v>
      </c>
      <c r="C26" s="13">
        <v>4000</v>
      </c>
      <c r="D26" s="13">
        <v>20</v>
      </c>
    </row>
    <row r="27" spans="1:4" x14ac:dyDescent="0.25">
      <c r="A27" s="12" t="s">
        <v>8226</v>
      </c>
      <c r="B27" s="13">
        <v>8685</v>
      </c>
      <c r="C27" s="13">
        <v>8400</v>
      </c>
      <c r="D27" s="13">
        <v>50</v>
      </c>
    </row>
    <row r="28" spans="1:4" x14ac:dyDescent="0.25">
      <c r="A28" s="12" t="s">
        <v>8229</v>
      </c>
      <c r="B28" s="13">
        <v>1060</v>
      </c>
      <c r="C28" s="13">
        <v>15620</v>
      </c>
      <c r="D28" s="13">
        <v>22</v>
      </c>
    </row>
    <row r="29" spans="1:4" x14ac:dyDescent="0.25">
      <c r="A29" s="12" t="s">
        <v>8224</v>
      </c>
      <c r="B29" s="13">
        <v>592624.65999999992</v>
      </c>
      <c r="C29" s="13">
        <v>830550</v>
      </c>
      <c r="D29" s="13">
        <v>11814</v>
      </c>
    </row>
    <row r="30" spans="1:4" x14ac:dyDescent="0.25">
      <c r="A30" s="12" t="s">
        <v>8240</v>
      </c>
      <c r="B30" s="13">
        <v>14080</v>
      </c>
      <c r="C30" s="13">
        <v>218950</v>
      </c>
      <c r="D30" s="13">
        <v>175</v>
      </c>
    </row>
    <row r="31" spans="1:4" x14ac:dyDescent="0.25">
      <c r="A31" s="12" t="s">
        <v>8236</v>
      </c>
      <c r="B31" s="13">
        <v>2410</v>
      </c>
      <c r="C31" s="13">
        <v>5400</v>
      </c>
      <c r="D31" s="13">
        <v>15</v>
      </c>
    </row>
    <row r="32" spans="1:4" x14ac:dyDescent="0.25">
      <c r="A32" s="12" t="s">
        <v>8242</v>
      </c>
      <c r="B32" s="13">
        <v>3655</v>
      </c>
      <c r="C32" s="13">
        <v>3500</v>
      </c>
      <c r="D32" s="13">
        <v>51</v>
      </c>
    </row>
    <row r="33" spans="1:4" x14ac:dyDescent="0.25">
      <c r="A33" s="12" t="s">
        <v>8237</v>
      </c>
      <c r="B33" s="13">
        <v>18550</v>
      </c>
      <c r="C33" s="13">
        <v>221000</v>
      </c>
      <c r="D33" s="13">
        <v>40</v>
      </c>
    </row>
    <row r="34" spans="1:4" x14ac:dyDescent="0.25">
      <c r="A34" s="12" t="s">
        <v>8232</v>
      </c>
      <c r="B34" s="13">
        <v>389</v>
      </c>
      <c r="C34" s="13">
        <v>2350</v>
      </c>
      <c r="D34" s="13">
        <v>12</v>
      </c>
    </row>
    <row r="35" spans="1:4" x14ac:dyDescent="0.25">
      <c r="A35" s="12" t="s">
        <v>8233</v>
      </c>
      <c r="B35" s="13">
        <v>15700</v>
      </c>
      <c r="C35" s="13">
        <v>15000</v>
      </c>
      <c r="D35" s="13">
        <v>48</v>
      </c>
    </row>
    <row r="36" spans="1:4" x14ac:dyDescent="0.25">
      <c r="A36" s="12" t="s">
        <v>8227</v>
      </c>
      <c r="B36" s="13">
        <v>8110</v>
      </c>
      <c r="C36" s="13">
        <v>7000</v>
      </c>
      <c r="D36" s="13">
        <v>101</v>
      </c>
    </row>
    <row r="37" spans="1:4" x14ac:dyDescent="0.25">
      <c r="A37" s="12" t="s">
        <v>8234</v>
      </c>
      <c r="B37" s="13">
        <v>100824</v>
      </c>
      <c r="C37" s="13">
        <v>100000</v>
      </c>
      <c r="D37" s="13">
        <v>100</v>
      </c>
    </row>
    <row r="38" spans="1:4" x14ac:dyDescent="0.25">
      <c r="A38" s="12" t="s">
        <v>8243</v>
      </c>
      <c r="B38" s="13">
        <v>9124</v>
      </c>
      <c r="C38" s="13">
        <v>9000</v>
      </c>
      <c r="D38" s="13">
        <v>72</v>
      </c>
    </row>
    <row r="39" spans="1:4" x14ac:dyDescent="0.25">
      <c r="A39" s="12" t="s">
        <v>8223</v>
      </c>
      <c r="B39" s="13">
        <v>2472583.5799999991</v>
      </c>
      <c r="C39" s="13">
        <v>4816318</v>
      </c>
      <c r="D39" s="13">
        <v>28114</v>
      </c>
    </row>
    <row r="40" spans="1:4" x14ac:dyDescent="0.25">
      <c r="A40" s="12" t="s">
        <v>8361</v>
      </c>
      <c r="B40" s="13">
        <v>3368793.9899999993</v>
      </c>
      <c r="C40" s="13">
        <v>6528576</v>
      </c>
      <c r="D40" s="13">
        <v>42072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76056-B83D-4B64-B7E0-D91888E1E450}">
  <dimension ref="A1:F43"/>
  <sheetViews>
    <sheetView workbookViewId="0">
      <selection activeCell="I17" sqref="I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8339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8349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8356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8341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8322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8325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8329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8330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8352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8345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8318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8309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8350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8336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8344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8335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8355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8333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8353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8314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8351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8326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8338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8357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8331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8337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8343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8320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8315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8324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8317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8332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8348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8334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8310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8342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8354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8361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07C62-BB81-46F6-8DCB-273652ECA728}">
  <dimension ref="A1:E18"/>
  <sheetViews>
    <sheetView tabSelected="1" workbookViewId="0">
      <selection activeCell="B15" sqref="B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4114" width="16.28515625" bestFit="1" customWidth="1"/>
    <col min="4115" max="4115" width="11.28515625" bestFit="1" customWidth="1"/>
  </cols>
  <sheetData>
    <row r="1" spans="1:5" x14ac:dyDescent="0.25">
      <c r="A1" s="11" t="s">
        <v>8358</v>
      </c>
      <c r="B1" t="s">
        <v>8323</v>
      </c>
    </row>
    <row r="2" spans="1:5" x14ac:dyDescent="0.25">
      <c r="A2" s="11" t="s">
        <v>8388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8376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8" t="s">
        <v>8377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8" t="s">
        <v>8378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8" t="s">
        <v>8379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8" t="s">
        <v>8370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8" t="s">
        <v>8380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8" t="s">
        <v>8371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8" t="s">
        <v>8372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8" t="s">
        <v>8373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8" t="s">
        <v>8374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8" t="s">
        <v>8375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8" t="s">
        <v>8381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BD000-2BCC-482A-8FC8-AED577F4BB60}">
  <dimension ref="A1:F6"/>
  <sheetViews>
    <sheetView workbookViewId="0">
      <selection activeCell="A2" sqref="A2"/>
    </sheetView>
  </sheetViews>
  <sheetFormatPr defaultRowHeight="15" x14ac:dyDescent="0.25"/>
  <cols>
    <col min="1" max="1" width="33.5703125" bestFit="1" customWidth="1"/>
    <col min="2" max="2" width="26.85546875" customWidth="1"/>
    <col min="3" max="3" width="15.7109375" customWidth="1"/>
    <col min="5" max="5" width="20.85546875" customWidth="1"/>
    <col min="6" max="6" width="18.140625" customWidth="1"/>
  </cols>
  <sheetData>
    <row r="1" spans="1:6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</row>
    <row r="2" spans="1:6" x14ac:dyDescent="0.25">
      <c r="A2" t="s">
        <v>3473</v>
      </c>
      <c r="B2" s="14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s="14" t="str">
        <f>VLOOKUP(A3, Kickstarter!B:C, 2, FALSE)</f>
        <v>The play yet to be described as "A surefire Edinburgh Fringe Festival Cult Hit". Coming to the Underbelly, Edinburgh, 5th-30th August.</v>
      </c>
      <c r="C3" s="14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s="14" t="str">
        <f>VLOOKUP(A4, Kickstarter!B:C, 2, FALSE)</f>
        <v>Cutting Off Kate Bush is a one-woman show written &amp; performed by Lucy Benson-Brown, premiering at the Edinburgh Fringe Festival 2014</v>
      </c>
      <c r="C4" s="1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s="14" t="str">
        <f>VLOOKUP(A5, Kickstarter!B:C, 2, FALSE)</f>
        <v>Jestia and Raedon is a brand new romantic comedy play going to the Edinburgh Fringe Festival this summer.</v>
      </c>
      <c r="C5" s="14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s="14" t="str">
        <f>VLOOKUP(A6, Kickstarter!B:C, 2, FALSE)</f>
        <v>A one-man show about love, loss, and motorways, written &amp; performed by Ben Norris. Help us get to the 2015 Edinburgh Fringe and beyond!</v>
      </c>
      <c r="C6" s="14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Iván David Quesada</cp:lastModifiedBy>
  <dcterms:created xsi:type="dcterms:W3CDTF">2017-04-20T15:17:24Z</dcterms:created>
  <dcterms:modified xsi:type="dcterms:W3CDTF">2022-11-02T03:43:39Z</dcterms:modified>
</cp:coreProperties>
</file>