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jdsv\Desktop\My Stuff\SENA\Curso Excel\"/>
    </mc:Choice>
  </mc:AlternateContent>
  <xr:revisionPtr revIDLastSave="0" documentId="13_ncr:1_{BD612E72-A51F-41D1-A744-3CB233482F23}" xr6:coauthVersionLast="47" xr6:coauthVersionMax="47" xr10:uidLastSave="{00000000-0000-0000-0000-000000000000}"/>
  <bookViews>
    <workbookView xWindow="-120" yWindow="-120" windowWidth="20730" windowHeight="11760" xr2:uid="{B881384A-E2D9-42CF-B900-8D5A6BB9F6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9" i="1"/>
  <c r="I7" i="1"/>
  <c r="J8" i="1"/>
  <c r="J9" i="1"/>
  <c r="J10" i="1"/>
  <c r="J11" i="1"/>
  <c r="J12" i="1"/>
  <c r="J13" i="1"/>
  <c r="J14" i="1"/>
  <c r="J15" i="1"/>
  <c r="J16" i="1"/>
  <c r="J7" i="1"/>
  <c r="I18" i="1" l="1"/>
  <c r="I17" i="1"/>
</calcChain>
</file>

<file path=xl/sharedStrings.xml><?xml version="1.0" encoding="utf-8"?>
<sst xmlns="http://schemas.openxmlformats.org/spreadsheetml/2006/main" count="43" uniqueCount="42">
  <si>
    <t>id</t>
  </si>
  <si>
    <t>nombre</t>
  </si>
  <si>
    <t>apellido</t>
  </si>
  <si>
    <t>pablo</t>
  </si>
  <si>
    <t>cerquera</t>
  </si>
  <si>
    <t>ramirez</t>
  </si>
  <si>
    <t>ramon</t>
  </si>
  <si>
    <t>pepe</t>
  </si>
  <si>
    <t>natalia</t>
  </si>
  <si>
    <t>giovanni</t>
  </si>
  <si>
    <t>maduro</t>
  </si>
  <si>
    <t>elon musk</t>
  </si>
  <si>
    <t>milei</t>
  </si>
  <si>
    <t>gustavo</t>
  </si>
  <si>
    <t>yasuri yammiletj</t>
  </si>
  <si>
    <t>ortiz</t>
  </si>
  <si>
    <t>mondragon</t>
  </si>
  <si>
    <t>sinistera</t>
  </si>
  <si>
    <t>perez</t>
  </si>
  <si>
    <t>lomas</t>
  </si>
  <si>
    <t>satizabal</t>
  </si>
  <si>
    <t>gege</t>
  </si>
  <si>
    <t>edad</t>
  </si>
  <si>
    <t>Mayor de edad</t>
  </si>
  <si>
    <t>producto</t>
  </si>
  <si>
    <t>cantidad</t>
  </si>
  <si>
    <t>precio</t>
  </si>
  <si>
    <t>total compra</t>
  </si>
  <si>
    <t>promedio</t>
  </si>
  <si>
    <t>total ventas</t>
  </si>
  <si>
    <t>cantidad productos vendidos</t>
  </si>
  <si>
    <t>TABLA DE COMPRAS</t>
  </si>
  <si>
    <t>papas</t>
  </si>
  <si>
    <t>helado</t>
  </si>
  <si>
    <t>queso</t>
  </si>
  <si>
    <t>chontaduro</t>
  </si>
  <si>
    <t>platano</t>
  </si>
  <si>
    <t>cilantro</t>
  </si>
  <si>
    <t>pan</t>
  </si>
  <si>
    <t>remolacha</t>
  </si>
  <si>
    <t>tomate</t>
  </si>
  <si>
    <t>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</si>
</sst>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9" formatCode="&quot;$&quot;\ #,##0.00"/>
    <numFmt numFmtId="172" formatCode="_-[$$-240A]\ * #,##0_-;\-[$$-240A]\ * #,##0_-;_-[$$-240A]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2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169" fontId="2" fillId="0" borderId="0" xfId="0" applyNumberFormat="1" applyFont="1" applyAlignment="1">
      <alignment vertical="center"/>
    </xf>
    <xf numFmtId="169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2" fontId="0" fillId="0" borderId="0" xfId="1" applyNumberFormat="1" applyFont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22">
    <dxf>
      <numFmt numFmtId="172" formatCode="_-[$$-240A]\ * #,##0_-;\-[$$-240A]\ * #,##0_-;_-[$$-240A]\ * &quot;-&quot;??_-;_-@_-"/>
      <alignment horizontal="center" vertical="center" textRotation="0" wrapText="0" indent="0" justifyLastLine="0" shrinkToFit="0" readingOrder="0"/>
    </dxf>
    <dxf>
      <numFmt numFmtId="169" formatCode="&quot;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9" formatCode="&quot;$&quot;\ 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Edad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Hoja1!$C$7:$C$16</c:f>
              <c:strCache>
                <c:ptCount val="10"/>
                <c:pt idx="0">
                  <c:v>pablo</c:v>
                </c:pt>
                <c:pt idx="1">
                  <c:v>ramon</c:v>
                </c:pt>
                <c:pt idx="2">
                  <c:v>pepe</c:v>
                </c:pt>
                <c:pt idx="3">
                  <c:v>natalia</c:v>
                </c:pt>
                <c:pt idx="4">
                  <c:v>giovanni</c:v>
                </c:pt>
                <c:pt idx="5">
                  <c:v>maduro</c:v>
                </c:pt>
                <c:pt idx="6">
                  <c:v>elon musk</c:v>
                </c:pt>
                <c:pt idx="7">
                  <c:v>milei</c:v>
                </c:pt>
                <c:pt idx="8">
                  <c:v>gustavo</c:v>
                </c:pt>
                <c:pt idx="9">
                  <c:v>yasuri yammiletj</c:v>
                </c:pt>
              </c:strCache>
            </c:strRef>
          </c:cat>
          <c:val>
            <c:numRef>
              <c:f>Hoja1!$E$7:$E$16</c:f>
              <c:numCache>
                <c:formatCode>General</c:formatCode>
                <c:ptCount val="10"/>
                <c:pt idx="0">
                  <c:v>22</c:v>
                </c:pt>
                <c:pt idx="1">
                  <c:v>15</c:v>
                </c:pt>
                <c:pt idx="2">
                  <c:v>55</c:v>
                </c:pt>
                <c:pt idx="3">
                  <c:v>12</c:v>
                </c:pt>
                <c:pt idx="4">
                  <c:v>18</c:v>
                </c:pt>
                <c:pt idx="5">
                  <c:v>15</c:v>
                </c:pt>
                <c:pt idx="6">
                  <c:v>8</c:v>
                </c:pt>
                <c:pt idx="7">
                  <c:v>37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D-491D-B94F-ADE40F67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1623344"/>
        <c:axId val="511624304"/>
      </c:barChart>
      <c:catAx>
        <c:axId val="51162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1624304"/>
        <c:crosses val="autoZero"/>
        <c:auto val="1"/>
        <c:lblAlgn val="ctr"/>
        <c:lblOffset val="100"/>
        <c:noMultiLvlLbl val="0"/>
      </c:catAx>
      <c:valAx>
        <c:axId val="5116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162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Hoja1!$F$7:$F$16</c:f>
              <c:strCache>
                <c:ptCount val="10"/>
                <c:pt idx="0">
                  <c:v>papas</c:v>
                </c:pt>
                <c:pt idx="1">
                  <c:v>helado</c:v>
                </c:pt>
                <c:pt idx="2">
                  <c:v>queso</c:v>
                </c:pt>
                <c:pt idx="3">
                  <c:v>chontaduro</c:v>
                </c:pt>
                <c:pt idx="4">
                  <c:v>platano</c:v>
                </c:pt>
                <c:pt idx="5">
                  <c:v>cilantro</c:v>
                </c:pt>
                <c:pt idx="6">
                  <c:v>pan</c:v>
                </c:pt>
                <c:pt idx="7">
                  <c:v>remolacha</c:v>
                </c:pt>
                <c:pt idx="8">
                  <c:v>tomate</c:v>
                </c:pt>
                <c:pt idx="9">
                  <c:v>pollo</c:v>
                </c:pt>
              </c:strCache>
            </c:strRef>
          </c:cat>
          <c:val>
            <c:numRef>
              <c:f>Hoja1!$G$7:$G$16</c:f>
              <c:numCache>
                <c:formatCode>General</c:formatCode>
                <c:ptCount val="10"/>
                <c:pt idx="0">
                  <c:v>33</c:v>
                </c:pt>
                <c:pt idx="1">
                  <c:v>55</c:v>
                </c:pt>
                <c:pt idx="2">
                  <c:v>12</c:v>
                </c:pt>
                <c:pt idx="3">
                  <c:v>45</c:v>
                </c:pt>
                <c:pt idx="4">
                  <c:v>12</c:v>
                </c:pt>
                <c:pt idx="5">
                  <c:v>66</c:v>
                </c:pt>
                <c:pt idx="6">
                  <c:v>120</c:v>
                </c:pt>
                <c:pt idx="7">
                  <c:v>77</c:v>
                </c:pt>
                <c:pt idx="8">
                  <c:v>123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2-458E-ABF8-80CDA40B9A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Hoja1!$F$7:$F$16</c:f>
              <c:strCache>
                <c:ptCount val="10"/>
                <c:pt idx="0">
                  <c:v>papas</c:v>
                </c:pt>
                <c:pt idx="1">
                  <c:v>helado</c:v>
                </c:pt>
                <c:pt idx="2">
                  <c:v>queso</c:v>
                </c:pt>
                <c:pt idx="3">
                  <c:v>chontaduro</c:v>
                </c:pt>
                <c:pt idx="4">
                  <c:v>platano</c:v>
                </c:pt>
                <c:pt idx="5">
                  <c:v>cilantro</c:v>
                </c:pt>
                <c:pt idx="6">
                  <c:v>pan</c:v>
                </c:pt>
                <c:pt idx="7">
                  <c:v>remolacha</c:v>
                </c:pt>
                <c:pt idx="8">
                  <c:v>tomate</c:v>
                </c:pt>
                <c:pt idx="9">
                  <c:v>pollo</c:v>
                </c:pt>
              </c:strCache>
            </c:strRef>
          </c:cat>
          <c:val>
            <c:numRef>
              <c:f>Hoja1!$H$7:$H$16</c:f>
              <c:numCache>
                <c:formatCode>_-[$$-240A]\ * #,##0_-;\-[$$-240A]\ * #,##0_-;_-[$$-240A]\ * "-"??_-;_-@_-</c:formatCode>
                <c:ptCount val="10"/>
                <c:pt idx="0">
                  <c:v>10000</c:v>
                </c:pt>
                <c:pt idx="1">
                  <c:v>500</c:v>
                </c:pt>
                <c:pt idx="2">
                  <c:v>400</c:v>
                </c:pt>
                <c:pt idx="3">
                  <c:v>700</c:v>
                </c:pt>
                <c:pt idx="4">
                  <c:v>12000</c:v>
                </c:pt>
                <c:pt idx="5">
                  <c:v>30000</c:v>
                </c:pt>
                <c:pt idx="6">
                  <c:v>45000</c:v>
                </c:pt>
                <c:pt idx="7">
                  <c:v>4500</c:v>
                </c:pt>
                <c:pt idx="8">
                  <c:v>75500</c:v>
                </c:pt>
                <c:pt idx="9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2-458E-ABF8-80CDA40B9A6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Hoja1!$F$7:$F$16</c:f>
              <c:strCache>
                <c:ptCount val="10"/>
                <c:pt idx="0">
                  <c:v>papas</c:v>
                </c:pt>
                <c:pt idx="1">
                  <c:v>helado</c:v>
                </c:pt>
                <c:pt idx="2">
                  <c:v>queso</c:v>
                </c:pt>
                <c:pt idx="3">
                  <c:v>chontaduro</c:v>
                </c:pt>
                <c:pt idx="4">
                  <c:v>platano</c:v>
                </c:pt>
                <c:pt idx="5">
                  <c:v>cilantro</c:v>
                </c:pt>
                <c:pt idx="6">
                  <c:v>pan</c:v>
                </c:pt>
                <c:pt idx="7">
                  <c:v>remolacha</c:v>
                </c:pt>
                <c:pt idx="8">
                  <c:v>tomate</c:v>
                </c:pt>
                <c:pt idx="9">
                  <c:v>pollo</c:v>
                </c:pt>
              </c:strCache>
            </c:strRef>
          </c:cat>
          <c:val>
            <c:numRef>
              <c:f>Hoja1!$I$7:$I$16</c:f>
              <c:numCache>
                <c:formatCode>"$"\ #,##0.00</c:formatCode>
                <c:ptCount val="10"/>
                <c:pt idx="0">
                  <c:v>330000</c:v>
                </c:pt>
                <c:pt idx="1">
                  <c:v>27500</c:v>
                </c:pt>
                <c:pt idx="2">
                  <c:v>4800</c:v>
                </c:pt>
                <c:pt idx="3">
                  <c:v>31500</c:v>
                </c:pt>
                <c:pt idx="4">
                  <c:v>144000</c:v>
                </c:pt>
                <c:pt idx="5">
                  <c:v>1980000</c:v>
                </c:pt>
                <c:pt idx="6">
                  <c:v>5400000</c:v>
                </c:pt>
                <c:pt idx="7">
                  <c:v>346500</c:v>
                </c:pt>
                <c:pt idx="8">
                  <c:v>9286500</c:v>
                </c:pt>
                <c:pt idx="9">
                  <c:v>1938000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2-458E-ABF8-80CDA40B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242416"/>
        <c:axId val="39242896"/>
        <c:axId val="571361616"/>
      </c:bar3DChart>
      <c:catAx>
        <c:axId val="3924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42896"/>
        <c:crosses val="autoZero"/>
        <c:auto val="1"/>
        <c:lblAlgn val="ctr"/>
        <c:lblOffset val="100"/>
        <c:noMultiLvlLbl val="0"/>
      </c:catAx>
      <c:valAx>
        <c:axId val="392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42416"/>
        <c:crosses val="autoZero"/>
        <c:crossBetween val="between"/>
      </c:valAx>
      <c:serAx>
        <c:axId val="57136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2428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397808</xdr:colOff>
      <xdr:row>19</xdr:row>
      <xdr:rowOff>163606</xdr:rowOff>
    </xdr:from>
    <xdr:to>
      <xdr:col>5</xdr:col>
      <xdr:colOff>397808</xdr:colOff>
      <xdr:row>34</xdr:row>
      <xdr:rowOff>49306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B08883-2718-543F-CC8D-87175FB8F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582706</xdr:colOff>
      <xdr:row>20</xdr:row>
      <xdr:rowOff>107576</xdr:rowOff>
    </xdr:from>
    <xdr:to>
      <xdr:col>9</xdr:col>
      <xdr:colOff>1445559</xdr:colOff>
      <xdr:row>34</xdr:row>
      <xdr:rowOff>183776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DBCA2E-4522-D4EE-D627-B286F50A7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08FAF5-4CCB-4357-BE7D-E286B006A90A}" name="Tabla1" displayName="Tabla1" ref="B6:J17" totalsRowCount="1" headerRowDxfId="17" dataDxfId="16">
  <autoFilter ref="B6:J16" xr:uid="{4508FAF5-4CCB-4357-BE7D-E286B006A90A}"/>
  <tableColumns count="9">
    <tableColumn id="1" xr3:uid="{BC30FDCF-1011-4F2D-BBE6-4EE80F25BFD5}" name="id" dataDxfId="21" totalsRowDxfId="11"/>
    <tableColumn id="2" xr3:uid="{EBA2998F-F073-4136-9431-7C700AA0694D}" name="nombre" dataDxfId="20" totalsRowDxfId="10"/>
    <tableColumn id="3" xr3:uid="{F61B9947-1B7F-45C8-9D8E-A41B4A631023}" name="apellido" dataDxfId="19" totalsRowDxfId="9"/>
    <tableColumn id="8" xr3:uid="{BEE93751-6081-4831-A077-2FA99F382FED}" name="edad" dataDxfId="15" totalsRowDxfId="8"/>
    <tableColumn id="4" xr3:uid="{FF89E43B-EC1A-438A-AC22-CA161FEFB11D}" name="producto" dataDxfId="18" totalsRowDxfId="7"/>
    <tableColumn id="5" xr3:uid="{B503566C-0671-4E0F-8BBC-12DE6E35ADC6}" name="cantidad" dataDxfId="2" totalsRowDxfId="6"/>
    <tableColumn id="6" xr3:uid="{8FD58FA2-195D-430F-9E40-8A234145CF07}" name="precio" totalsRowLabel="promedio" dataDxfId="0" totalsRowDxfId="5" dataCellStyle="Moneda"/>
    <tableColumn id="10" xr3:uid="{8D76E6C7-FF2A-47AC-ACC4-CB0DED6D7DFC}" name="total compra" totalsRowFunction="custom" dataDxfId="1" totalsRowDxfId="4">
      <calculatedColumnFormula>Tabla1[[#This Row],[cantidad]]*Tabla1[[#This Row],[precio]]</calculatedColumnFormula>
      <totalsRowFormula>AVERAGE(Tabla1[total compra])</totalsRowFormula>
    </tableColumn>
    <tableColumn id="9" xr3:uid="{ECB7746D-35DF-42BD-B547-9AC045CFAF5A}" name="Mayor de edad" dataDxfId="14" totalsRowDxfId="3">
      <calculatedColumnFormula>IF(Tabla1[[#This Row],[edad]]&gt;=18,"Es mayor de edad","Es menor de edad")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BC73-18D3-41BD-8801-50A78022B028}">
  <dimension ref="B4:K19"/>
  <sheetViews>
    <sheetView tabSelected="1" zoomScale="85" zoomScaleNormal="85" workbookViewId="0">
      <selection activeCell="K9" sqref="K9"/>
    </sheetView>
  </sheetViews>
  <sheetFormatPr baseColWidth="10" defaultRowHeight="15" x14ac:dyDescent="0.25"/>
  <cols>
    <col min="3" max="4" width="17.140625" customWidth="1"/>
    <col min="6" max="6" width="13.42578125" customWidth="1"/>
    <col min="7" max="7" width="12" bestFit="1" customWidth="1"/>
    <col min="8" max="9" width="15.140625" customWidth="1"/>
    <col min="10" max="10" width="25.85546875" customWidth="1"/>
    <col min="11" max="11" width="22.85546875" customWidth="1"/>
  </cols>
  <sheetData>
    <row r="4" spans="2:11" x14ac:dyDescent="0.25">
      <c r="E4" s="11" t="s">
        <v>31</v>
      </c>
      <c r="F4" s="11"/>
      <c r="G4" s="11"/>
    </row>
    <row r="6" spans="2:11" ht="15.75" x14ac:dyDescent="0.25">
      <c r="B6" s="4" t="s">
        <v>0</v>
      </c>
      <c r="C6" s="4" t="s">
        <v>1</v>
      </c>
      <c r="D6" s="4" t="s">
        <v>2</v>
      </c>
      <c r="E6" s="4" t="s">
        <v>22</v>
      </c>
      <c r="F6" s="4" t="s">
        <v>24</v>
      </c>
      <c r="G6" s="4" t="s">
        <v>25</v>
      </c>
      <c r="H6" s="4" t="s">
        <v>26</v>
      </c>
      <c r="I6" s="4" t="s">
        <v>27</v>
      </c>
      <c r="J6" s="3" t="s">
        <v>23</v>
      </c>
    </row>
    <row r="7" spans="2:11" x14ac:dyDescent="0.25">
      <c r="B7" s="3">
        <v>1</v>
      </c>
      <c r="C7" s="3" t="s">
        <v>3</v>
      </c>
      <c r="D7" s="3" t="s">
        <v>4</v>
      </c>
      <c r="E7" s="3">
        <v>22</v>
      </c>
      <c r="F7" s="3" t="s">
        <v>32</v>
      </c>
      <c r="G7" s="3">
        <v>33</v>
      </c>
      <c r="H7" s="13">
        <v>10000</v>
      </c>
      <c r="I7" s="6">
        <f>Tabla1[[#This Row],[cantidad]]*Tabla1[[#This Row],[precio]]</f>
        <v>330000</v>
      </c>
      <c r="J7" s="3" t="str">
        <f>IF(Tabla1[[#This Row],[edad]]&gt;=18,"Es mayor de edad","Es menor de edad")</f>
        <v>Es mayor de edad</v>
      </c>
    </row>
    <row r="8" spans="2:11" x14ac:dyDescent="0.25">
      <c r="B8" s="3">
        <v>2</v>
      </c>
      <c r="C8" s="3" t="s">
        <v>6</v>
      </c>
      <c r="D8" s="3" t="s">
        <v>5</v>
      </c>
      <c r="E8" s="3">
        <v>15</v>
      </c>
      <c r="F8" s="3" t="s">
        <v>33</v>
      </c>
      <c r="G8" s="3">
        <v>55</v>
      </c>
      <c r="H8" s="13">
        <v>500</v>
      </c>
      <c r="I8" s="6">
        <f>Tabla1[[#This Row],[cantidad]]*Tabla1[[#This Row],[precio]]</f>
        <v>27500</v>
      </c>
      <c r="J8" s="3" t="str">
        <f>IF(Tabla1[[#This Row],[edad]]&gt;=18,"Es mayor de edad","Es menor de edad")</f>
        <v>Es menor de edad</v>
      </c>
      <c r="K8" s="1"/>
    </row>
    <row r="9" spans="2:11" x14ac:dyDescent="0.25">
      <c r="B9" s="3">
        <v>3</v>
      </c>
      <c r="C9" s="3" t="s">
        <v>7</v>
      </c>
      <c r="D9" s="3" t="s">
        <v>15</v>
      </c>
      <c r="E9" s="3">
        <v>55</v>
      </c>
      <c r="F9" s="3" t="s">
        <v>34</v>
      </c>
      <c r="G9" s="3">
        <v>12</v>
      </c>
      <c r="H9" s="13">
        <v>400</v>
      </c>
      <c r="I9" s="6">
        <f>Tabla1[[#This Row],[cantidad]]*Tabla1[[#This Row],[precio]]</f>
        <v>4800</v>
      </c>
      <c r="J9" s="3" t="str">
        <f>IF(Tabla1[[#This Row],[edad]]&gt;=18,"Es mayor de edad","Es menor de edad")</f>
        <v>Es mayor de edad</v>
      </c>
      <c r="K9" s="1"/>
    </row>
    <row r="10" spans="2:11" x14ac:dyDescent="0.25">
      <c r="B10" s="3">
        <v>4</v>
      </c>
      <c r="C10" s="3" t="s">
        <v>8</v>
      </c>
      <c r="D10" s="3" t="s">
        <v>16</v>
      </c>
      <c r="E10" s="3">
        <v>12</v>
      </c>
      <c r="F10" s="3" t="s">
        <v>35</v>
      </c>
      <c r="G10" s="3">
        <v>45</v>
      </c>
      <c r="H10" s="13">
        <v>700</v>
      </c>
      <c r="I10" s="6">
        <f>Tabla1[[#This Row],[cantidad]]*Tabla1[[#This Row],[precio]]</f>
        <v>31500</v>
      </c>
      <c r="J10" s="3" t="str">
        <f>IF(Tabla1[[#This Row],[edad]]&gt;=18,"Es mayor de edad","Es menor de edad")</f>
        <v>Es menor de edad</v>
      </c>
      <c r="K10" s="1"/>
    </row>
    <row r="11" spans="2:11" x14ac:dyDescent="0.25">
      <c r="B11" s="3">
        <v>5</v>
      </c>
      <c r="C11" s="3" t="s">
        <v>9</v>
      </c>
      <c r="D11" s="3" t="s">
        <v>17</v>
      </c>
      <c r="E11" s="3">
        <v>18</v>
      </c>
      <c r="F11" s="3" t="s">
        <v>36</v>
      </c>
      <c r="G11" s="3">
        <v>12</v>
      </c>
      <c r="H11" s="13">
        <v>12000</v>
      </c>
      <c r="I11" s="6">
        <f>Tabla1[[#This Row],[cantidad]]*Tabla1[[#This Row],[precio]]</f>
        <v>144000</v>
      </c>
      <c r="J11" s="3" t="str">
        <f>IF(Tabla1[[#This Row],[edad]]&gt;=18,"Es mayor de edad","Es menor de edad")</f>
        <v>Es mayor de edad</v>
      </c>
      <c r="K11" s="1"/>
    </row>
    <row r="12" spans="2:11" x14ac:dyDescent="0.25">
      <c r="B12" s="3">
        <v>6</v>
      </c>
      <c r="C12" s="3" t="s">
        <v>10</v>
      </c>
      <c r="D12" s="3" t="s">
        <v>15</v>
      </c>
      <c r="E12" s="3">
        <v>15</v>
      </c>
      <c r="F12" s="3" t="s">
        <v>37</v>
      </c>
      <c r="G12" s="3">
        <v>66</v>
      </c>
      <c r="H12" s="13">
        <v>30000</v>
      </c>
      <c r="I12" s="6">
        <f>Tabla1[[#This Row],[cantidad]]*Tabla1[[#This Row],[precio]]</f>
        <v>1980000</v>
      </c>
      <c r="J12" s="3" t="str">
        <f>IF(Tabla1[[#This Row],[edad]]&gt;=18,"Es mayor de edad","Es menor de edad")</f>
        <v>Es menor de edad</v>
      </c>
      <c r="K12" s="1"/>
    </row>
    <row r="13" spans="2:11" x14ac:dyDescent="0.25">
      <c r="B13" s="3">
        <v>7</v>
      </c>
      <c r="C13" s="3" t="s">
        <v>11</v>
      </c>
      <c r="D13" s="3" t="s">
        <v>18</v>
      </c>
      <c r="E13" s="3">
        <v>8</v>
      </c>
      <c r="F13" s="3" t="s">
        <v>38</v>
      </c>
      <c r="G13" s="3">
        <v>120</v>
      </c>
      <c r="H13" s="13">
        <v>45000</v>
      </c>
      <c r="I13" s="6">
        <f>Tabla1[[#This Row],[cantidad]]*Tabla1[[#This Row],[precio]]</f>
        <v>5400000</v>
      </c>
      <c r="J13" s="3" t="str">
        <f>IF(Tabla1[[#This Row],[edad]]&gt;=18,"Es mayor de edad","Es menor de edad")</f>
        <v>Es menor de edad</v>
      </c>
      <c r="K13" s="1"/>
    </row>
    <row r="14" spans="2:11" x14ac:dyDescent="0.25">
      <c r="B14" s="3">
        <v>8</v>
      </c>
      <c r="C14" s="3" t="s">
        <v>12</v>
      </c>
      <c r="D14" s="3" t="s">
        <v>19</v>
      </c>
      <c r="E14" s="3">
        <v>37</v>
      </c>
      <c r="F14" s="3" t="s">
        <v>39</v>
      </c>
      <c r="G14" s="3">
        <v>77</v>
      </c>
      <c r="H14" s="13">
        <v>4500</v>
      </c>
      <c r="I14" s="6">
        <f>Tabla1[[#This Row],[cantidad]]*Tabla1[[#This Row],[precio]]</f>
        <v>346500</v>
      </c>
      <c r="J14" s="3" t="str">
        <f>IF(Tabla1[[#This Row],[edad]]&gt;=18,"Es mayor de edad","Es menor de edad")</f>
        <v>Es mayor de edad</v>
      </c>
      <c r="K14" s="1"/>
    </row>
    <row r="15" spans="2:11" x14ac:dyDescent="0.25">
      <c r="B15" s="3">
        <v>9</v>
      </c>
      <c r="C15" s="3" t="s">
        <v>13</v>
      </c>
      <c r="D15" s="3" t="s">
        <v>20</v>
      </c>
      <c r="E15" s="3">
        <v>19</v>
      </c>
      <c r="F15" s="3" t="s">
        <v>40</v>
      </c>
      <c r="G15" s="3">
        <v>123</v>
      </c>
      <c r="H15" s="13">
        <v>75500</v>
      </c>
      <c r="I15" s="6">
        <f>Tabla1[[#This Row],[cantidad]]*Tabla1[[#This Row],[precio]]</f>
        <v>9286500</v>
      </c>
      <c r="J15" s="3" t="str">
        <f>IF(Tabla1[[#This Row],[edad]]&gt;=18,"Es mayor de edad","Es menor de edad")</f>
        <v>Es mayor de edad</v>
      </c>
      <c r="K15" s="1"/>
    </row>
    <row r="16" spans="2:11" x14ac:dyDescent="0.25">
      <c r="B16" s="3">
        <v>10</v>
      </c>
      <c r="C16" s="3" t="s">
        <v>14</v>
      </c>
      <c r="D16" s="3" t="s">
        <v>21</v>
      </c>
      <c r="E16" s="3">
        <v>14</v>
      </c>
      <c r="F16" s="3" t="s">
        <v>41</v>
      </c>
      <c r="G16" s="3">
        <v>57</v>
      </c>
      <c r="H16" s="13">
        <v>34000</v>
      </c>
      <c r="I16" s="6">
        <f>Tabla1[[#This Row],[cantidad]]*Tabla1[[#This Row],[precio]]</f>
        <v>1938000</v>
      </c>
      <c r="J16" s="3" t="str">
        <f>IF(Tabla1[[#This Row],[edad]]&gt;=18,"Es mayor de edad","Es menor de edad")</f>
        <v>Es menor de edad</v>
      </c>
      <c r="K16" s="1"/>
    </row>
    <row r="17" spans="2:11" x14ac:dyDescent="0.25">
      <c r="B17" s="3"/>
      <c r="C17" s="3"/>
      <c r="D17" s="3"/>
      <c r="E17" s="3"/>
      <c r="F17" s="3"/>
      <c r="G17" s="3"/>
      <c r="H17" s="2" t="s">
        <v>28</v>
      </c>
      <c r="I17" s="10">
        <f>AVERAGE(Tabla1[total compra])</f>
        <v>1948880</v>
      </c>
      <c r="J17" s="5"/>
      <c r="K17" s="1"/>
    </row>
    <row r="18" spans="2:11" x14ac:dyDescent="0.25">
      <c r="H18" s="8" t="s">
        <v>29</v>
      </c>
      <c r="I18" s="9">
        <f>SUM(Tabla1[total compra])</f>
        <v>19488800</v>
      </c>
    </row>
    <row r="19" spans="2:11" x14ac:dyDescent="0.25">
      <c r="G19" s="12" t="s">
        <v>30</v>
      </c>
      <c r="H19" s="12"/>
      <c r="I19" s="7">
        <f>SUM(Tabla1[cantidad])</f>
        <v>600</v>
      </c>
    </row>
  </sheetData>
  <mergeCells count="2">
    <mergeCell ref="E4:G4"/>
    <mergeCell ref="G19:H19"/>
  </mergeCells>
  <phoneticPr fontId="4" type="noConversion"/>
  <conditionalFormatting sqref="J7:J16">
    <cfRule type="containsText" dxfId="13" priority="2" operator="containsText" text="mayor">
      <formula>NOT(ISERROR(SEARCH("mayor",J7)))</formula>
    </cfRule>
  </conditionalFormatting>
  <conditionalFormatting sqref="J7:J16">
    <cfRule type="containsText" dxfId="12" priority="1" operator="containsText" text="menor">
      <formula>NOT(ISERROR(SEARCH("menor",J7)))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Jhoan David Sinisterra Valencia</dc:creator>
  <cp:lastModifiedBy>Jhoan David Sinisterra Valencia</cp:lastModifiedBy>
  <dcterms:created xsi:type="dcterms:W3CDTF">2024-09-28T05:13:08Z</dcterms:created>
  <dcterms:modified xsi:type="dcterms:W3CDTF">2024-09-28T06:43:54Z</dcterms:modified>
</cp:coreProperties>
</file>