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jdsv\Desktop\My Stuff\SENA\Curso Excel\"/>
    </mc:Choice>
  </mc:AlternateContent>
  <xr:revisionPtr revIDLastSave="0" documentId="8_{7F182B18-71F6-42BB-9C21-E095DF4EB34E}" xr6:coauthVersionLast="47" xr6:coauthVersionMax="47" xr10:uidLastSave="{00000000-0000-0000-0000-000000000000}"/>
  <bookViews>
    <workbookView xWindow="-120" yWindow="-120" windowWidth="20730" windowHeight="11760" activeTab="4" xr2:uid="{290688A7-1957-4856-8AFB-61D4949AD9ED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C8" i="4"/>
  <c r="D8" i="4"/>
  <c r="E8" i="4"/>
  <c r="F8" i="4"/>
  <c r="G8" i="4"/>
  <c r="A8" i="4"/>
  <c r="E2" i="3"/>
  <c r="E3" i="3"/>
  <c r="E4" i="3"/>
  <c r="E5" i="3"/>
  <c r="E6" i="3"/>
  <c r="E7" i="3"/>
  <c r="E8" i="3"/>
  <c r="E9" i="3"/>
  <c r="E10" i="3"/>
  <c r="E1" i="3"/>
  <c r="D10" i="2"/>
  <c r="D11" i="2" s="1"/>
  <c r="D12" i="2" s="1"/>
  <c r="D13" i="2" s="1"/>
  <c r="D14" i="2" s="1"/>
  <c r="D15" i="2" s="1"/>
  <c r="D16" i="2" s="1"/>
  <c r="D17" i="2" s="1"/>
  <c r="D9" i="2"/>
  <c r="D8" i="2"/>
  <c r="F10" i="1"/>
  <c r="F11" i="1"/>
  <c r="F12" i="1"/>
  <c r="F13" i="1"/>
  <c r="F14" i="1"/>
  <c r="F15" i="1"/>
  <c r="F16" i="1"/>
  <c r="F17" i="1"/>
  <c r="F18" i="1"/>
  <c r="F19" i="1"/>
  <c r="F9" i="1"/>
  <c r="E22" i="1"/>
  <c r="E21" i="1"/>
  <c r="E20" i="1"/>
  <c r="E10" i="1"/>
  <c r="E11" i="1"/>
  <c r="E12" i="1"/>
  <c r="E13" i="1"/>
  <c r="E14" i="1"/>
  <c r="E15" i="1"/>
  <c r="E16" i="1"/>
  <c r="E17" i="1"/>
  <c r="E18" i="1"/>
  <c r="E19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tc={5AB82F18-0FAD-4483-BA5C-68BB98C92DED}</author>
  </authors>
  <commentList>
    <comment ref="E22" authorId="0" shapeId="0" xr:uid="{5AB82F18-0FAD-4483-BA5C-68BB98C92D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total general es la suma del subtotal y del IVA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<sst xmlns="http://schemas.openxmlformats.org/spreadsheetml/2006/main" count="62" uniqueCount="52">
  <si>
    <t>Cantidad</t>
  </si>
  <si>
    <t>Descripción</t>
  </si>
  <si>
    <t>Total</t>
  </si>
  <si>
    <t>Nombre</t>
  </si>
  <si>
    <t>Telefóno:</t>
  </si>
  <si>
    <t>Dirección:</t>
  </si>
  <si>
    <t>Nombre:</t>
  </si>
  <si>
    <t>No. Factura:</t>
  </si>
  <si>
    <t>Tecnología &amp; Desarrollo</t>
  </si>
  <si>
    <t>Vlr Unitario</t>
  </si>
  <si>
    <t>Subtotal:</t>
  </si>
  <si>
    <t>IVA:</t>
  </si>
  <si>
    <t>Total general:</t>
  </si>
  <si>
    <t>Mouse</t>
  </si>
  <si>
    <t>Teclado</t>
  </si>
  <si>
    <t>Cable USB</t>
  </si>
  <si>
    <t>Memoria RAM DDR 4 16GB</t>
  </si>
  <si>
    <t>CPU intel core i5</t>
  </si>
  <si>
    <t>Reloj</t>
  </si>
  <si>
    <t>Mousepad</t>
  </si>
  <si>
    <t>Tarjeta gráfica</t>
  </si>
  <si>
    <t>Ventilador</t>
  </si>
  <si>
    <t>Fuente de poder</t>
  </si>
  <si>
    <t>Base</t>
  </si>
  <si>
    <t>Fecha</t>
  </si>
  <si>
    <t>Control de pagos</t>
  </si>
  <si>
    <t>Valor crédito:</t>
  </si>
  <si>
    <t>No cuota:</t>
  </si>
  <si>
    <t>Descripción pago</t>
  </si>
  <si>
    <t>Valor pago:</t>
  </si>
  <si>
    <t>Saldo</t>
  </si>
  <si>
    <t>Jhoan Sinisterra</t>
  </si>
  <si>
    <t>Abono</t>
  </si>
  <si>
    <t>lunes</t>
  </si>
  <si>
    <t>martes</t>
  </si>
  <si>
    <t>miércoles</t>
  </si>
  <si>
    <t>jueves</t>
  </si>
  <si>
    <t>viernes</t>
  </si>
  <si>
    <t>nicolas maduro</t>
  </si>
  <si>
    <t>Pedro perez</t>
  </si>
  <si>
    <t>ana maria</t>
  </si>
  <si>
    <t>luisa mejia</t>
  </si>
  <si>
    <t>carlos andres</t>
  </si>
  <si>
    <t>julio jaramillo</t>
  </si>
  <si>
    <t>total asistencia</t>
  </si>
  <si>
    <t>falta</t>
  </si>
  <si>
    <t>asistió</t>
  </si>
  <si>
    <t>franci natra</t>
  </si>
  <si>
    <t>javier milei</t>
  </si>
  <si>
    <t>optimus prime</t>
  </si>
  <si>
    <t>ivan duque</t>
  </si>
  <si>
    <t>vladimirputin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</si>
</sst>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\ #,##0.00"/>
    <numFmt numFmtId="168" formatCode="&quot;$&quot;\ #,##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sz val="9"/>
      <color indexed="81"/>
      <name val="Tahoma"/>
      <family val="2"/>
    </font>
    <font>
      <b/>
      <i/>
      <sz val="20"/>
      <color theme="1"/>
      <name val="Aptos Narrow"/>
      <family val="2"/>
      <scheme val="minor"/>
    </font>
    <font>
      <sz val="26"/>
      <color theme="1"/>
      <name val="Bahnschrift Light Condensed"/>
      <family val="2"/>
    </font>
    <font>
      <b/>
      <i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left"/>
    </xf>
    <xf numFmtId="168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8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1" xfId="0" applyNumberFormat="1" applyBorder="1"/>
    <xf numFmtId="168" fontId="4" fillId="0" borderId="0" xfId="0" applyNumberFormat="1" applyFont="1"/>
    <xf numFmtId="0" fontId="7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3" borderId="0" xfId="0" applyFill="1"/>
    <xf numFmtId="0" fontId="10" fillId="0" borderId="1" xfId="0" applyFont="1" applyBorder="1"/>
    <xf numFmtId="0" fontId="1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hoan David Sinisterra Valencia" id="{0E95E945-2FFA-4F21-88C9-2B59D8574276}" userId="S::jhoan_dsinisterra@soy.sena.edu.co::84b24a82-3941-41f6-a343-d8944b041d43" providerId="AD"/>
</personList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Dólar con relleno sólido</v>
  </rv>
  <rv s="0">
    <v>1</v>
    <v>5</v>
    <v>Portapapeles comprobado con relleno sólido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2" dT="2024-10-05T05:24:45.09" personId="{0E95E945-2FFA-4F21-88C9-2B59D8574276}" id="{5AB82F18-0FAD-4483-BA5C-68BB98C92DED}">
    <text>El total general es la suma del subtotal y del IVA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1554-9DB5-452A-9A44-43252F415CB7}">
  <dimension ref="B2:F22"/>
  <sheetViews>
    <sheetView workbookViewId="0">
      <selection activeCell="H7" sqref="H7"/>
    </sheetView>
  </sheetViews>
  <sheetFormatPr baseColWidth="10" defaultRowHeight="15" x14ac:dyDescent="0.25"/>
  <cols>
    <col min="3" max="3" width="24.28515625" customWidth="1"/>
    <col min="4" max="4" width="13.7109375" customWidth="1"/>
    <col min="5" max="5" width="12.42578125" bestFit="1" customWidth="1"/>
    <col min="9" max="9" width="11.42578125" customWidth="1"/>
  </cols>
  <sheetData>
    <row r="2" spans="2:6" x14ac:dyDescent="0.25">
      <c r="B2" s="15" t="s">
        <v>8</v>
      </c>
      <c r="C2" s="15"/>
      <c r="D2" s="15"/>
      <c r="E2" s="15"/>
    </row>
    <row r="3" spans="2:6" x14ac:dyDescent="0.25">
      <c r="B3" s="4"/>
      <c r="C3" s="4"/>
      <c r="D3" s="4" t="s">
        <v>7</v>
      </c>
      <c r="E3" s="16">
        <v>5623</v>
      </c>
    </row>
    <row r="4" spans="2:6" x14ac:dyDescent="0.25">
      <c r="B4" s="2" t="s">
        <v>6</v>
      </c>
      <c r="C4" s="2"/>
      <c r="D4" s="2"/>
      <c r="E4" s="2"/>
    </row>
    <row r="5" spans="2:6" x14ac:dyDescent="0.25">
      <c r="B5" s="2" t="s">
        <v>5</v>
      </c>
      <c r="C5" s="2"/>
      <c r="D5" s="15" t="e" vm="1">
        <v>#VALUE!</v>
      </c>
      <c r="E5" s="15" t="e" vm="2">
        <v>#VALUE!</v>
      </c>
    </row>
    <row r="6" spans="2:6" x14ac:dyDescent="0.25">
      <c r="B6" s="2" t="s">
        <v>4</v>
      </c>
      <c r="C6" s="2"/>
      <c r="D6" s="15"/>
      <c r="E6" s="15"/>
    </row>
    <row r="7" spans="2:6" x14ac:dyDescent="0.25">
      <c r="B7" s="2"/>
      <c r="C7" s="2"/>
      <c r="D7" s="2"/>
      <c r="E7" s="2"/>
    </row>
    <row r="8" spans="2:6" x14ac:dyDescent="0.25">
      <c r="B8" s="14" t="s">
        <v>0</v>
      </c>
      <c r="C8" s="14" t="s">
        <v>1</v>
      </c>
      <c r="D8" s="14" t="s">
        <v>9</v>
      </c>
      <c r="E8" s="14" t="s">
        <v>2</v>
      </c>
      <c r="F8" s="14" t="s">
        <v>24</v>
      </c>
    </row>
    <row r="9" spans="2:6" x14ac:dyDescent="0.25">
      <c r="B9" s="9">
        <v>1</v>
      </c>
      <c r="C9" s="10" t="s">
        <v>13</v>
      </c>
      <c r="D9" s="11">
        <v>50000</v>
      </c>
      <c r="E9" s="11">
        <f>D9*B9</f>
        <v>50000</v>
      </c>
      <c r="F9" s="17">
        <f ca="1">TODAY()</f>
        <v>45570</v>
      </c>
    </row>
    <row r="10" spans="2:6" x14ac:dyDescent="0.25">
      <c r="B10" s="9">
        <v>1</v>
      </c>
      <c r="C10" s="10" t="s">
        <v>14</v>
      </c>
      <c r="D10" s="11">
        <v>150000</v>
      </c>
      <c r="E10" s="11">
        <f t="shared" ref="E10:E19" si="0">D10*B10</f>
        <v>150000</v>
      </c>
      <c r="F10" s="17">
        <f t="shared" ref="F10:F19" ca="1" si="1">TODAY()</f>
        <v>45570</v>
      </c>
    </row>
    <row r="11" spans="2:6" x14ac:dyDescent="0.25">
      <c r="B11" s="9">
        <v>3</v>
      </c>
      <c r="C11" s="10" t="s">
        <v>15</v>
      </c>
      <c r="D11" s="11">
        <v>23000</v>
      </c>
      <c r="E11" s="11">
        <f t="shared" si="0"/>
        <v>69000</v>
      </c>
      <c r="F11" s="17">
        <f t="shared" ca="1" si="1"/>
        <v>45570</v>
      </c>
    </row>
    <row r="12" spans="2:6" x14ac:dyDescent="0.25">
      <c r="B12" s="9">
        <v>4</v>
      </c>
      <c r="C12" s="10" t="s">
        <v>16</v>
      </c>
      <c r="D12" s="11">
        <v>354000</v>
      </c>
      <c r="E12" s="11">
        <f t="shared" si="0"/>
        <v>1416000</v>
      </c>
      <c r="F12" s="17">
        <f t="shared" ca="1" si="1"/>
        <v>45570</v>
      </c>
    </row>
    <row r="13" spans="2:6" x14ac:dyDescent="0.25">
      <c r="B13" s="9">
        <v>1</v>
      </c>
      <c r="C13" s="10" t="s">
        <v>17</v>
      </c>
      <c r="D13" s="11">
        <v>750000</v>
      </c>
      <c r="E13" s="11">
        <f t="shared" si="0"/>
        <v>750000</v>
      </c>
      <c r="F13" s="17">
        <f t="shared" ca="1" si="1"/>
        <v>45570</v>
      </c>
    </row>
    <row r="14" spans="2:6" x14ac:dyDescent="0.25">
      <c r="B14" s="9">
        <v>2</v>
      </c>
      <c r="C14" s="10" t="s">
        <v>18</v>
      </c>
      <c r="D14" s="11">
        <v>120000</v>
      </c>
      <c r="E14" s="11">
        <f t="shared" si="0"/>
        <v>240000</v>
      </c>
      <c r="F14" s="17">
        <f t="shared" ca="1" si="1"/>
        <v>45570</v>
      </c>
    </row>
    <row r="15" spans="2:6" x14ac:dyDescent="0.25">
      <c r="B15" s="9">
        <v>5</v>
      </c>
      <c r="C15" s="10" t="s">
        <v>19</v>
      </c>
      <c r="D15" s="11">
        <v>30000</v>
      </c>
      <c r="E15" s="11">
        <f t="shared" si="0"/>
        <v>150000</v>
      </c>
      <c r="F15" s="17">
        <f t="shared" ca="1" si="1"/>
        <v>45570</v>
      </c>
    </row>
    <row r="16" spans="2:6" x14ac:dyDescent="0.25">
      <c r="B16" s="9">
        <v>1</v>
      </c>
      <c r="C16" s="10" t="s">
        <v>20</v>
      </c>
      <c r="D16" s="11">
        <v>3000000</v>
      </c>
      <c r="E16" s="11">
        <f t="shared" si="0"/>
        <v>3000000</v>
      </c>
      <c r="F16" s="17">
        <f t="shared" ca="1" si="1"/>
        <v>45570</v>
      </c>
    </row>
    <row r="17" spans="2:6" x14ac:dyDescent="0.25">
      <c r="B17" s="9">
        <v>4</v>
      </c>
      <c r="C17" s="10" t="s">
        <v>21</v>
      </c>
      <c r="D17" s="11">
        <v>453000</v>
      </c>
      <c r="E17" s="11">
        <f t="shared" si="0"/>
        <v>1812000</v>
      </c>
      <c r="F17" s="17">
        <f t="shared" ca="1" si="1"/>
        <v>45570</v>
      </c>
    </row>
    <row r="18" spans="2:6" x14ac:dyDescent="0.25">
      <c r="B18" s="9">
        <v>2</v>
      </c>
      <c r="C18" s="10" t="s">
        <v>22</v>
      </c>
      <c r="D18" s="11">
        <v>676000</v>
      </c>
      <c r="E18" s="11">
        <f t="shared" si="0"/>
        <v>1352000</v>
      </c>
      <c r="F18" s="17">
        <f t="shared" ca="1" si="1"/>
        <v>45570</v>
      </c>
    </row>
    <row r="19" spans="2:6" x14ac:dyDescent="0.25">
      <c r="B19" s="9">
        <v>3</v>
      </c>
      <c r="C19" s="10" t="s">
        <v>23</v>
      </c>
      <c r="D19" s="11">
        <v>40000</v>
      </c>
      <c r="E19" s="11">
        <f t="shared" si="0"/>
        <v>120000</v>
      </c>
      <c r="F19" s="17">
        <f t="shared" ca="1" si="1"/>
        <v>45570</v>
      </c>
    </row>
    <row r="20" spans="2:6" x14ac:dyDescent="0.25">
      <c r="B20" s="12"/>
      <c r="C20" s="12"/>
      <c r="D20" s="5" t="s">
        <v>10</v>
      </c>
      <c r="E20" s="13">
        <f>SUM(E9:E19)</f>
        <v>9109000</v>
      </c>
    </row>
    <row r="21" spans="2:6" x14ac:dyDescent="0.25">
      <c r="B21" s="12"/>
      <c r="C21" s="12"/>
      <c r="D21" s="5" t="s">
        <v>11</v>
      </c>
      <c r="E21" s="13">
        <f>E20*19%</f>
        <v>1730710</v>
      </c>
    </row>
    <row r="22" spans="2:6" x14ac:dyDescent="0.25">
      <c r="B22" s="12"/>
      <c r="C22" s="12"/>
      <c r="D22" s="5" t="s">
        <v>12</v>
      </c>
      <c r="E22" s="13">
        <f>E20+E21</f>
        <v>10839710</v>
      </c>
    </row>
  </sheetData>
  <mergeCells count="3">
    <mergeCell ref="B2:E2"/>
    <mergeCell ref="D5:D6"/>
    <mergeCell ref="E5:E6"/>
  </mergeCells>
  <phoneticPr fontId="3" type="noConversion"/>
  <pageMargins left="1" right="1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A18-3809-4F55-83E5-79B34C66ADFE}">
  <dimension ref="A1:D17"/>
  <sheetViews>
    <sheetView workbookViewId="0">
      <selection activeCell="F9" sqref="F9"/>
    </sheetView>
  </sheetViews>
  <sheetFormatPr baseColWidth="10" defaultRowHeight="15" x14ac:dyDescent="0.25"/>
  <cols>
    <col min="1" max="1" width="13.85546875" customWidth="1"/>
    <col min="2" max="2" width="18.7109375" customWidth="1"/>
    <col min="4" max="4" width="11.42578125" customWidth="1"/>
  </cols>
  <sheetData>
    <row r="1" spans="1:4" ht="26.25" x14ac:dyDescent="0.25">
      <c r="A1" s="19" t="s">
        <v>25</v>
      </c>
      <c r="B1" s="19"/>
      <c r="C1" s="19"/>
      <c r="D1" s="19"/>
    </row>
    <row r="2" spans="1:4" x14ac:dyDescent="0.25">
      <c r="A2" s="1"/>
      <c r="B2" s="1"/>
      <c r="C2" s="1"/>
      <c r="D2" s="1"/>
    </row>
    <row r="3" spans="1:4" x14ac:dyDescent="0.25">
      <c r="A3" s="1" t="s">
        <v>6</v>
      </c>
      <c r="B3" s="1" t="s">
        <v>31</v>
      </c>
      <c r="C3" s="1"/>
      <c r="D3" s="1"/>
    </row>
    <row r="4" spans="1:4" x14ac:dyDescent="0.25">
      <c r="A4" s="1" t="s">
        <v>26</v>
      </c>
      <c r="B4" s="18">
        <v>950000</v>
      </c>
      <c r="C4" s="1"/>
      <c r="D4" s="1"/>
    </row>
    <row r="6" spans="1:4" x14ac:dyDescent="0.25">
      <c r="A6" s="20" t="s">
        <v>27</v>
      </c>
      <c r="B6" s="20" t="s">
        <v>28</v>
      </c>
      <c r="C6" s="20" t="s">
        <v>29</v>
      </c>
      <c r="D6" s="20" t="s">
        <v>30</v>
      </c>
    </row>
    <row r="7" spans="1:4" x14ac:dyDescent="0.25">
      <c r="A7" s="20"/>
      <c r="B7" s="20"/>
      <c r="C7" s="20"/>
      <c r="D7" s="20"/>
    </row>
    <row r="8" spans="1:4" x14ac:dyDescent="0.25">
      <c r="A8" s="6">
        <v>1</v>
      </c>
      <c r="B8" s="6" t="s">
        <v>32</v>
      </c>
      <c r="C8" s="8">
        <v>120000</v>
      </c>
      <c r="D8" s="7">
        <f>B4-C8</f>
        <v>830000</v>
      </c>
    </row>
    <row r="9" spans="1:4" x14ac:dyDescent="0.25">
      <c r="A9" s="6">
        <v>2</v>
      </c>
      <c r="B9" s="6" t="s">
        <v>32</v>
      </c>
      <c r="C9" s="7">
        <v>80000</v>
      </c>
      <c r="D9" s="7">
        <f>D8-C9</f>
        <v>750000</v>
      </c>
    </row>
    <row r="10" spans="1:4" x14ac:dyDescent="0.25">
      <c r="A10" s="6">
        <v>3</v>
      </c>
      <c r="B10" s="6" t="s">
        <v>32</v>
      </c>
      <c r="C10" s="7">
        <v>50000</v>
      </c>
      <c r="D10" s="7">
        <f t="shared" ref="D10:D17" si="0">D9-C10</f>
        <v>700000</v>
      </c>
    </row>
    <row r="11" spans="1:4" x14ac:dyDescent="0.25">
      <c r="A11" s="6">
        <v>4</v>
      </c>
      <c r="B11" s="6" t="s">
        <v>32</v>
      </c>
      <c r="C11" s="7">
        <v>75000</v>
      </c>
      <c r="D11" s="7">
        <f t="shared" si="0"/>
        <v>625000</v>
      </c>
    </row>
    <row r="12" spans="1:4" x14ac:dyDescent="0.25">
      <c r="A12" s="6">
        <v>5</v>
      </c>
      <c r="B12" s="6" t="s">
        <v>32</v>
      </c>
      <c r="C12" s="7">
        <v>45000</v>
      </c>
      <c r="D12" s="7">
        <f t="shared" si="0"/>
        <v>580000</v>
      </c>
    </row>
    <row r="13" spans="1:4" x14ac:dyDescent="0.25">
      <c r="A13" s="6">
        <v>6</v>
      </c>
      <c r="B13" s="6" t="s">
        <v>32</v>
      </c>
      <c r="C13" s="7">
        <v>30000</v>
      </c>
      <c r="D13" s="7">
        <f t="shared" si="0"/>
        <v>550000</v>
      </c>
    </row>
    <row r="14" spans="1:4" x14ac:dyDescent="0.25">
      <c r="A14" s="6">
        <v>7</v>
      </c>
      <c r="B14" s="6" t="s">
        <v>32</v>
      </c>
      <c r="C14" s="7">
        <v>40000</v>
      </c>
      <c r="D14" s="7">
        <f t="shared" si="0"/>
        <v>510000</v>
      </c>
    </row>
    <row r="15" spans="1:4" x14ac:dyDescent="0.25">
      <c r="A15" s="6">
        <v>8</v>
      </c>
      <c r="B15" s="6" t="s">
        <v>32</v>
      </c>
      <c r="C15" s="7">
        <v>320000</v>
      </c>
      <c r="D15" s="7">
        <f t="shared" si="0"/>
        <v>190000</v>
      </c>
    </row>
    <row r="16" spans="1:4" x14ac:dyDescent="0.25">
      <c r="A16" s="6">
        <v>9</v>
      </c>
      <c r="B16" s="6" t="s">
        <v>32</v>
      </c>
      <c r="C16" s="7">
        <v>100000</v>
      </c>
      <c r="D16" s="7">
        <f t="shared" si="0"/>
        <v>90000</v>
      </c>
    </row>
    <row r="17" spans="1:4" x14ac:dyDescent="0.25">
      <c r="A17" s="6">
        <v>10</v>
      </c>
      <c r="B17" s="6" t="s">
        <v>32</v>
      </c>
      <c r="C17" s="7">
        <v>90000</v>
      </c>
      <c r="D17" s="7">
        <f t="shared" si="0"/>
        <v>0</v>
      </c>
    </row>
  </sheetData>
  <mergeCells count="5">
    <mergeCell ref="B6:B7"/>
    <mergeCell ref="A6:A7"/>
    <mergeCell ref="C6:C7"/>
    <mergeCell ref="D6:D7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68D7-20DA-4EC8-9F30-10313E45D170}">
  <dimension ref="A1:E10"/>
  <sheetViews>
    <sheetView topLeftCell="A4" zoomScale="190" zoomScaleNormal="190" workbookViewId="0">
      <selection activeCell="E10" sqref="E10"/>
    </sheetView>
  </sheetViews>
  <sheetFormatPr baseColWidth="10" defaultRowHeight="15" x14ac:dyDescent="0.25"/>
  <sheetData>
    <row r="1" spans="1:5" x14ac:dyDescent="0.25">
      <c r="A1">
        <v>123</v>
      </c>
      <c r="E1">
        <f>A1*$C$5</f>
        <v>1230</v>
      </c>
    </row>
    <row r="2" spans="1:5" x14ac:dyDescent="0.25">
      <c r="A2">
        <v>254</v>
      </c>
      <c r="E2">
        <f t="shared" ref="E2:E10" si="0">A2*$C$5</f>
        <v>2540</v>
      </c>
    </row>
    <row r="3" spans="1:5" x14ac:dyDescent="0.25">
      <c r="A3">
        <v>963</v>
      </c>
      <c r="E3">
        <f t="shared" si="0"/>
        <v>9630</v>
      </c>
    </row>
    <row r="4" spans="1:5" x14ac:dyDescent="0.25">
      <c r="A4">
        <v>452</v>
      </c>
      <c r="E4">
        <f t="shared" si="0"/>
        <v>4520</v>
      </c>
    </row>
    <row r="5" spans="1:5" x14ac:dyDescent="0.25">
      <c r="A5">
        <v>148</v>
      </c>
      <c r="C5">
        <v>10</v>
      </c>
      <c r="E5">
        <f t="shared" si="0"/>
        <v>1480</v>
      </c>
    </row>
    <row r="6" spans="1:5" x14ac:dyDescent="0.25">
      <c r="A6">
        <v>756</v>
      </c>
      <c r="E6">
        <f t="shared" si="0"/>
        <v>7560</v>
      </c>
    </row>
    <row r="7" spans="1:5" x14ac:dyDescent="0.25">
      <c r="A7">
        <v>325</v>
      </c>
      <c r="E7">
        <f t="shared" si="0"/>
        <v>3250</v>
      </c>
    </row>
    <row r="8" spans="1:5" x14ac:dyDescent="0.25">
      <c r="A8">
        <v>195</v>
      </c>
      <c r="E8">
        <f t="shared" si="0"/>
        <v>1950</v>
      </c>
    </row>
    <row r="9" spans="1:5" x14ac:dyDescent="0.25">
      <c r="A9">
        <v>201</v>
      </c>
      <c r="E9">
        <f t="shared" si="0"/>
        <v>2010</v>
      </c>
    </row>
    <row r="10" spans="1:5" x14ac:dyDescent="0.25">
      <c r="A10">
        <v>246</v>
      </c>
      <c r="E10">
        <f t="shared" si="0"/>
        <v>2460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397C-05FF-435D-929A-6802F3CCF8BC}">
  <dimension ref="A1:G8"/>
  <sheetViews>
    <sheetView workbookViewId="0">
      <selection activeCell="H5" sqref="H5"/>
    </sheetView>
  </sheetViews>
  <sheetFormatPr baseColWidth="10" defaultRowHeight="15" x14ac:dyDescent="0.25"/>
  <sheetData>
    <row r="1" spans="1:7" x14ac:dyDescent="0.25">
      <c r="A1">
        <v>4514</v>
      </c>
      <c r="B1">
        <v>9652</v>
      </c>
      <c r="C1">
        <v>1245</v>
      </c>
      <c r="D1">
        <v>2031</v>
      </c>
      <c r="E1">
        <v>8421</v>
      </c>
      <c r="F1">
        <v>6352</v>
      </c>
      <c r="G1">
        <v>4685</v>
      </c>
    </row>
    <row r="5" spans="1:7" x14ac:dyDescent="0.25">
      <c r="E5">
        <v>10</v>
      </c>
    </row>
    <row r="8" spans="1:7" x14ac:dyDescent="0.25">
      <c r="A8" s="21">
        <f>A1*$E$5</f>
        <v>45140</v>
      </c>
      <c r="B8" s="21">
        <f t="shared" ref="B8:G8" si="0">B1*$E$5</f>
        <v>96520</v>
      </c>
      <c r="C8" s="21">
        <f t="shared" si="0"/>
        <v>12450</v>
      </c>
      <c r="D8" s="21">
        <f t="shared" si="0"/>
        <v>20310</v>
      </c>
      <c r="E8" s="21">
        <f t="shared" si="0"/>
        <v>84210</v>
      </c>
      <c r="F8" s="21">
        <f t="shared" si="0"/>
        <v>63520</v>
      </c>
      <c r="G8" s="21">
        <f t="shared" si="0"/>
        <v>46850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0CBD-66E4-4188-8C05-8D21B9DC22BE}">
  <dimension ref="A1:G17"/>
  <sheetViews>
    <sheetView tabSelected="1" workbookViewId="0">
      <selection activeCell="G7" sqref="G7"/>
    </sheetView>
  </sheetViews>
  <sheetFormatPr baseColWidth="10" defaultRowHeight="15" x14ac:dyDescent="0.25"/>
  <cols>
    <col min="1" max="1" width="15" customWidth="1"/>
    <col min="7" max="7" width="15.85546875" customWidth="1"/>
  </cols>
  <sheetData>
    <row r="1" spans="1:7" ht="34.5" customHeight="1" x14ac:dyDescent="0.25">
      <c r="A1" s="33"/>
      <c r="B1" s="33"/>
      <c r="C1" s="33"/>
      <c r="D1" s="33"/>
      <c r="E1" s="33"/>
      <c r="F1" s="33"/>
      <c r="G1" s="34"/>
    </row>
    <row r="2" spans="1:7" ht="15" customHeight="1" x14ac:dyDescent="0.25">
      <c r="A2" s="33"/>
      <c r="B2" s="33"/>
      <c r="C2" s="33"/>
      <c r="D2" s="33"/>
      <c r="E2" s="33"/>
      <c r="F2" s="33"/>
      <c r="G2" s="34"/>
    </row>
    <row r="3" spans="1:7" ht="15" customHeight="1" x14ac:dyDescent="0.25">
      <c r="A3" s="23">
        <v>1</v>
      </c>
      <c r="B3" s="23" t="s">
        <v>46</v>
      </c>
      <c r="C3" s="24"/>
      <c r="D3" s="24"/>
      <c r="E3" s="24"/>
      <c r="F3" s="24"/>
      <c r="G3" s="24"/>
    </row>
    <row r="4" spans="1:7" ht="15" customHeight="1" x14ac:dyDescent="0.25">
      <c r="A4" s="25">
        <v>0</v>
      </c>
      <c r="B4" s="25" t="s">
        <v>45</v>
      </c>
      <c r="C4" s="26"/>
      <c r="D4" s="26"/>
      <c r="E4" s="26"/>
      <c r="F4" s="26"/>
      <c r="G4" s="26"/>
    </row>
    <row r="5" spans="1:7" ht="15" customHeight="1" x14ac:dyDescent="0.25">
      <c r="A5" s="32"/>
      <c r="B5" s="32"/>
      <c r="C5" s="30"/>
      <c r="D5" s="29"/>
      <c r="E5" s="29"/>
      <c r="F5" s="31"/>
      <c r="G5" s="29"/>
    </row>
    <row r="6" spans="1:7" x14ac:dyDescent="0.25">
      <c r="A6" s="27" t="s">
        <v>3</v>
      </c>
      <c r="B6" s="27" t="s">
        <v>33</v>
      </c>
      <c r="C6" s="27" t="s">
        <v>34</v>
      </c>
      <c r="D6" s="27" t="s">
        <v>35</v>
      </c>
      <c r="E6" s="27" t="s">
        <v>36</v>
      </c>
      <c r="F6" s="27" t="s">
        <v>37</v>
      </c>
      <c r="G6" s="27" t="s">
        <v>44</v>
      </c>
    </row>
    <row r="7" spans="1:7" x14ac:dyDescent="0.25">
      <c r="A7" s="22" t="s">
        <v>39</v>
      </c>
      <c r="B7" s="35">
        <v>1</v>
      </c>
      <c r="C7" s="35">
        <v>0</v>
      </c>
      <c r="D7" s="35">
        <v>0</v>
      </c>
      <c r="E7" s="35">
        <v>0</v>
      </c>
      <c r="F7" s="35">
        <v>1</v>
      </c>
      <c r="G7" s="3"/>
    </row>
    <row r="8" spans="1:7" x14ac:dyDescent="0.25">
      <c r="A8" s="22" t="s">
        <v>40</v>
      </c>
      <c r="B8" s="35">
        <v>1</v>
      </c>
      <c r="C8" s="35">
        <v>1</v>
      </c>
      <c r="D8" s="35">
        <v>1</v>
      </c>
      <c r="E8" s="35">
        <v>1</v>
      </c>
      <c r="F8" s="35">
        <v>0</v>
      </c>
      <c r="G8" s="3"/>
    </row>
    <row r="9" spans="1:7" x14ac:dyDescent="0.25">
      <c r="A9" s="22" t="s">
        <v>41</v>
      </c>
      <c r="B9" s="35">
        <v>1</v>
      </c>
      <c r="C9" s="35">
        <v>1</v>
      </c>
      <c r="D9" s="35">
        <v>1</v>
      </c>
      <c r="E9" s="35">
        <v>1</v>
      </c>
      <c r="F9" s="35">
        <v>1</v>
      </c>
      <c r="G9" s="3"/>
    </row>
    <row r="10" spans="1:7" x14ac:dyDescent="0.25">
      <c r="A10" s="22" t="s">
        <v>42</v>
      </c>
      <c r="B10" s="35">
        <v>0</v>
      </c>
      <c r="C10" s="35">
        <v>1</v>
      </c>
      <c r="D10" s="35">
        <v>0</v>
      </c>
      <c r="E10" s="35">
        <v>1</v>
      </c>
      <c r="F10" s="35">
        <v>0</v>
      </c>
      <c r="G10" s="3"/>
    </row>
    <row r="11" spans="1:7" x14ac:dyDescent="0.25">
      <c r="A11" s="22" t="s">
        <v>43</v>
      </c>
      <c r="B11" s="35">
        <v>1</v>
      </c>
      <c r="C11" s="35">
        <v>1</v>
      </c>
      <c r="D11" s="35">
        <v>1</v>
      </c>
      <c r="E11" s="35">
        <v>1</v>
      </c>
      <c r="F11" s="35">
        <v>1</v>
      </c>
      <c r="G11" s="3"/>
    </row>
    <row r="12" spans="1:7" x14ac:dyDescent="0.25">
      <c r="A12" s="28" t="s">
        <v>47</v>
      </c>
      <c r="B12" s="36">
        <v>1</v>
      </c>
      <c r="C12" s="36">
        <v>0</v>
      </c>
      <c r="D12" s="36">
        <v>0</v>
      </c>
      <c r="E12" s="36">
        <v>0</v>
      </c>
      <c r="F12" s="36">
        <v>1</v>
      </c>
      <c r="G12" s="3"/>
    </row>
    <row r="13" spans="1:7" x14ac:dyDescent="0.25">
      <c r="A13" s="28" t="s">
        <v>38</v>
      </c>
      <c r="B13" s="36">
        <v>1</v>
      </c>
      <c r="C13" s="36">
        <v>1</v>
      </c>
      <c r="D13" s="36">
        <v>1</v>
      </c>
      <c r="E13" s="36">
        <v>1</v>
      </c>
      <c r="F13" s="36">
        <v>1</v>
      </c>
      <c r="G13" s="3"/>
    </row>
    <row r="14" spans="1:7" x14ac:dyDescent="0.25">
      <c r="A14" s="28" t="s">
        <v>48</v>
      </c>
      <c r="B14" s="36">
        <v>1</v>
      </c>
      <c r="C14" s="36">
        <v>0</v>
      </c>
      <c r="D14" s="36">
        <v>0</v>
      </c>
      <c r="E14" s="36">
        <v>1</v>
      </c>
      <c r="F14" s="36">
        <v>1</v>
      </c>
      <c r="G14" s="3"/>
    </row>
    <row r="15" spans="1:7" x14ac:dyDescent="0.25">
      <c r="A15" s="28" t="s">
        <v>49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3"/>
    </row>
    <row r="16" spans="1:7" x14ac:dyDescent="0.25">
      <c r="A16" s="28" t="s">
        <v>50</v>
      </c>
      <c r="B16" s="36">
        <v>1</v>
      </c>
      <c r="C16" s="36">
        <v>1</v>
      </c>
      <c r="D16" s="36">
        <v>0</v>
      </c>
      <c r="E16" s="36">
        <v>0</v>
      </c>
      <c r="F16" s="36">
        <v>1</v>
      </c>
      <c r="G16" s="3"/>
    </row>
    <row r="17" spans="1:7" x14ac:dyDescent="0.25">
      <c r="A17" s="28" t="s">
        <v>51</v>
      </c>
      <c r="B17" s="36">
        <v>1</v>
      </c>
      <c r="C17" s="36">
        <v>1</v>
      </c>
      <c r="D17" s="36">
        <v>1</v>
      </c>
      <c r="E17" s="36">
        <v>1</v>
      </c>
      <c r="F17" s="36">
        <v>1</v>
      </c>
      <c r="G17" s="3"/>
    </row>
  </sheetData>
  <mergeCells count="1">
    <mergeCell ref="A1:G2"/>
  </mergeCells>
  <phoneticPr fontId="3" type="noConversion"/>
  <conditionalFormatting sqref="B7:F17">
    <cfRule type="iconSet" priority="6">
      <iconSet iconSet="3Symbols2">
        <cfvo type="percent" val="0"/>
        <cfvo type="percent" val="33"/>
        <cfvo type="percent" val="67"/>
      </iconSet>
    </cfRule>
    <cfRule type="iconSet" priority="4">
      <iconSet showValue="0">
        <cfvo type="percent" val="0"/>
        <cfvo type="percent" val="33"/>
        <cfvo type="percent" val="67"/>
      </iconSet>
    </cfRule>
    <cfRule type="iconSet" priority="3">
      <iconSet iconSet="3Symbols2">
        <cfvo type="percent" val="0"/>
        <cfvo type="percent" val="0"/>
        <cfvo type="num" val="0"/>
      </iconSet>
    </cfRule>
  </conditionalFormatting>
  <conditionalFormatting sqref="A3:A4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A21AB6A-5355-4911-B5E1-34F63DB9742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14:cfRule type="iconSet" priority="1" id="{AD31AE90-17C5-48A1-989A-79DC4399FA5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B7:F17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Jhoan David Sinisterra Valencia</dc:creator>
  <cp:lastModifiedBy>Jhoan David Sinisterra Valencia</cp:lastModifiedBy>
  <cp:lastPrinted>2024-10-05T05:28:39Z</cp:lastPrinted>
  <dcterms:created xsi:type="dcterms:W3CDTF">2024-10-05T04:22:29Z</dcterms:created>
  <dcterms:modified xsi:type="dcterms:W3CDTF">2024-10-05T07:44:31Z</dcterms:modified>
</cp:coreProperties>
</file>