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raman\Desktop\"/>
    </mc:Choice>
  </mc:AlternateContent>
  <bookViews>
    <workbookView xWindow="0" yWindow="0" windowWidth="20490" windowHeight="7755" activeTab="2"/>
  </bookViews>
  <sheets>
    <sheet name="Sheet2" sheetId="8" r:id="rId1"/>
    <sheet name="Sheet1" sheetId="7" r:id="rId2"/>
    <sheet name="Background 2" sheetId="4" r:id="rId3"/>
    <sheet name="RATING" sheetId="9" r:id="rId4"/>
    <sheet name="GENDER" sheetId="10" r:id="rId5"/>
    <sheet name="educcation" sheetId="11" r:id="rId6"/>
    <sheet name="attrition by job" sheetId="12" r:id="rId7"/>
    <sheet name="Sheet7" sheetId="13" r:id="rId8"/>
    <sheet name="Sheet8" sheetId="14" r:id="rId9"/>
    <sheet name="Marital status" sheetId="15" r:id="rId10"/>
    <sheet name="Data" sheetId="1" r:id="rId11"/>
    <sheet name="Images" sheetId="2" r:id="rId12"/>
    <sheet name="Background 1" sheetId="3" r:id="rId13"/>
    <sheet name="Background 3" sheetId="5" r:id="rId14"/>
    <sheet name="Background 4" sheetId="6" r:id="rId15"/>
  </sheets>
  <definedNames>
    <definedName name="Slicer_Department">#N/A</definedName>
    <definedName name="Slicer_Education_Field1">#N/A</definedName>
    <definedName name="Slicer_Gender1">#N/A</definedName>
  </definedNames>
  <calcPr calcId="152511"/>
  <pivotCaches>
    <pivotCache cacheId="0"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12" l="1"/>
  <c r="D6" i="12"/>
  <c r="D7" i="12"/>
  <c r="D8" i="12"/>
  <c r="D9" i="12"/>
  <c r="D10" i="12"/>
  <c r="D11" i="12"/>
  <c r="D12" i="12"/>
  <c r="D4" i="12"/>
  <c r="E5" i="12"/>
  <c r="E9" i="12"/>
  <c r="E10" i="12"/>
  <c r="E12" i="12"/>
  <c r="E6" i="12"/>
  <c r="E7" i="12"/>
  <c r="E11" i="12"/>
  <c r="E8" i="12"/>
  <c r="E4" i="12"/>
  <c r="B10" i="10"/>
  <c r="B9" i="10"/>
  <c r="B7" i="9"/>
  <c r="B6" i="9"/>
  <c r="C7" i="7"/>
  <c r="B7" i="7"/>
  <c r="E7" i="7" l="1"/>
  <c r="D7" i="7"/>
  <c r="C9" i="10"/>
  <c r="C10" i="10"/>
  <c r="C6" i="9"/>
  <c r="C7" i="9"/>
</calcChain>
</file>

<file path=xl/sharedStrings.xml><?xml version="1.0" encoding="utf-8"?>
<sst xmlns="http://schemas.openxmlformats.org/spreadsheetml/2006/main" count="38368" uniqueCount="1570">
  <si>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</si>
  <si>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</si>
  <si>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</si>
  <si>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</si>
  <si>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</si>
  <si>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</si>
  <si>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</si>
  <si>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</si>
  <si>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</si>
  <si>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</si>
  <si>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</si>
  <si>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</si>
  <si>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</si>
  <si>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</si>
  <si>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</si>
  <si>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</si>
  <si>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</si>
  <si>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</si>
  <si>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</si>
  <si>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</si>
  <si>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</si>
  <si>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</si>
  <si>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</si>
  <si>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</si>
  <si>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</si>
  <si>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</si>
  <si>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</si>
  <si>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</si>
  <si>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</si>
  <si>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</si>
  <si>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</si>
  <si>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</si>
  <si>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</si>
  <si>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</si>
  <si>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</si>
  <si>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</si>
  <si>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</si>
  <si>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</si>
  <si>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</si>
  <si>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</si>
  <si>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</si>
  <si>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</si>
  <si>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</si>
  <si>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</si>
  <si>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</si>
  <si>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</si>
  <si>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</si>
  <si>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</si>
  <si>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</si>
  <si>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</si>
  <si>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</si>
  <si>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</si>
  <si>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</si>
  <si>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</si>
  <si>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</si>
  <si>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</si>
  <si>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</si>
  <si>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</si>
  <si>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</si>
  <si>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</si>
  <si>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</si>
  <si>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</si>
  <si>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</si>
  <si>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</si>
  <si>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</si>
  <si>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</si>
  <si>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</si>
  <si>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</si>
  <si>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</si>
  <si>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</si>
  <si>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</si>
  <si>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</si>
  <si>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</si>
  <si>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</si>
  <si>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</si>
  <si>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</si>
  <si>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</si>
  <si>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</si>
  <si>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</si>
  <si>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</si>
  <si>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</si>
  <si>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</si>
  <si>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</si>
  <si>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</si>
  <si>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</si>
  <si>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</si>
  <si>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</si>
  <si>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</si>
  <si>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</si>
  <si>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</si>
  <si>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</si>
  <si>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</si>
  <si>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</si>
  <si>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</si>
  <si>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</si>
  <si>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</si>
  <si>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</si>
  <si>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</si>
  <si>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</si>
  <si>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</si>
  <si>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</si>
  <si>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</si>
  <si>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</si>
  <si>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</si>
  <si>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</si>
  <si>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</si>
  <si>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</si>
  <si>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</si>
  <si>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</si>
  <si>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</si>
  <si>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</si>
  <si>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</si>
  <si>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</si>
  <si>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</si>
  <si>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</si>
  <si>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</si>
  <si>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</si>
  <si>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</si>
  <si>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</si>
  <si>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</si>
  <si>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</si>
  <si>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</si>
  <si>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</si>
  <si>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</si>
  <si>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</si>
  <si>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</si>
  <si>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</si>
  <si>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</si>
  <si>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</si>
  <si>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</si>
  <si>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</si>
  <si>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</si>
  <si>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</si>
  <si>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</si>
  <si>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</si>
  <si>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</si>
  <si>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</si>
  <si>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</si>
  <si>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</si>
  <si>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</si>
  <si>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</si>
  <si>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</si>
  <si>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</si>
  <si>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</si>
  <si>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</si>
  <si>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</si>
  <si>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</si>
  <si>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</si>
  <si>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</si>
  <si>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</si>
  <si>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</si>
  <si>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</si>
  <si>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</si>
  <si>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</si>
  <si>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</si>
  <si>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</si>
  <si>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</si>
  <si>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</si>
  <si>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</si>
  <si>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</si>
  <si>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</si>
  <si>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</si>
  <si>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</si>
  <si>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</si>
  <si>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</si>
  <si>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</si>
  <si>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</si>
  <si>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</si>
  <si>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</si>
  <si>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</si>
  <si>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</si>
  <si>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</si>
  <si>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</si>
  <si>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</si>
  <si>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</si>
  <si>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</si>
  <si>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</si>
  <si>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</si>
  <si>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</si>
  <si>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</si>
  <si>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</si>
  <si>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</si>
  <si>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</si>
  <si>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</si>
  <si>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</si>
  <si>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</si>
  <si>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</si>
  <si>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</si>
  <si>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</si>
  <si>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</si>
  <si>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</si>
  <si>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</si>
  <si>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</si>
  <si>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</si>
  <si>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</si>
  <si>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</si>
  <si>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</si>
  <si>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</si>
  <si>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</si>
  <si>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</si>
  <si>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</si>
  <si>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</si>
  <si>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</si>
  <si>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</si>
  <si>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</si>
  <si>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</si>
  <si>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</si>
  <si>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</si>
  <si>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</si>
  <si>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</si>
  <si>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</si>
  <si>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</si>
  <si>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</si>
  <si>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</si>
  <si>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</si>
  <si>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</si>
  <si>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</si>
  <si>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</si>
  <si>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</si>
  <si>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</si>
  <si>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</si>
  <si>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</si>
  <si>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</si>
  <si>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</si>
  <si>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</si>
  <si>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</si>
  <si>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</si>
  <si>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</si>
  <si>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</si>
  <si>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</si>
  <si>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</si>
  <si>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</si>
  <si>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</si>
  <si>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</si>
  <si>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</si>
  <si>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</si>
  <si>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</si>
  <si>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</si>
  <si>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</si>
  <si>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</si>
  <si>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</si>
  <si>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</si>
  <si>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</si>
  <si>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</si>
  <si>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</si>
  <si>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</si>
  <si>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</si>
  <si>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</si>
  <si>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</si>
  <si>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</si>
  <si>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</si>
  <si>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</si>
  <si>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</si>
  <si>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</si>
  <si>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</si>
  <si>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</si>
  <si>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</si>
  <si>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</si>
  <si>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</si>
  <si>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</si>
  <si>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</si>
  <si>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</si>
  <si>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</si>
  <si>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</si>
  <si>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</si>
  <si>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</si>
  <si>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</si>
  <si>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</si>
  <si>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</si>
  <si>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</si>
  <si>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</si>
  <si>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</si>
  <si>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</si>
  <si>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</si>
  <si>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</si>
  <si>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</si>
  <si>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</si>
  <si>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</si>
  <si>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</si>
  <si>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</si>
  <si>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</si>
  <si>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</si>
  <si>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</si>
  <si>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</si>
  <si>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</si>
  <si>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</si>
  <si>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</si>
  <si>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</si>
  <si>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</si>
  <si>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</si>
  <si>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</si>
  <si>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</si>
  <si>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</si>
  <si>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</si>
  <si>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</si>
  <si>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</si>
  <si>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</si>
  <si>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</si>
  <si>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</si>
  <si>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</si>
  <si>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</si>
  <si>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</si>
  <si>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</si>
  <si>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</si>
  <si>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</si>
  <si>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</si>
  <si>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</si>
  <si>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</si>
  <si>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</si>
  <si>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</si>
  <si>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</si>
  <si>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</si>
  <si>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</si>
  <si>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</si>
  <si>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</si>
  <si>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</si>
  <si>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</si>
  <si>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</si>
  <si>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</si>
  <si>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</si>
  <si>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</si>
  <si>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</si>
  <si>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</si>
  <si>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</si>
  <si>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</si>
  <si>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</si>
  <si>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</si>
  <si>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</si>
  <si>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</si>
  <si>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</si>
  <si>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</si>
  <si>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</si>
  <si>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</si>
  <si>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</si>
  <si>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</si>
  <si>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</si>
  <si>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</si>
  <si>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</si>
  <si>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</si>
  <si>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</si>
  <si>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</si>
  <si>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</si>
  <si>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</si>
  <si>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</si>
  <si>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</si>
  <si>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</si>
  <si>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</si>
  <si>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</si>
  <si>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</si>
  <si>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</si>
  <si>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</si>
  <si>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</si>
  <si>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</si>
  <si>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</si>
  <si>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</si>
  <si>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</si>
  <si>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</si>
  <si>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</si>
  <si>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</si>
  <si>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</si>
  <si>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</si>
  <si>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</si>
  <si>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</si>
  <si>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</si>
  <si>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</si>
  <si>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</si>
  <si>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</si>
  <si>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</si>
  <si>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</si>
  <si>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</si>
  <si>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</si>
  <si>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</si>
  <si>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</si>
  <si>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</si>
  <si>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</si>
  <si>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</si>
  <si>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</si>
  <si>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</si>
  <si>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</si>
  <si>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</si>
  <si>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</si>
  <si>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</si>
  <si>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</si>
  <si>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</si>
  <si>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</si>
  <si>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</si>
  <si>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</si>
  <si>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</si>
  <si>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</si>
  <si>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</si>
  <si>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</si>
  <si>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</si>
  <si>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</si>
  <si>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</si>
  <si>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</si>
  <si>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</si>
  <si>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</si>
  <si>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</si>
  <si>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</si>
  <si>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</si>
  <si>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</si>
  <si>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</si>
  <si>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</si>
  <si>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</si>
  <si>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</si>
  <si>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</si>
  <si>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</si>
  <si>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</si>
  <si>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</si>
  <si>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</si>
  <si>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</si>
  <si>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</si>
  <si>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</si>
  <si>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</si>
  <si>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</si>
  <si>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</si>
  <si>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</si>
  <si>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</si>
  <si>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</si>
  <si>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</si>
  <si>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</si>
  <si>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</si>
  <si>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</si>
  <si>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</si>
  <si>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</si>
  <si>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</si>
  <si>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</si>
  <si>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</si>
  <si>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</si>
  <si>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</si>
  <si>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</si>
  <si>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</si>
  <si>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</si>
  <si>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</si>
  <si>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</si>
  <si>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</si>
  <si>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</si>
  <si>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</si>
  <si>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</si>
  <si>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</si>
  <si>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</si>
  <si>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</si>
  <si>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</si>
  <si>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</si>
  <si>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</si>
  <si>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</si>
  <si>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</si>
  <si>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</si>
  <si>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</si>
  <si>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</si>
  <si>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</si>
  <si>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</si>
  <si>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</si>
  <si>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</si>
  <si>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</si>
  <si>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</si>
  <si>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</si>
  <si>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</si>
  <si>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</si>
  <si>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</si>
  <si>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</si>
  <si>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</si>
  <si>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</si>
  <si>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</si>
  <si>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</si>
  <si>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</si>
  <si>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</si>
  <si>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</si>
  <si>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</si>
  <si>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</si>
  <si>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</si>
  <si>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</si>
  <si>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</si>
  <si>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</si>
  <si>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</si>
  <si>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</si>
  <si>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</si>
  <si>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</si>
  <si>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</si>
  <si>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</si>
  <si>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</si>
  <si>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</si>
  <si>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</si>
  <si>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</si>
  <si>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</si>
  <si>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</si>
  <si>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</si>
  <si>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</si>
  <si>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</si>
  <si>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</si>
  <si>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</si>
  <si>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</si>
  <si>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</si>
  <si>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</si>
  <si>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</si>
  <si>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</si>
  <si>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</si>
  <si>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</si>
  <si>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</si>
  <si>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</si>
  <si>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</si>
  <si>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</si>
  <si>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</si>
  <si>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</si>
  <si>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</si>
  <si>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</si>
  <si>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</si>
  <si>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</si>
  <si>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</si>
  <si>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</si>
  <si>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</si>
  <si>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</si>
  <si>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</si>
  <si>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</si>
  <si>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</si>
  <si>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</si>
  <si>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</si>
  <si>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</si>
  <si>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</si>
  <si>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</si>
  <si>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</si>
  <si>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</si>
  <si>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</si>
  <si>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</si>
  <si>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</si>
  <si>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</si>
  <si>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</si>
  <si>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</si>
  <si>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</si>
  <si>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</si>
  <si>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</si>
  <si>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</si>
  <si>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</si>
  <si>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</si>
  <si>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</si>
  <si>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</si>
  <si>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</si>
  <si>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</si>
  <si>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</si>
  <si>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</si>
  <si>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</si>
  <si>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</si>
  <si>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</si>
  <si>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</si>
  <si>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</si>
  <si>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</si>
  <si>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</si>
  <si>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</si>
  <si>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</si>
  <si>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</si>
  <si>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</si>
  <si>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</si>
  <si>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</si>
  <si>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</si>
  <si>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</si>
  <si>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</si>
  <si>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</si>
  <si>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</si>
  <si>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</si>
  <si>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</si>
  <si>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</si>
  <si>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</si>
  <si>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</si>
  <si>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</si>
  <si>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</si>
  <si>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</si>
  <si>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</si>
  <si>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</si>
  <si>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</si>
  <si>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</si>
  <si>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</si>
  <si>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</si>
  <si>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</si>
  <si>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</si>
  <si>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</si>
  <si>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</si>
  <si>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</si>
  <si>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</si>
  <si>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</si>
  <si>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</si>
  <si>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</si>
  <si>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</si>
  <si>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</si>
  <si>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</si>
  <si>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</si>
  <si>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</si>
  <si>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</si>
  <si>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</si>
  <si>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</si>
  <si>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</si>
  <si>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</si>
  <si>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</si>
  <si>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</si>
  <si>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</si>
  <si>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</si>
  <si>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</si>
  <si>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</si>
  <si>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</si>
  <si>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</si>
  <si>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</si>
  <si>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</si>
  <si>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</si>
  <si>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</si>
  <si>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</si>
  <si>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</si>
  <si>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</si>
  <si>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</si>
  <si>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</si>
  <si>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</si>
  <si>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</si>
  <si>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</si>
  <si>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</si>
  <si>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</si>
  <si>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</si>
  <si>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</si>
  <si>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</si>
  <si>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</si>
  <si>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</si>
  <si>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</si>
  <si>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</si>
  <si>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</si>
  <si>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</si>
  <si>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</si>
  <si>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</si>
  <si>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</si>
  <si>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</si>
  <si>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</si>
  <si>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</si>
  <si>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</si>
  <si>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</si>
  <si>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</si>
  <si>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</si>
  <si>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</si>
  <si>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</si>
  <si>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</si>
  <si>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</si>
  <si>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</si>
  <si>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</si>
  <si>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</si>
  <si>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</si>
  <si>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</si>
  <si>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</si>
  <si>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</si>
  <si>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</si>
  <si>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</si>
  <si>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</si>
  <si>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</si>
  <si>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</si>
  <si>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</si>
  <si>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</si>
  <si>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</si>
  <si>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</si>
  <si>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</si>
  <si>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</si>
  <si>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</si>
  <si>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</si>
  <si>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</si>
  <si>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</si>
  <si>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</si>
  <si>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</si>
  <si>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</si>
  <si>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</si>
  <si>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</si>
  <si>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</si>
  <si>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</si>
  <si>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</si>
  <si>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</si>
  <si>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</si>
  <si>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</si>
  <si>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</si>
  <si>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</si>
  <si>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</si>
  <si>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</si>
  <si>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</si>
  <si>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</si>
  <si>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</si>
  <si>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</si>
  <si>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</si>
  <si>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</si>
  <si>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</si>
  <si>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</si>
  <si>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</si>
  <si>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</si>
  <si>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</si>
  <si>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</si>
  <si>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</si>
  <si>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</si>
  <si>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</si>
  <si>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</si>
  <si>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</si>
  <si>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</si>
  <si>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</si>
  <si>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</si>
  <si>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</si>
  <si>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</si>
  <si>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</si>
  <si>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</si>
  <si>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</si>
  <si>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</si>
  <si>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</si>
  <si>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</si>
  <si>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</si>
  <si>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</si>
  <si>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</si>
  <si>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</si>
  <si>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</si>
  <si>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</si>
  <si>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</si>
  <si>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</si>
  <si>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</si>
  <si>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</si>
  <si>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</si>
  <si>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</si>
  <si>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</si>
  <si>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</si>
  <si>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</si>
  <si>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</si>
  <si>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</si>
  <si>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</si>
  <si>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</si>
  <si>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</si>
  <si>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</si>
  <si>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</si>
  <si>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</si>
  <si>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</si>
  <si>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</si>
  <si>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</si>
  <si>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</si>
  <si>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</si>
  <si>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</si>
  <si>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</si>
  <si>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</si>
  <si>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</si>
  <si>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</si>
  <si>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</si>
  <si>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</si>
  <si>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</si>
  <si>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</si>
  <si>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</si>
  <si>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</si>
  <si>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</si>
  <si>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</si>
  <si>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</si>
  <si>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</si>
  <si>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</si>
  <si>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</si>
  <si>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</si>
  <si>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</si>
  <si>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</si>
  <si>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</si>
  <si>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</si>
  <si>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</si>
  <si>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</si>
  <si>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</si>
  <si>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</si>
  <si>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</si>
  <si>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</si>
  <si>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</si>
  <si>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</si>
  <si>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</si>
  <si>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</si>
  <si>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</si>
  <si>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</si>
  <si>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</si>
  <si>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</si>
  <si>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</si>
  <si>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</si>
  <si>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</si>
  <si>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</si>
  <si>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</si>
  <si>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</si>
  <si>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</si>
  <si>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</si>
  <si>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</si>
  <si>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</si>
  <si>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</si>
  <si>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</si>
  <si>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</si>
  <si>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</si>
  <si>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</si>
  <si>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</si>
  <si>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</si>
  <si>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</si>
  <si>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</si>
  <si>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</si>
  <si>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</si>
  <si>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</si>
  <si>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</si>
  <si>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</si>
  <si>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</si>
  <si>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</si>
  <si>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</si>
  <si>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</si>
  <si>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</si>
  <si>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</si>
  <si>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</si>
  <si>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</si>
  <si>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</si>
  <si>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</si>
  <si>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</si>
  <si>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</si>
  <si>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</si>
  <si>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</si>
  <si>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</si>
  <si>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</si>
  <si>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</si>
  <si>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</si>
  <si>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</si>
  <si>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</si>
  <si>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</si>
  <si>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</si>
  <si>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</si>
  <si>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</si>
  <si>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</si>
  <si>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</si>
  <si>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</si>
  <si>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</si>
  <si>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</si>
  <si>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</si>
  <si>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</si>
  <si>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</si>
  <si>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</si>
  <si>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</si>
  <si>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</si>
  <si>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</si>
  <si>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</si>
  <si>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</si>
  <si>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</si>
  <si>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</si>
  <si>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</si>
  <si>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</si>
  <si>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</si>
  <si>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</si>
  <si>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</si>
  <si>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</si>
  <si>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</si>
  <si>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</si>
  <si>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</si>
  <si>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</si>
  <si>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</si>
  <si>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</si>
  <si>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</si>
  <si>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</si>
  <si>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</si>
  <si>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</si>
  <si>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</si>
  <si>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</si>
  <si>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</si>
  <si>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</si>
  <si>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</si>
  <si>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</si>
  <si>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</si>
  <si>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</si>
  <si>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</si>
  <si>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</si>
  <si>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</si>
  <si>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</si>
  <si>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</si>
  <si>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</si>
  <si>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</si>
  <si>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</si>
  <si>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</si>
  <si>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</si>
  <si>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</si>
  <si>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</si>
  <si>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</si>
  <si>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</si>
  <si>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</si>
  <si>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</si>
  <si>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</si>
  <si>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</si>
  <si>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</si>
  <si>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</si>
  <si>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</si>
  <si>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</si>
  <si>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</si>
  <si>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</si>
  <si>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</si>
  <si>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</si>
  <si>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</si>
  <si>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</si>
  <si>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</si>
  <si>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</si>
  <si>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</si>
  <si>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</si>
  <si>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</si>
  <si>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</si>
  <si>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</si>
  <si>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</si>
  <si>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</si>
  <si>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</si>
  <si>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</si>
  <si>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</si>
  <si>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</si>
  <si>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</si>
  <si>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</si>
  <si>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</si>
  <si>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</si>
  <si>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</si>
  <si>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</si>
  <si>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</si>
  <si>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</si>
  <si>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</si>
  <si>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</si>
  <si>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</si>
  <si>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</si>
  <si>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</si>
  <si>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</si>
  <si>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</si>
  <si>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</si>
  <si>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</si>
  <si>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</si>
  <si>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</si>
  <si>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</si>
  <si>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</si>
  <si>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</si>
  <si>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</si>
  <si>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</si>
  <si>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</si>
  <si>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</si>
  <si>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</si>
  <si>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</si>
  <si>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</si>
  <si>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</si>
  <si>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</si>
  <si>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</si>
  <si>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</si>
  <si>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</si>
  <si>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</si>
  <si>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</si>
  <si>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</si>
  <si>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</si>
  <si>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</si>
  <si>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</si>
  <si>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</si>
  <si>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</si>
  <si>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</si>
  <si>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</si>
  <si>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</si>
  <si>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</si>
  <si>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</si>
  <si>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</si>
  <si>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</si>
  <si>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</si>
  <si>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</si>
  <si>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</si>
  <si>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</si>
  <si>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</si>
  <si>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</si>
  <si>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</si>
  <si>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</si>
  <si>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</si>
  <si>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</si>
  <si>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</si>
  <si>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</si>
  <si>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</si>
  <si>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</si>
  <si>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</si>
  <si>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</si>
  <si>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</si>
  <si>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</si>
  <si>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</si>
  <si>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</si>
  <si>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</si>
  <si>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</si>
  <si>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</si>
  <si>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</si>
  <si>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</si>
  <si>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</si>
  <si>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</si>
  <si>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</si>
  <si>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</si>
  <si>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</si>
  <si>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</si>
  <si>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</si>
  <si>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</si>
  <si>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</si>
  <si>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</si>
  <si>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</si>
  <si>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</si>
  <si>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</si>
  <si>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</si>
  <si>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</si>
  <si>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</si>
  <si>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</si>
  <si>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</si>
  <si>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</si>
  <si>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</si>
  <si>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</si>
  <si>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</si>
  <si>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</si>
  <si>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</si>
  <si>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</si>
  <si>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</si>
  <si>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</si>
  <si>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</si>
  <si>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</si>
  <si>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</si>
  <si>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</si>
  <si>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</si>
  <si>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</si>
  <si>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</si>
  <si>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</si>
  <si>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</si>
  <si>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</si>
  <si>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</si>
  <si>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</si>
  <si>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</si>
  <si>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</si>
  <si>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</si>
  <si>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</si>
  <si>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</si>
  <si>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</si>
  <si>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</si>
  <si>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</si>
  <si>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</si>
  <si>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</si>
  <si>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</si>
  <si>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</si>
  <si>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</si>
  <si>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</si>
  <si>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</si>
  <si>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</si>
  <si>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</si>
  <si>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</si>
  <si>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</si>
  <si>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</si>
  <si>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</si>
  <si>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</si>
  <si>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</si>
  <si>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</si>
  <si>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</si>
  <si>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</si>
  <si>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</si>
  <si>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</si>
  <si>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</si>
  <si>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</si>
  <si>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</si>
  <si>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</si>
  <si>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</si>
  <si>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</si>
  <si>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</si>
  <si>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</si>
  <si>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</si>
  <si>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</si>
  <si>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</si>
  <si>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</si>
  <si>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</si>
  <si>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</si>
  <si>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</si>
  <si>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</si>
  <si>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</si>
  <si>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</si>
  <si>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</si>
  <si>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</si>
  <si>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</si>
  <si>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</si>
  <si>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</si>
  <si>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</si>
  <si>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</si>
  <si>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</si>
  <si>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</si>
  <si>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</si>
  <si>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</si>
  <si>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</si>
  <si>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</si>
  <si>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</si>
  <si>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</si>
  <si>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</si>
  <si>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</si>
  <si>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</si>
  <si>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</si>
  <si>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</si>
  <si>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</si>
  <si>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</si>
  <si>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</si>
  <si>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</si>
  <si>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</si>
  <si>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</si>
  <si>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</si>
  <si>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</si>
  <si>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</si>
  <si>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</si>
  <si>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</si>
  <si>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</si>
  <si>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</si>
  <si>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</si>
  <si>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</si>
  <si>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</si>
  <si>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</si>
  <si>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</si>
  <si>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</si>
  <si>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</si>
  <si>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</si>
  <si>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</si>
  <si>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</si>
  <si>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</si>
  <si>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</si>
  <si>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</si>
  <si>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</si>
  <si>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</si>
  <si>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</si>
  <si>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</si>
  <si>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</si>
  <si>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</si>
  <si>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</si>
  <si>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</si>
  <si>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</si>
  <si>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</si>
  <si>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</si>
  <si>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</si>
  <si>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</si>
  <si>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</si>
  <si>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</si>
  <si>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</si>
  <si>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</si>
  <si>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</si>
  <si>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</si>
  <si>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</si>
  <si>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</si>
  <si>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</si>
  <si>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</si>
  <si>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</si>
  <si>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</si>
  <si>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</si>
  <si>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</si>
  <si>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</si>
  <si>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</si>
  <si>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</si>
  <si>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</si>
  <si>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</si>
  <si>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</si>
  <si>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</si>
  <si>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</si>
  <si>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</si>
  <si>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</si>
  <si>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</si>
  <si>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</si>
  <si>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</si>
  <si>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</si>
  <si>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</si>
  <si>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</si>
  <si>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</si>
  <si>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</si>
  <si>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</si>
  <si>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</si>
  <si>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</si>
  <si>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</si>
  <si>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</si>
  <si>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</si>
  <si>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</si>
  <si>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</si>
  <si>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</si>
  <si>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</si>
  <si>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</si>
  <si>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</si>
  <si>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</si>
  <si>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</si>
  <si>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</si>
  <si>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</si>
  <si>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</si>
  <si>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</si>
  <si>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</si>
  <si>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</si>
  <si>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</si>
  <si>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</si>
  <si>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</si>
  <si>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</si>
  <si>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</si>
  <si>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</si>
  <si>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</si>
  <si>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</si>
  <si>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</si>
  <si>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</si>
  <si>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</si>
  <si>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</si>
  <si>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</si>
  <si>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</si>
  <si>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</si>
  <si>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</si>
  <si>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</si>
  <si>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</si>
  <si>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</si>
  <si>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</si>
  <si>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</si>
  <si>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</si>
  <si>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</si>
  <si>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</si>
  <si>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</si>
  <si>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</si>
  <si>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</si>
  <si>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</si>
  <si>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</si>
  <si>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</si>
  <si>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</si>
  <si>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</si>
  <si>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</si>
  <si>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</si>
  <si>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</si>
  <si>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</si>
  <si>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</si>
  <si>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</si>
  <si>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</si>
  <si>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</si>
  <si>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</si>
  <si>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</si>
  <si>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</si>
  <si>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</si>
  <si>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</si>
  <si>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</si>
  <si>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</si>
  <si>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</si>
  <si>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</si>
  <si>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</si>
  <si>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</si>
  <si>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</si>
  <si>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</si>
  <si>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</si>
  <si>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</si>
  <si>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</si>
  <si>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</si>
  <si>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</si>
  <si>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</si>
  <si>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</si>
  <si>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</si>
  <si>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</si>
  <si>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</si>
  <si>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</si>
  <si>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</si>
  <si>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</si>
  <si>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</si>
  <si>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</si>
  <si>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</si>
  <si>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</si>
  <si>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</si>
  <si>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</si>
  <si>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</si>
  <si>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</si>
  <si>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</si>
  <si>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</si>
  <si>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</si>
  <si>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</si>
  <si>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</si>
  <si>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</si>
  <si>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</si>
  <si>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</si>
  <si>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</si>
  <si>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</si>
  <si>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</si>
  <si>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</si>
  <si>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</si>
  <si>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</si>
  <si>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</si>
  <si>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</si>
  <si>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</si>
  <si>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</si>
  <si>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</si>
  <si>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</si>
  <si>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</si>
  <si>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</si>
  <si>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</si>
  <si>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</si>
  <si>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</si>
  <si>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</si>
  <si>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</si>
  <si>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</si>
  <si>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</si>
  <si>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</si>
  <si>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</si>
  <si>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</si>
  <si>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</si>
  <si>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</si>
  <si>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</si>
  <si>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</si>
  <si>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</si>
  <si>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</si>
  <si>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</si>
  <si>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</si>
  <si>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</si>
  <si>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</si>
  <si>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</si>
  <si>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</si>
  <si>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</si>
  <si>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</si>
  <si>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</si>
  <si>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</si>
  <si>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</si>
  <si>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</si>
  <si>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</si>
  <si>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</si>
  <si>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</si>
  <si>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</si>
  <si>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</si>
  <si>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</si>
  <si>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</si>
  <si>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</si>
  <si>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</si>
  <si>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</si>
  <si>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</si>
  <si>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</si>
  <si>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</si>
  <si>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</si>
  <si>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</si>
  <si>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</si>
  <si>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</si>
  <si>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</si>
  <si>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</si>
  <si>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</si>
  <si>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</si>
  <si>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</si>
  <si>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</si>
  <si>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</si>
  <si>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</si>
  <si>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</si>
  <si>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</si>
  <si>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</si>
  <si>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</si>
  <si>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</si>
  <si>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</si>
  <si>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</si>
  <si>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</si>
  <si>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</si>
  <si>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</si>
  <si>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</si>
  <si>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</si>
  <si>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</si>
  <si>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</si>
  <si>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</si>
  <si>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</si>
  <si>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</si>
  <si>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</si>
  <si>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</si>
  <si>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</si>
  <si>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</si>
  <si>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</si>
  <si>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</si>
  <si>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</si>
  <si>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</si>
  <si>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</si>
  <si>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</si>
  <si>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</si>
  <si>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</si>
  <si>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</si>
  <si>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</si>
  <si>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</si>
  <si>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</si>
  <si>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</si>
  <si>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</si>
  <si>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</si>
  <si>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</si>
  <si>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</si>
  <si>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</si>
  <si>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</si>
  <si>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</si>
  <si>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</si>
  <si>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</si>
  <si>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</si>
  <si>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</si>
  <si>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</si>
  <si>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</si>
  <si>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</si>
  <si>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</si>
  <si>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</si>
  <si>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</si>
  <si>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</si>
  <si>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</si>
  <si>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</si>
  <si>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</si>
  <si>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</si>
  <si>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</si>
  <si>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</si>
  <si>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</si>
  <si>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</si>
  <si>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</si>
  <si>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</si>
  <si>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</si>
  <si>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</si>
  <si>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</si>
  <si>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</si>
  <si>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</si>
  <si>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</si>
  <si>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</si>
  <si>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</si>
  <si>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</si>
  <si>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</si>
  <si>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</si>
  <si>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</si>
  <si>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</si>
  <si>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</si>
  <si>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</si>
  <si>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</si>
  <si>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</si>
  <si>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</si>
  <si>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</si>
  <si>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</si>
  <si>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</si>
  <si>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</si>
  <si>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</si>
  <si>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</si>
  <si>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</si>
  <si>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</si>
  <si>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</si>
  <si>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</si>
  <si>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</si>
  <si>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</si>
  <si>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</si>
  <si>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</si>
  <si>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</si>
  <si>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</si>
  <si>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</si>
  <si>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</si>
  <si>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</si>
  <si>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</si>
  <si>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</si>
  <si>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</si>
  <si>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</si>
  <si>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</si>
  <si>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</si>
  <si>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</si>
  <si>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</si>
  <si>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</si>
  <si>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</si>
  <si>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</si>
  <si>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</si>
  <si>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</si>
  <si>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</si>
  <si>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</si>
  <si>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</si>
  <si>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</si>
  <si>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</si>
  <si>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</si>
  <si>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</si>
  <si>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</si>
  <si>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</si>
  <si>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</si>
  <si>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</si>
  <si>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</si>
  <si>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</si>
  <si>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</si>
  <si>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</si>
  <si>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</si>
  <si>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</si>
  <si>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</si>
  <si>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</si>
  <si>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</si>
  <si>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</si>
  <si>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</si>
  <si>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</si>
  <si>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</si>
  <si>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</si>
  <si>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</si>
  <si>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</si>
  <si>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</si>
  <si>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</si>
  <si>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</si>
  <si>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</si>
  <si>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</si>
  <si>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</si>
  <si>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</si>
  <si>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</si>
  <si>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</si>
  <si>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</si>
  <si>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</si>
  <si>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</si>
  <si>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</si>
  <si>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</si>
  <si>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</si>
  <si>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</si>
  <si>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</si>
  <si>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</si>
  <si>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</si>
  <si>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</si>
  <si>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</si>
  <si>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</si>
  <si>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</si>
  <si>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</si>
  <si>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</si>
  <si>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</si>
  <si>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</si>
  <si>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</si>
  <si>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</si>
  <si>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</si>
  <si>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</si>
  <si>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</si>
  <si>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</si>
  <si>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</si>
  <si>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</si>
  <si>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</si>
  <si>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</si>
  <si>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</si>
  <si>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</si>
  <si>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</si>
  <si>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</si>
  <si>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</si>
  <si>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</si>
  <si>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</si>
  <si>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</si>
  <si>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</si>
  <si>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</si>
  <si>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</si>
  <si>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</si>
  <si>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</si>
  <si>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</si>
  <si>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</si>
  <si>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</si>
  <si>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</si>
  <si>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</si>
  <si>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</si>
  <si>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</si>
  <si>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</si>
  <si>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</si>
  <si>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</si>
  <si>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</si>
  <si>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</si>
  <si>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</si>
  <si>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</si>
  <si>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</si>
  <si>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</si>
  <si>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</si>
  <si>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</si>
  <si>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</si>
  <si>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</si>
  <si>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</si>
  <si>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</si>
  <si>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</si>
  <si>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</si>
  <si>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</si>
  <si>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</si>
  <si>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</si>
  <si>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</si>
  <si>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</si>
  <si>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</si>
  <si>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</si>
  <si>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</si>
  <si>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</si>
  <si>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</si>
  <si>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</si>
  <si>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</si>
  <si>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</si>
  <si>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</si>
  <si>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</si>
  <si>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</si>
  <si>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</si>
  <si>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</si>
  <si>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</si>
  <si>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</si>
  <si>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</si>
  <si>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</si>
  <si>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</si>
  <si>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</si>
  <si>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</si>
  <si>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</si>
  <si>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</si>
  <si>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</si>
  <si>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</si>
  <si>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</si>
  <si>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</si>
  <si>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t>
  </si>
  <si>
    <t xml:space="preserve">Attrition Count </t>
  </si>
  <si>
    <t>Average Age</t>
  </si>
  <si>
    <t>Active Employees</t>
  </si>
  <si>
    <t>Attrition Rate</t>
  </si>
  <si>
    <t>Average of Job Satisfaction</t>
  </si>
  <si>
    <t>RATING</t>
  </si>
  <si>
    <t>BALANCE RATING</t>
  </si>
  <si>
    <t>Row Labels</t>
  </si>
  <si>
    <t>Grand Total</t>
  </si>
  <si>
    <t>Sum of Employee Count</t>
  </si>
  <si>
    <t>Count of CF_attrition counts</t>
  </si>
  <si>
    <t>Count of Attrition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</si>
</sst>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 x14ac:knownFonts="1">
    <font>
      <sz val="12"/>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0" fontId="0" fillId="0" borderId="0" xfId="0" applyNumberFormat="1"/>
    <xf numFmtId="9" fontId="0" fillId="0" borderId="0" xfId="1" applyFon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10" fontId="0" fillId="0" borderId="0" xfId="0" applyNumberFormat="1"/>
  </cellXfs>
  <cellStyles count="2">
    <cellStyle name="Normal" xfId="0" builtinId="0"/>
    <cellStyle name="Percent" xfId="1" builtinId="5"/>
  </cellStyles>
  <dxfs count="2">
    <dxf>
      <numFmt numFmtId="164" formatCode="0.0"/>
    </dxf>
    <dxf>
      <fill>
        <patternFill>
          <bgColor theme="0" tint="-4.9989318521683403E-2"/>
        </patternFill>
      </fill>
    </dxf>
  </dxfs>
  <tableStyles count="1" defaultTableStyle="TableStyleMedium2" defaultPivotStyle="PivotStyleLight16">
    <tableStyle name="Slicer Style 1" pivot="0" table="0" count="4">
      <tableStyleElement type="wholeTable" dxfId="1"/>
    </tableStyle>
  </tableStyles>
  <colors>
    <mruColors>
      <color rgb="FFF38DEE"/>
      <color rgb="FF8E2286"/>
    </mruColors>
  </colors>
  <extLst>
    <ext xmlns:x14="http://schemas.microsoft.com/office/spreadsheetml/2009/9/main" uri="{46F421CA-312F-682f-3DD2-61675219B42D}">
      <x14:dxfs count="3">
        <dxf>
          <fill>
            <gradientFill>
              <stop position="0">
                <color theme="1" tint="5.0965910824915313E-2"/>
              </stop>
              <stop position="1">
                <color theme="0" tint="-0.49803155613879818"/>
              </stop>
            </gradientFill>
          </fill>
        </dxf>
        <dxf>
          <font>
            <b/>
            <i val="0"/>
            <color theme="0"/>
            <name val="Calibri"/>
            <scheme val="minor"/>
          </font>
          <fill>
            <gradientFill>
              <stop position="0">
                <color theme="9" tint="-0.49803155613879818"/>
              </stop>
              <stop position="1">
                <color theme="9" tint="-0.25098422193060094"/>
              </stop>
            </gradientFill>
          </fill>
        </dxf>
        <dxf>
          <fill>
            <gradientFill>
              <stop position="0">
                <color theme="1" tint="5.0965910824915313E-2"/>
              </stop>
              <stop position="1">
                <color theme="0" tint="-0.49803155613879818"/>
              </stop>
            </gradient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3234699242215882"/>
          <c:y val="7.7612345024278981E-2"/>
          <c:w val="0.62003063274157555"/>
          <c:h val="0.82925329790471669"/>
        </c:manualLayout>
      </c:layout>
      <c:doughnutChart>
        <c:varyColors val="1"/>
        <c:ser>
          <c:idx val="0"/>
          <c:order val="0"/>
          <c:dPt>
            <c:idx val="0"/>
            <c:bubble3D val="0"/>
            <c:spPr>
              <a:gradFill>
                <a:gsLst>
                  <a:gs pos="0">
                    <a:schemeClr val="accent1">
                      <a:lumMod val="75000"/>
                    </a:schemeClr>
                  </a:gs>
                  <a:gs pos="100000">
                    <a:schemeClr val="accent6">
                      <a:lumMod val="75000"/>
                    </a:schemeClr>
                  </a:gs>
                </a:gsLst>
                <a:lin ang="5400000" scaled="1"/>
              </a:gradFill>
              <a:ln w="19050">
                <a:noFill/>
              </a:ln>
              <a:effectLst/>
            </c:spPr>
          </c:dPt>
          <c:dPt>
            <c:idx val="1"/>
            <c:bubble3D val="0"/>
            <c:spPr>
              <a:solidFill>
                <a:schemeClr val="bg1">
                  <a:lumMod val="95000"/>
                </a:schemeClr>
              </a:solidFill>
              <a:ln w="19050">
                <a:solidFill>
                  <a:schemeClr val="bg1">
                    <a:lumMod val="95000"/>
                    <a:alpha val="95000"/>
                  </a:schemeClr>
                </a:solidFill>
              </a:ln>
              <a:effectLst/>
            </c:spPr>
          </c:dPt>
          <c:val>
            <c:numRef>
              <c:f>RATING!$C$6:$C$7</c:f>
              <c:numCache>
                <c:formatCode>General</c:formatCode>
                <c:ptCount val="2"/>
                <c:pt idx="0">
                  <c:v>0.65663265306122454</c:v>
                </c:pt>
                <c:pt idx="1">
                  <c:v>0.34336734693877546</c:v>
                </c:pt>
              </c:numCache>
            </c:numRef>
          </c:val>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89910540282685"/>
          <c:y val="7.9065566125300524E-2"/>
          <c:w val="0.73837673948071469"/>
          <c:h val="0.84186886774939895"/>
        </c:manualLayout>
      </c:layout>
      <c:doughnutChart>
        <c:varyColors val="1"/>
        <c:ser>
          <c:idx val="0"/>
          <c:order val="0"/>
          <c:spPr>
            <a:ln>
              <a:noFill/>
            </a:ln>
          </c:spPr>
          <c:dPt>
            <c:idx val="0"/>
            <c:bubble3D val="0"/>
            <c:spPr>
              <a:gradFill>
                <a:gsLst>
                  <a:gs pos="0">
                    <a:srgbClr val="8E2286"/>
                  </a:gs>
                  <a:gs pos="100000">
                    <a:srgbClr val="F38DEE"/>
                  </a:gs>
                </a:gsLst>
                <a:lin ang="10800000" scaled="0"/>
              </a:gradFill>
              <a:ln w="19050">
                <a:noFill/>
              </a:ln>
              <a:effectLst/>
            </c:spPr>
          </c:dPt>
          <c:dPt>
            <c:idx val="1"/>
            <c:bubble3D val="0"/>
            <c:spPr>
              <a:solidFill>
                <a:schemeClr val="bg1">
                  <a:lumMod val="85000"/>
                </a:schemeClr>
              </a:solidFill>
              <a:ln w="19050">
                <a:noFill/>
              </a:ln>
              <a:effectLst/>
            </c:spPr>
          </c:dPt>
          <c:val>
            <c:numRef>
              <c:f>GENDER!$C$9:$C$10</c:f>
              <c:numCache>
                <c:formatCode>0%</c:formatCode>
                <c:ptCount val="2"/>
                <c:pt idx="0">
                  <c:v>0.4</c:v>
                </c:pt>
                <c:pt idx="1">
                  <c:v>0.6</c:v>
                </c:pt>
              </c:numCache>
            </c:numRef>
          </c:val>
        </c:ser>
        <c:dLbls>
          <c:showLegendKey val="0"/>
          <c:showVal val="0"/>
          <c:showCatName val="0"/>
          <c:showSerName val="0"/>
          <c:showPercent val="0"/>
          <c:showBubbleSize val="0"/>
          <c:showLeaderLines val="1"/>
        </c:dLbls>
        <c:firstSliceAng val="0"/>
        <c:holeSize val="72"/>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450723231982457"/>
          <c:y val="0.14564088147360807"/>
          <c:w val="0.73837673948071469"/>
          <c:h val="0.84186886774939895"/>
        </c:manualLayout>
      </c:layout>
      <c:doughnutChart>
        <c:varyColors val="1"/>
        <c:ser>
          <c:idx val="0"/>
          <c:order val="0"/>
          <c:dPt>
            <c:idx val="0"/>
            <c:bubble3D val="0"/>
            <c:spPr>
              <a:solidFill>
                <a:schemeClr val="bg1">
                  <a:lumMod val="85000"/>
                </a:schemeClr>
              </a:solidFill>
              <a:ln w="19050">
                <a:noFill/>
              </a:ln>
              <a:effectLst/>
            </c:spPr>
          </c:dPt>
          <c:dPt>
            <c:idx val="1"/>
            <c:bubble3D val="0"/>
            <c:spPr>
              <a:gradFill>
                <a:gsLst>
                  <a:gs pos="0">
                    <a:schemeClr val="accent1">
                      <a:lumMod val="75000"/>
                    </a:schemeClr>
                  </a:gs>
                  <a:gs pos="100000">
                    <a:schemeClr val="accent5">
                      <a:lumMod val="60000"/>
                      <a:lumOff val="40000"/>
                    </a:schemeClr>
                  </a:gs>
                </a:gsLst>
                <a:lin ang="10800000" scaled="0"/>
              </a:gradFill>
              <a:ln w="19050">
                <a:noFill/>
              </a:ln>
              <a:effectLst/>
            </c:spPr>
          </c:dPt>
          <c:val>
            <c:numRef>
              <c:f>GENDER!$C$9:$C$10</c:f>
              <c:numCache>
                <c:formatCode>0%</c:formatCode>
                <c:ptCount val="2"/>
                <c:pt idx="0">
                  <c:v>0.4</c:v>
                </c:pt>
                <c:pt idx="1">
                  <c:v>0.6</c:v>
                </c:pt>
              </c:numCache>
            </c:numRef>
          </c:val>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DATA_Excel.xlsx]educcation!education by attrition</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50000"/>
                </a:schemeClr>
              </a:gs>
              <a:gs pos="100000">
                <a:schemeClr val="accent6">
                  <a:lumMod val="75000"/>
                </a:schemeClr>
              </a:gs>
            </a:gsLst>
            <a:lin ang="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educcation!$B$3</c:f>
              <c:strCache>
                <c:ptCount val="1"/>
                <c:pt idx="0">
                  <c:v>Total</c:v>
                </c:pt>
              </c:strCache>
            </c:strRef>
          </c:tx>
          <c:spPr>
            <a:gradFill>
              <a:gsLst>
                <a:gs pos="0">
                  <a:schemeClr val="accent6">
                    <a:lumMod val="50000"/>
                  </a:schemeClr>
                </a:gs>
                <a:gs pos="100000">
                  <a:schemeClr val="accent6">
                    <a:lumMod val="75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educcation!$A$4:$A$9</c:f>
              <c:strCache>
                <c:ptCount val="5"/>
                <c:pt idx="0">
                  <c:v>Doctoral Degree</c:v>
                </c:pt>
                <c:pt idx="1">
                  <c:v>High School</c:v>
                </c:pt>
                <c:pt idx="2">
                  <c:v>Associates Degree</c:v>
                </c:pt>
                <c:pt idx="3">
                  <c:v>Master's Degree</c:v>
                </c:pt>
                <c:pt idx="4">
                  <c:v>Bachelor's Degree</c:v>
                </c:pt>
              </c:strCache>
            </c:strRef>
          </c:cat>
          <c:val>
            <c:numRef>
              <c:f>educcation!$B$4:$B$9</c:f>
              <c:numCache>
                <c:formatCode>General</c:formatCode>
                <c:ptCount val="5"/>
                <c:pt idx="0">
                  <c:v>5</c:v>
                </c:pt>
                <c:pt idx="1">
                  <c:v>31</c:v>
                </c:pt>
                <c:pt idx="2">
                  <c:v>44</c:v>
                </c:pt>
                <c:pt idx="3">
                  <c:v>58</c:v>
                </c:pt>
                <c:pt idx="4">
                  <c:v>99</c:v>
                </c:pt>
              </c:numCache>
            </c:numRef>
          </c:val>
        </c:ser>
        <c:dLbls>
          <c:dLblPos val="outEnd"/>
          <c:showLegendKey val="0"/>
          <c:showVal val="1"/>
          <c:showCatName val="0"/>
          <c:showSerName val="0"/>
          <c:showPercent val="0"/>
          <c:showBubbleSize val="0"/>
        </c:dLbls>
        <c:gapWidth val="142"/>
        <c:axId val="307394072"/>
        <c:axId val="307394464"/>
      </c:barChart>
      <c:catAx>
        <c:axId val="3073940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07394464"/>
        <c:crosses val="autoZero"/>
        <c:auto val="1"/>
        <c:lblAlgn val="ctr"/>
        <c:lblOffset val="100"/>
        <c:noMultiLvlLbl val="0"/>
      </c:catAx>
      <c:valAx>
        <c:axId val="307394464"/>
        <c:scaling>
          <c:orientation val="minMax"/>
        </c:scaling>
        <c:delete val="1"/>
        <c:axPos val="b"/>
        <c:numFmt formatCode="General" sourceLinked="1"/>
        <c:majorTickMark val="out"/>
        <c:minorTickMark val="none"/>
        <c:tickLblPos val="nextTo"/>
        <c:crossAx val="3073940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gradFill>
              <a:gsLst>
                <a:gs pos="0">
                  <a:schemeClr val="accent2"/>
                </a:gs>
                <a:gs pos="100000">
                  <a:schemeClr val="accent2">
                    <a:lumMod val="75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'attrition by job'!$D$4:$D$12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'attrition by job'!$E$4:$E$12</c:f>
              <c:numCache>
                <c:formatCode>General</c:formatCode>
                <c:ptCount val="9"/>
                <c:pt idx="0">
                  <c:v>9</c:v>
                </c:pt>
                <c:pt idx="1">
                  <c:v>12</c:v>
                </c:pt>
                <c:pt idx="2">
                  <c:v>62</c:v>
                </c:pt>
                <c:pt idx="3">
                  <c:v>5</c:v>
                </c:pt>
                <c:pt idx="4">
                  <c:v>10</c:v>
                </c:pt>
                <c:pt idx="5">
                  <c:v>2</c:v>
                </c:pt>
                <c:pt idx="6">
                  <c:v>47</c:v>
                </c:pt>
                <c:pt idx="7">
                  <c:v>57</c:v>
                </c:pt>
                <c:pt idx="8">
                  <c:v>33</c:v>
                </c:pt>
              </c:numCache>
            </c:numRef>
          </c:val>
        </c:ser>
        <c:dLbls>
          <c:dLblPos val="outEnd"/>
          <c:showLegendKey val="0"/>
          <c:showVal val="1"/>
          <c:showCatName val="0"/>
          <c:showSerName val="0"/>
          <c:showPercent val="0"/>
          <c:showBubbleSize val="0"/>
        </c:dLbls>
        <c:gapWidth val="75"/>
        <c:axId val="307395248"/>
        <c:axId val="304717544"/>
      </c:barChart>
      <c:catAx>
        <c:axId val="307395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04717544"/>
        <c:crosses val="autoZero"/>
        <c:auto val="1"/>
        <c:lblAlgn val="ctr"/>
        <c:lblOffset val="100"/>
        <c:noMultiLvlLbl val="0"/>
      </c:catAx>
      <c:valAx>
        <c:axId val="304717544"/>
        <c:scaling>
          <c:orientation val="minMax"/>
        </c:scaling>
        <c:delete val="1"/>
        <c:axPos val="b"/>
        <c:numFmt formatCode="General" sourceLinked="1"/>
        <c:majorTickMark val="none"/>
        <c:minorTickMark val="none"/>
        <c:tickLblPos val="nextTo"/>
        <c:crossAx val="3073952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DATA_Excel.xlsx]Sheet7!Dept wise attrition</c:name>
    <c:fmtId val="3"/>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a:gsLst>
              <a:gs pos="0">
                <a:schemeClr val="accent1">
                  <a:lumMod val="50000"/>
                </a:schemeClr>
              </a:gs>
              <a:gs pos="100000">
                <a:schemeClr val="accent1">
                  <a:lumMod val="60000"/>
                  <a:lumOff val="40000"/>
                </a:schemeClr>
              </a:gs>
            </a:gsLst>
            <a:lin ang="0" scaled="0"/>
          </a:gradFill>
          <a:ln w="19050">
            <a:solidFill>
              <a:schemeClr val="lt1"/>
            </a:solidFill>
          </a:ln>
          <a:effectLst/>
        </c:spPr>
      </c:pivotFmt>
      <c:pivotFmt>
        <c:idx val="7"/>
        <c:spPr>
          <a:gradFill>
            <a:gsLst>
              <a:gs pos="0">
                <a:schemeClr val="accent5">
                  <a:lumMod val="50000"/>
                </a:schemeClr>
              </a:gs>
              <a:gs pos="100000">
                <a:schemeClr val="accent5">
                  <a:lumMod val="75000"/>
                </a:schemeClr>
              </a:gs>
            </a:gsLst>
            <a:lin ang="0" scaled="0"/>
          </a:gradFill>
          <a:ln w="9525">
            <a:solidFill>
              <a:schemeClr val="bg1">
                <a:lumMod val="75000"/>
              </a:schemeClr>
            </a:solidFill>
          </a:ln>
          <a:effectLst/>
        </c:spPr>
      </c:pivotFmt>
      <c:pivotFmt>
        <c:idx val="8"/>
        <c:spPr>
          <a:gradFill>
            <a:gsLst>
              <a:gs pos="0">
                <a:schemeClr val="bg2">
                  <a:lumMod val="50000"/>
                </a:schemeClr>
              </a:gs>
              <a:gs pos="100000">
                <a:schemeClr val="accent3">
                  <a:lumMod val="75000"/>
                </a:schemeClr>
              </a:gs>
            </a:gsLst>
            <a:lin ang="0" scaled="0"/>
          </a:gradFill>
          <a:ln w="19050">
            <a:solidFill>
              <a:schemeClr val="lt1"/>
            </a:solidFill>
          </a:ln>
          <a:effectLst/>
        </c:spPr>
      </c:pivotFmt>
    </c:pivotFmts>
    <c:plotArea>
      <c:layout/>
      <c:pieChart>
        <c:varyColors val="1"/>
        <c:ser>
          <c:idx val="0"/>
          <c:order val="0"/>
          <c:tx>
            <c:strRef>
              <c:f>Sheet7!$B$3</c:f>
              <c:strCache>
                <c:ptCount val="1"/>
                <c:pt idx="0">
                  <c:v>Total</c:v>
                </c:pt>
              </c:strCache>
            </c:strRef>
          </c:tx>
          <c:dPt>
            <c:idx val="0"/>
            <c:bubble3D val="0"/>
            <c:spPr>
              <a:gradFill>
                <a:gsLst>
                  <a:gs pos="0">
                    <a:schemeClr val="accent1">
                      <a:lumMod val="50000"/>
                    </a:schemeClr>
                  </a:gs>
                  <a:gs pos="100000">
                    <a:schemeClr val="accent1">
                      <a:lumMod val="60000"/>
                      <a:lumOff val="40000"/>
                    </a:schemeClr>
                  </a:gs>
                </a:gsLst>
                <a:lin ang="0" scaled="0"/>
              </a:gradFill>
              <a:ln w="19050">
                <a:solidFill>
                  <a:schemeClr val="lt1"/>
                </a:solidFill>
              </a:ln>
              <a:effectLst/>
            </c:spPr>
          </c:dPt>
          <c:dPt>
            <c:idx val="1"/>
            <c:bubble3D val="0"/>
            <c:spPr>
              <a:gradFill>
                <a:gsLst>
                  <a:gs pos="0">
                    <a:schemeClr val="accent5">
                      <a:lumMod val="50000"/>
                    </a:schemeClr>
                  </a:gs>
                  <a:gs pos="100000">
                    <a:schemeClr val="accent5">
                      <a:lumMod val="75000"/>
                    </a:schemeClr>
                  </a:gs>
                </a:gsLst>
                <a:lin ang="0" scaled="0"/>
              </a:gradFill>
              <a:ln w="9525">
                <a:solidFill>
                  <a:schemeClr val="bg1">
                    <a:lumMod val="75000"/>
                  </a:schemeClr>
                </a:solidFill>
              </a:ln>
              <a:effectLst/>
            </c:spPr>
          </c:dPt>
          <c:dPt>
            <c:idx val="2"/>
            <c:bubble3D val="0"/>
            <c:spPr>
              <a:gradFill>
                <a:gsLst>
                  <a:gs pos="0">
                    <a:schemeClr val="bg2">
                      <a:lumMod val="50000"/>
                    </a:schemeClr>
                  </a:gs>
                  <a:gs pos="100000">
                    <a:schemeClr val="accent3">
                      <a:lumMod val="75000"/>
                    </a:schemeClr>
                  </a:gs>
                </a:gsLst>
                <a:lin ang="0" scaled="0"/>
              </a:gra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Sheet7!$A$4:$A$7</c:f>
              <c:strCache>
                <c:ptCount val="3"/>
                <c:pt idx="0">
                  <c:v>HR</c:v>
                </c:pt>
                <c:pt idx="1">
                  <c:v>R&amp;D</c:v>
                </c:pt>
                <c:pt idx="2">
                  <c:v>Sales</c:v>
                </c:pt>
              </c:strCache>
            </c:strRef>
          </c:cat>
          <c:val>
            <c:numRef>
              <c:f>Sheet7!$B$4:$B$7</c:f>
              <c:numCache>
                <c:formatCode>0.00%</c:formatCode>
                <c:ptCount val="3"/>
                <c:pt idx="0">
                  <c:v>5.0632911392405063E-2</c:v>
                </c:pt>
                <c:pt idx="1">
                  <c:v>0.56118143459915615</c:v>
                </c:pt>
                <c:pt idx="2">
                  <c:v>0.3881856540084388</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DATA_Excel.xlsx]Sheet8!PivotTable27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75000"/>
                </a:schemeClr>
              </a:gs>
            </a:gsLst>
            <a:lin ang="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Sheet8!$B$3</c:f>
              <c:strCache>
                <c:ptCount val="1"/>
                <c:pt idx="0">
                  <c:v>Total</c:v>
                </c:pt>
              </c:strCache>
            </c:strRef>
          </c:tx>
          <c:spPr>
            <a:gradFill>
              <a:gsLst>
                <a:gs pos="0">
                  <a:schemeClr val="accent2"/>
                </a:gs>
                <a:gs pos="100000">
                  <a:schemeClr val="accent2">
                    <a:lumMod val="75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Sheet8!$A$4:$A$9</c:f>
              <c:strCache>
                <c:ptCount val="5"/>
                <c:pt idx="0">
                  <c:v>25 - 34</c:v>
                </c:pt>
                <c:pt idx="1">
                  <c:v>35 - 44</c:v>
                </c:pt>
                <c:pt idx="2">
                  <c:v>Under 25</c:v>
                </c:pt>
                <c:pt idx="3">
                  <c:v>45 - 54</c:v>
                </c:pt>
                <c:pt idx="4">
                  <c:v>Over 55</c:v>
                </c:pt>
              </c:strCache>
            </c:strRef>
          </c:cat>
          <c:val>
            <c:numRef>
              <c:f>Sheet8!$B$4:$B$9</c:f>
              <c:numCache>
                <c:formatCode>General</c:formatCode>
                <c:ptCount val="5"/>
                <c:pt idx="0">
                  <c:v>112</c:v>
                </c:pt>
                <c:pt idx="1">
                  <c:v>51</c:v>
                </c:pt>
                <c:pt idx="2">
                  <c:v>38</c:v>
                </c:pt>
                <c:pt idx="3">
                  <c:v>25</c:v>
                </c:pt>
                <c:pt idx="4">
                  <c:v>11</c:v>
                </c:pt>
              </c:numCache>
            </c:numRef>
          </c:val>
        </c:ser>
        <c:dLbls>
          <c:dLblPos val="outEnd"/>
          <c:showLegendKey val="0"/>
          <c:showVal val="1"/>
          <c:showCatName val="0"/>
          <c:showSerName val="0"/>
          <c:showPercent val="0"/>
          <c:showBubbleSize val="0"/>
        </c:dLbls>
        <c:gapWidth val="138"/>
        <c:overlap val="-27"/>
        <c:axId val="304714016"/>
        <c:axId val="304714408"/>
      </c:barChart>
      <c:catAx>
        <c:axId val="30471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04714408"/>
        <c:crosses val="autoZero"/>
        <c:auto val="1"/>
        <c:lblAlgn val="ctr"/>
        <c:lblOffset val="100"/>
        <c:noMultiLvlLbl val="0"/>
      </c:catAx>
      <c:valAx>
        <c:axId val="304714408"/>
        <c:scaling>
          <c:orientation val="minMax"/>
        </c:scaling>
        <c:delete val="1"/>
        <c:axPos val="l"/>
        <c:numFmt formatCode="General" sourceLinked="1"/>
        <c:majorTickMark val="none"/>
        <c:minorTickMark val="none"/>
        <c:tickLblPos val="nextTo"/>
        <c:crossAx val="3047140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DATA_Excel.xlsx]Marital status!Marital Status</c:name>
    <c:fmtId val="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'Marital status'!$B$3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'Marital status'!$A$4:$A$7</c:f>
              <c:strCache>
                <c:ptCount val="3"/>
                <c:pt idx="0">
                  <c:v>Divorced</c:v>
                </c:pt>
                <c:pt idx="1">
                  <c:v>Married</c:v>
                </c:pt>
                <c:pt idx="2">
                  <c:v>Single</c:v>
                </c:pt>
              </c:strCache>
            </c:strRef>
          </c:cat>
          <c:val>
            <c:numRef>
              <c:f>'Marital status'!$B$4:$B$7</c:f>
              <c:numCache>
                <c:formatCode>General</c:formatCode>
                <c:ptCount val="3"/>
                <c:pt idx="0">
                  <c:v>327</c:v>
                </c:pt>
                <c:pt idx="1">
                  <c:v>673</c:v>
                </c:pt>
                <c:pt idx="2">
                  <c:v>470</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RATING!$C$6:$C$7</c:f>
              <c:numCache>
                <c:formatCode>General</c:formatCode>
                <c:ptCount val="2"/>
                <c:pt idx="0">
                  <c:v>0.65663265306122454</c:v>
                </c:pt>
                <c:pt idx="1">
                  <c:v>0.34336734693877546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803149606299212E-2"/>
          <c:y val="0.16708333333333336"/>
          <c:w val="0.89971084864391948"/>
          <c:h val="0.72088764946048411"/>
        </c:manualLayout>
      </c:layout>
      <c:barChart>
        <c:barDir val="bar"/>
        <c:grouping val="clustered"/>
        <c:varyColors val="0"/>
        <c:ser>
          <c:idx val="0"/>
          <c:order val="0"/>
          <c:spPr>
            <a:solidFill>
              <a:schemeClr val="accent1"/>
            </a:solidFill>
            <a:ln>
              <a:noFill/>
            </a:ln>
            <a:effectLst/>
          </c:spPr>
          <c:invertIfNegative val="0"/>
          <c:val>
            <c:numRef>
              <c:f>RATING!$B$6:$B$7</c:f>
              <c:numCache>
                <c:formatCode>0.0</c:formatCode>
                <c:ptCount val="2"/>
                <c:pt idx="0">
                  <c:v>2.6265306122448981</c:v>
                </c:pt>
                <c:pt idx="1">
                  <c:v>1.3734693877551019</c:v>
                </c:pt>
              </c:numCache>
            </c:numRef>
          </c:val>
        </c:ser>
        <c:dLbls>
          <c:showLegendKey val="0"/>
          <c:showVal val="0"/>
          <c:showCatName val="0"/>
          <c:showSerName val="0"/>
          <c:showPercent val="0"/>
          <c:showBubbleSize val="0"/>
        </c:dLbls>
        <c:gapWidth val="182"/>
        <c:axId val="307397992"/>
        <c:axId val="307392504"/>
      </c:barChart>
      <c:catAx>
        <c:axId val="307397992"/>
        <c:scaling>
          <c:orientation val="minMax"/>
        </c:scaling>
        <c:delete val="1"/>
        <c:axPos val="l"/>
        <c:majorTickMark val="none"/>
        <c:minorTickMark val="none"/>
        <c:tickLblPos val="nextTo"/>
        <c:crossAx val="307392504"/>
        <c:crosses val="autoZero"/>
        <c:auto val="1"/>
        <c:lblAlgn val="ctr"/>
        <c:lblOffset val="100"/>
        <c:noMultiLvlLbl val="0"/>
      </c:catAx>
      <c:valAx>
        <c:axId val="307392504"/>
        <c:scaling>
          <c:orientation val="minMax"/>
        </c:scaling>
        <c:delete val="1"/>
        <c:axPos val="b"/>
        <c:numFmt formatCode="0.0" sourceLinked="1"/>
        <c:majorTickMark val="none"/>
        <c:minorTickMark val="none"/>
        <c:tickLblPos val="nextTo"/>
        <c:crossAx val="307397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GENDER!$C$9:$C$10</c:f>
              <c:numCache>
                <c:formatCode>0%</c:formatCode>
                <c:ptCount val="2"/>
                <c:pt idx="0">
                  <c:v>0.4</c:v>
                </c:pt>
                <c:pt idx="1">
                  <c:v>0.6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DATA_Excel.xlsx]educcation!education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educcation!$B$3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educcation!$A$4:$A$9</c:f>
              <c:strCache>
                <c:ptCount val="5"/>
                <c:pt idx="0">
                  <c:v>Doctoral Degree</c:v>
                </c:pt>
                <c:pt idx="1">
                  <c:v>High School</c:v>
                </c:pt>
                <c:pt idx="2">
                  <c:v>Associates Degree</c:v>
                </c:pt>
                <c:pt idx="3">
                  <c:v>Master's Degree</c:v>
                </c:pt>
                <c:pt idx="4">
                  <c:v>Bachelor's Degree</c:v>
                </c:pt>
              </c:strCache>
            </c:strRef>
          </c:cat>
          <c:val>
            <c:numRef>
              <c:f>educcation!$B$4:$B$9</c:f>
              <c:numCache>
                <c:formatCode>General</c:formatCode>
                <c:ptCount val="5"/>
                <c:pt idx="0">
                  <c:v>5</c:v>
                </c:pt>
                <c:pt idx="1">
                  <c:v>31</c:v>
                </c:pt>
                <c:pt idx="2">
                  <c:v>44</c:v>
                </c:pt>
                <c:pt idx="3">
                  <c:v>58</c:v>
                </c:pt>
                <c:pt idx="4">
                  <c:v>99</c:v>
                </c:pt>
              </c:numCache>
            </c:numRef>
          </c:val>
        </c:ser>
        <c:dLbls>
          <c:dLblPos val="outEnd"/>
          <c:showLegendKey val="0"/>
          <c:showVal val="1"/>
          <c:showCatName val="0"/>
          <c:showSerName val="0"/>
          <c:showPercent val="0"/>
          <c:showBubbleSize val="0"/>
        </c:dLbls>
        <c:gapWidth val="182"/>
        <c:axId val="347727304"/>
        <c:axId val="347729656"/>
      </c:barChart>
      <c:catAx>
        <c:axId val="3477273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729656"/>
        <c:crosses val="autoZero"/>
        <c:auto val="1"/>
        <c:lblAlgn val="ctr"/>
        <c:lblOffset val="100"/>
        <c:noMultiLvlLbl val="0"/>
      </c:catAx>
      <c:valAx>
        <c:axId val="347729656"/>
        <c:scaling>
          <c:orientation val="minMax"/>
        </c:scaling>
        <c:delete val="1"/>
        <c:axPos val="b"/>
        <c:numFmt formatCode="General" sourceLinked="1"/>
        <c:majorTickMark val="out"/>
        <c:minorTickMark val="none"/>
        <c:tickLblPos val="nextTo"/>
        <c:crossAx val="347727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job'!$D$4:$D$12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'attrition by job'!$E$4:$E$12</c:f>
              <c:numCache>
                <c:formatCode>General</c:formatCode>
                <c:ptCount val="9"/>
                <c:pt idx="0">
                  <c:v>9</c:v>
                </c:pt>
                <c:pt idx="1">
                  <c:v>12</c:v>
                </c:pt>
                <c:pt idx="2">
                  <c:v>62</c:v>
                </c:pt>
                <c:pt idx="3">
                  <c:v>5</c:v>
                </c:pt>
                <c:pt idx="4">
                  <c:v>10</c:v>
                </c:pt>
                <c:pt idx="5">
                  <c:v>2</c:v>
                </c:pt>
                <c:pt idx="6">
                  <c:v>47</c:v>
                </c:pt>
                <c:pt idx="7">
                  <c:v>57</c:v>
                </c:pt>
                <c:pt idx="8">
                  <c:v>33</c:v>
                </c:pt>
              </c:numCache>
            </c:numRef>
          </c:val>
        </c:ser>
        <c:dLbls>
          <c:dLblPos val="outEnd"/>
          <c:showLegendKey val="0"/>
          <c:showVal val="1"/>
          <c:showCatName val="0"/>
          <c:showSerName val="0"/>
          <c:showPercent val="0"/>
          <c:showBubbleSize val="0"/>
        </c:dLbls>
        <c:gapWidth val="182"/>
        <c:axId val="347726912"/>
        <c:axId val="347722600"/>
      </c:barChart>
      <c:catAx>
        <c:axId val="347726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722600"/>
        <c:crosses val="autoZero"/>
        <c:auto val="1"/>
        <c:lblAlgn val="ctr"/>
        <c:lblOffset val="100"/>
        <c:noMultiLvlLbl val="0"/>
      </c:catAx>
      <c:valAx>
        <c:axId val="347722600"/>
        <c:scaling>
          <c:orientation val="minMax"/>
        </c:scaling>
        <c:delete val="1"/>
        <c:axPos val="b"/>
        <c:numFmt formatCode="General" sourceLinked="1"/>
        <c:majorTickMark val="none"/>
        <c:minorTickMark val="none"/>
        <c:tickLblPos val="nextTo"/>
        <c:crossAx val="347726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DATA_Excel.xlsx]Sheet7!Dept wise attrition</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Sheet7!$B$3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Sheet7!$A$4:$A$7</c:f>
              <c:strCache>
                <c:ptCount val="3"/>
                <c:pt idx="0">
                  <c:v>HR</c:v>
                </c:pt>
                <c:pt idx="1">
                  <c:v>R&amp;D</c:v>
                </c:pt>
                <c:pt idx="2">
                  <c:v>Sales</c:v>
                </c:pt>
              </c:strCache>
            </c:strRef>
          </c:cat>
          <c:val>
            <c:numRef>
              <c:f>Sheet7!$B$4:$B$7</c:f>
              <c:numCache>
                <c:formatCode>0.00%</c:formatCode>
                <c:ptCount val="3"/>
                <c:pt idx="0">
                  <c:v>5.0632911392405063E-2</c:v>
                </c:pt>
                <c:pt idx="1">
                  <c:v>0.56118143459915615</c:v>
                </c:pt>
                <c:pt idx="2">
                  <c:v>0.3881856540084388</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DATA_Excel.xlsx]Sheet8!PivotTable27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Sheet8!$A$4:$A$9</c:f>
              <c:strCache>
                <c:ptCount val="5"/>
                <c:pt idx="0">
                  <c:v>25 - 34</c:v>
                </c:pt>
                <c:pt idx="1">
                  <c:v>35 - 44</c:v>
                </c:pt>
                <c:pt idx="2">
                  <c:v>Under 25</c:v>
                </c:pt>
                <c:pt idx="3">
                  <c:v>45 - 54</c:v>
                </c:pt>
                <c:pt idx="4">
                  <c:v>Over 55</c:v>
                </c:pt>
              </c:strCache>
            </c:strRef>
          </c:cat>
          <c:val>
            <c:numRef>
              <c:f>Sheet8!$B$4:$B$9</c:f>
              <c:numCache>
                <c:formatCode>General</c:formatCode>
                <c:ptCount val="5"/>
                <c:pt idx="0">
                  <c:v>112</c:v>
                </c:pt>
                <c:pt idx="1">
                  <c:v>51</c:v>
                </c:pt>
                <c:pt idx="2">
                  <c:v>38</c:v>
                </c:pt>
                <c:pt idx="3">
                  <c:v>25</c:v>
                </c:pt>
                <c:pt idx="4">
                  <c:v>11</c:v>
                </c:pt>
              </c:numCache>
            </c:numRef>
          </c:val>
        </c:ser>
        <c:dLbls>
          <c:dLblPos val="outEnd"/>
          <c:showLegendKey val="0"/>
          <c:showVal val="1"/>
          <c:showCatName val="0"/>
          <c:showSerName val="0"/>
          <c:showPercent val="0"/>
          <c:showBubbleSize val="0"/>
        </c:dLbls>
        <c:gapWidth val="219"/>
        <c:overlap val="-27"/>
        <c:axId val="347728088"/>
        <c:axId val="347730048"/>
      </c:barChart>
      <c:catAx>
        <c:axId val="347728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730048"/>
        <c:crosses val="autoZero"/>
        <c:auto val="1"/>
        <c:lblAlgn val="ctr"/>
        <c:lblOffset val="100"/>
        <c:noMultiLvlLbl val="0"/>
      </c:catAx>
      <c:valAx>
        <c:axId val="347730048"/>
        <c:scaling>
          <c:orientation val="minMax"/>
        </c:scaling>
        <c:delete val="1"/>
        <c:axPos val="l"/>
        <c:numFmt formatCode="General" sourceLinked="1"/>
        <c:majorTickMark val="none"/>
        <c:minorTickMark val="none"/>
        <c:tickLblPos val="nextTo"/>
        <c:crossAx val="347728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DATA_Excel.xlsx]Marital status!Marital Status</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'Marital status'!$B$3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'Marital status'!$A$4:$A$7</c:f>
              <c:strCache>
                <c:ptCount val="3"/>
                <c:pt idx="0">
                  <c:v>Divorced</c:v>
                </c:pt>
                <c:pt idx="1">
                  <c:v>Married</c:v>
                </c:pt>
                <c:pt idx="2">
                  <c:v>Single</c:v>
                </c:pt>
              </c:strCache>
            </c:strRef>
          </c:cat>
          <c:val>
            <c:numRef>
              <c:f>'Marital status'!$B$4:$B$7</c:f>
              <c:numCache>
                <c:formatCode>General</c:formatCode>
                <c:ptCount val="3"/>
                <c:pt idx="0">
                  <c:v>327</c:v>
                </c:pt>
                <c:pt idx="1">
                  <c:v>673</c:v>
                </c:pt>
                <c:pt idx="2">
                  <c:v>470</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9.png"/><Relationship Id="rId17" Type="http://schemas.openxmlformats.org/officeDocument/2006/relationships/chart" Target="../charts/chart8.xml"/><Relationship Id="rId2" Type="http://schemas.openxmlformats.org/officeDocument/2006/relationships/image" Target="../media/image2.png"/><Relationship Id="rId16"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8.png"/><Relationship Id="rId5" Type="http://schemas.openxmlformats.org/officeDocument/2006/relationships/image" Target="../media/image5.png"/><Relationship Id="rId15" Type="http://schemas.openxmlformats.org/officeDocument/2006/relationships/chart" Target="../charts/chart6.xml"/><Relationship Id="rId10" Type="http://schemas.openxmlformats.org/officeDocument/2006/relationships/chart" Target="../charts/chart3.xml"/><Relationship Id="rId4" Type="http://schemas.openxmlformats.org/officeDocument/2006/relationships/image" Target="../media/image4.png"/><Relationship Id="rId9" Type="http://schemas.openxmlformats.org/officeDocument/2006/relationships/chart" Target="../charts/chart2.xml"/><Relationship Id="rId14" Type="http://schemas.openxmlformats.org/officeDocument/2006/relationships/chart" Target="../charts/chart5.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286871</xdr:colOff>
      <xdr:row>1</xdr:row>
      <xdr:rowOff>98611</xdr:rowOff>
    </xdr:from>
    <xdr:to>
      <xdr:col>22</xdr:col>
      <xdr:colOff>379880</xdr:colOff>
      <xdr:row>40</xdr:row>
      <xdr:rowOff>112969</xdr:rowOff>
    </xdr:to>
    <xdr:grpSp>
      <xdr:nvGrpSpPr>
        <xdr:cNvPr id="2" name="Group 1">
          <a:extLst>
            <a:ext uri="{FF2B5EF4-FFF2-40B4-BE49-F238E27FC236}">
              <a16:creationId xmlns="" xmlns:a16="http://schemas.microsoft.com/office/drawing/2014/main" id="{71BA81EA-B9D6-43F2-9D97-F24013EBAC89}"/>
            </a:ext>
          </a:extLst>
        </xdr:cNvPr>
        <xdr:cNvGrpSpPr/>
      </xdr:nvGrpSpPr>
      <xdr:grpSpPr>
        <a:xfrm>
          <a:off x="1658471" y="308161"/>
          <a:ext cx="13809009" cy="8186808"/>
          <a:chOff x="1752600" y="190500"/>
          <a:chExt cx="13468350" cy="7776000"/>
        </a:xfrm>
      </xdr:grpSpPr>
      <xdr:sp macro="" textlink="">
        <xdr:nvSpPr>
          <xdr:cNvPr id="3" name="Rectangle: Rounded Corners 2">
            <a:extLst>
              <a:ext uri="{FF2B5EF4-FFF2-40B4-BE49-F238E27FC236}">
                <a16:creationId xmlns="" xmlns:a16="http://schemas.microsoft.com/office/drawing/2014/main" id="{04DF85B3-6EE2-0EF5-D9FD-358010247555}"/>
              </a:ext>
            </a:extLst>
          </xdr:cNvPr>
          <xdr:cNvSpPr/>
        </xdr:nvSpPr>
        <xdr:spPr>
          <a:xfrm>
            <a:off x="1752600" y="190500"/>
            <a:ext cx="13468350" cy="7776000"/>
          </a:xfrm>
          <a:prstGeom prst="roundRect">
            <a:avLst>
              <a:gd name="adj" fmla="val 1112"/>
            </a:avLst>
          </a:prstGeom>
          <a:solidFill>
            <a:schemeClr val="accent5">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sz="1800"/>
              <a:t>`</a:t>
            </a:r>
          </a:p>
        </xdr:txBody>
      </xdr:sp>
      <xdr:sp macro="" textlink="">
        <xdr:nvSpPr>
          <xdr:cNvPr id="4" name="Rectangle: Rounded Corners 3">
            <a:extLst>
              <a:ext uri="{FF2B5EF4-FFF2-40B4-BE49-F238E27FC236}">
                <a16:creationId xmlns="" xmlns:a16="http://schemas.microsoft.com/office/drawing/2014/main" id="{DBE48065-E889-A041-CEEC-7A4C47D52217}"/>
              </a:ext>
            </a:extLst>
          </xdr:cNvPr>
          <xdr:cNvSpPr/>
        </xdr:nvSpPr>
        <xdr:spPr>
          <a:xfrm>
            <a:off x="1852449" y="270899"/>
            <a:ext cx="7691601" cy="834001"/>
          </a:xfrm>
          <a:prstGeom prst="roundRect">
            <a:avLst>
              <a:gd name="adj" fmla="val 10000"/>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6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 xmlns:a16="http://schemas.microsoft.com/office/drawing/2014/main" id="{71A5AD21-81F7-F707-F101-A81FF46B1350}"/>
              </a:ext>
            </a:extLst>
          </xdr:cNvPr>
          <xdr:cNvSpPr/>
        </xdr:nvSpPr>
        <xdr:spPr>
          <a:xfrm>
            <a:off x="9658349" y="270899"/>
            <a:ext cx="5467351" cy="834001"/>
          </a:xfrm>
          <a:prstGeom prst="roundRect">
            <a:avLst>
              <a:gd name="adj" fmla="val 10000"/>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800"/>
          </a:p>
        </xdr:txBody>
      </xdr:sp>
      <xdr:sp macro="" textlink="">
        <xdr:nvSpPr>
          <xdr:cNvPr id="6" name="Rectangle: Rounded Corners 5">
            <a:extLst>
              <a:ext uri="{FF2B5EF4-FFF2-40B4-BE49-F238E27FC236}">
                <a16:creationId xmlns="" xmlns:a16="http://schemas.microsoft.com/office/drawing/2014/main" id="{627E1D33-C86F-4A55-F1FD-01DCBF5156D5}"/>
              </a:ext>
            </a:extLst>
          </xdr:cNvPr>
          <xdr:cNvSpPr/>
        </xdr:nvSpPr>
        <xdr:spPr>
          <a:xfrm>
            <a:off x="5819774" y="2304895"/>
            <a:ext cx="4819651" cy="277287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800"/>
          </a:p>
        </xdr:txBody>
      </xdr:sp>
      <xdr:grpSp>
        <xdr:nvGrpSpPr>
          <xdr:cNvPr id="7" name="Group 6">
            <a:extLst>
              <a:ext uri="{FF2B5EF4-FFF2-40B4-BE49-F238E27FC236}">
                <a16:creationId xmlns="" xmlns:a16="http://schemas.microsoft.com/office/drawing/2014/main" id="{A858214A-1544-7366-ED12-A0F94AC129D9}"/>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 xmlns:a16="http://schemas.microsoft.com/office/drawing/2014/main" id="{1DB0E0E2-EA2D-5D6C-20F1-12E1FD635C4B}"/>
                </a:ext>
              </a:extLst>
            </xdr:cNvPr>
            <xdr:cNvSpPr/>
          </xdr:nvSpPr>
          <xdr:spPr>
            <a:xfrm>
              <a:off x="1846116"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800"/>
            </a:p>
          </xdr:txBody>
        </xdr:sp>
        <xdr:sp macro="" textlink="">
          <xdr:nvSpPr>
            <xdr:cNvPr id="23" name="Rectangle: Rounded Corners 22">
              <a:extLst>
                <a:ext uri="{FF2B5EF4-FFF2-40B4-BE49-F238E27FC236}">
                  <a16:creationId xmlns="" xmlns:a16="http://schemas.microsoft.com/office/drawing/2014/main" id="{79057486-FEB8-18C4-BC2D-150017182C36}"/>
                </a:ext>
              </a:extLst>
            </xdr:cNvPr>
            <xdr:cNvSpPr/>
          </xdr:nvSpPr>
          <xdr:spPr>
            <a:xfrm>
              <a:off x="4546454"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800"/>
            </a:p>
          </xdr:txBody>
        </xdr:sp>
        <xdr:sp macro="" textlink="">
          <xdr:nvSpPr>
            <xdr:cNvPr id="24" name="Rectangle: Rounded Corners 23">
              <a:extLst>
                <a:ext uri="{FF2B5EF4-FFF2-40B4-BE49-F238E27FC236}">
                  <a16:creationId xmlns="" xmlns:a16="http://schemas.microsoft.com/office/drawing/2014/main" id="{39CD2DE8-5C91-E5FC-5CB3-BFC8EC4C7F31}"/>
                </a:ext>
              </a:extLst>
            </xdr:cNvPr>
            <xdr:cNvSpPr/>
          </xdr:nvSpPr>
          <xdr:spPr>
            <a:xfrm>
              <a:off x="7246792"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800"/>
            </a:p>
          </xdr:txBody>
        </xdr:sp>
        <xdr:sp macro="" textlink="">
          <xdr:nvSpPr>
            <xdr:cNvPr id="25" name="Rectangle: Rounded Corners 24">
              <a:extLst>
                <a:ext uri="{FF2B5EF4-FFF2-40B4-BE49-F238E27FC236}">
                  <a16:creationId xmlns="" xmlns:a16="http://schemas.microsoft.com/office/drawing/2014/main" id="{6FD331DA-1F0A-C456-86D4-B645498F08A6}"/>
                </a:ext>
              </a:extLst>
            </xdr:cNvPr>
            <xdr:cNvSpPr/>
          </xdr:nvSpPr>
          <xdr:spPr>
            <a:xfrm>
              <a:off x="9947130"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800"/>
            </a:p>
          </xdr:txBody>
        </xdr:sp>
        <xdr:sp macro="" textlink="">
          <xdr:nvSpPr>
            <xdr:cNvPr id="26" name="Rectangle: Rounded Corners 25">
              <a:extLst>
                <a:ext uri="{FF2B5EF4-FFF2-40B4-BE49-F238E27FC236}">
                  <a16:creationId xmlns="" xmlns:a16="http://schemas.microsoft.com/office/drawing/2014/main" id="{EE4A8257-569A-2C76-9846-AD8F43179748}"/>
                </a:ext>
              </a:extLst>
            </xdr:cNvPr>
            <xdr:cNvSpPr/>
          </xdr:nvSpPr>
          <xdr:spPr>
            <a:xfrm>
              <a:off x="12647467"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800"/>
            </a:p>
          </xdr:txBody>
        </xdr:sp>
      </xdr:grpSp>
      <xdr:grpSp>
        <xdr:nvGrpSpPr>
          <xdr:cNvPr id="8" name="Group 7">
            <a:extLst>
              <a:ext uri="{FF2B5EF4-FFF2-40B4-BE49-F238E27FC236}">
                <a16:creationId xmlns="" xmlns:a16="http://schemas.microsoft.com/office/drawing/2014/main" id="{D0268B41-06B2-4D41-3261-4B3B080CC5ED}"/>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 xmlns:a16="http://schemas.microsoft.com/office/drawing/2014/main" id="{FEB3A11A-8832-23E9-5209-8C53383ABC5F}"/>
                </a:ext>
              </a:extLst>
            </xdr:cNvPr>
            <xdr:cNvSpPr/>
          </xdr:nvSpPr>
          <xdr:spPr>
            <a:xfrm>
              <a:off x="1847145" y="2304895"/>
              <a:ext cx="3867930" cy="277287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800"/>
            </a:p>
          </xdr:txBody>
        </xdr:sp>
        <xdr:cxnSp macro="">
          <xdr:nvCxnSpPr>
            <xdr:cNvPr id="21" name="Straight Connector 20">
              <a:extLst>
                <a:ext uri="{FF2B5EF4-FFF2-40B4-BE49-F238E27FC236}">
                  <a16:creationId xmlns="" xmlns:a16="http://schemas.microsoft.com/office/drawing/2014/main" id="{29A2973C-C0D6-8F63-5038-777A7BCA9480}"/>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 xmlns:a16="http://schemas.microsoft.com/office/drawing/2014/main" id="{9CAEA69A-F00E-65BE-E792-4BAAA60DD1CE}"/>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 xmlns:a16="http://schemas.microsoft.com/office/drawing/2014/main" id="{9F599A18-CE29-5DC7-2203-6CF376D596A9}"/>
              </a:ext>
            </a:extLst>
          </xdr:cNvPr>
          <xdr:cNvSpPr/>
        </xdr:nvSpPr>
        <xdr:spPr>
          <a:xfrm>
            <a:off x="10744199" y="2304895"/>
            <a:ext cx="4381501" cy="277287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800"/>
          </a:p>
        </xdr:txBody>
      </xdr:sp>
      <xdr:cxnSp macro="">
        <xdr:nvCxnSpPr>
          <xdr:cNvPr id="11" name="Straight Connector 10">
            <a:extLst>
              <a:ext uri="{FF2B5EF4-FFF2-40B4-BE49-F238E27FC236}">
                <a16:creationId xmlns="" xmlns:a16="http://schemas.microsoft.com/office/drawing/2014/main" id="{8FFF4A86-D885-D872-BC9D-4298EDA2F1FA}"/>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 xmlns:a16="http://schemas.microsoft.com/office/drawing/2014/main" id="{BD30BF6C-8122-769F-8896-B91E1D8A6D02}"/>
              </a:ext>
            </a:extLst>
          </xdr:cNvPr>
          <xdr:cNvSpPr/>
        </xdr:nvSpPr>
        <xdr:spPr>
          <a:xfrm>
            <a:off x="1847145" y="2314575"/>
            <a:ext cx="3867930" cy="275466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800"/>
          </a:p>
        </xdr:txBody>
      </xdr:sp>
      <xdr:cxnSp macro="">
        <xdr:nvCxnSpPr>
          <xdr:cNvPr id="13" name="Straight Connector 12">
            <a:extLst>
              <a:ext uri="{FF2B5EF4-FFF2-40B4-BE49-F238E27FC236}">
                <a16:creationId xmlns="" xmlns:a16="http://schemas.microsoft.com/office/drawing/2014/main" id="{B96EA871-2EC6-8699-AB59-CBC98C601DC9}"/>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 xmlns:a16="http://schemas.microsoft.com/office/drawing/2014/main" id="{829667DB-01B5-899D-70B5-EA46CB06B4DE}"/>
              </a:ext>
            </a:extLst>
          </xdr:cNvPr>
          <xdr:cNvSpPr/>
        </xdr:nvSpPr>
        <xdr:spPr>
          <a:xfrm>
            <a:off x="5809545" y="5162550"/>
            <a:ext cx="3564000" cy="2709509"/>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800"/>
          </a:p>
        </xdr:txBody>
      </xdr:sp>
      <xdr:cxnSp macro="">
        <xdr:nvCxnSpPr>
          <xdr:cNvPr id="15" name="Straight Connector 14">
            <a:extLst>
              <a:ext uri="{FF2B5EF4-FFF2-40B4-BE49-F238E27FC236}">
                <a16:creationId xmlns="" xmlns:a16="http://schemas.microsoft.com/office/drawing/2014/main" id="{7E71B5DC-FEDD-4659-4E4C-29EA9F74AC9F}"/>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 xmlns:a16="http://schemas.microsoft.com/office/drawing/2014/main" id="{4B25A569-B940-235D-DCC2-B9E13C781CD9}"/>
              </a:ext>
            </a:extLst>
          </xdr:cNvPr>
          <xdr:cNvSpPr/>
        </xdr:nvSpPr>
        <xdr:spPr>
          <a:xfrm>
            <a:off x="9467145" y="5162550"/>
            <a:ext cx="2844000" cy="2700000"/>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800"/>
          </a:p>
        </xdr:txBody>
      </xdr:sp>
      <xdr:cxnSp macro="">
        <xdr:nvCxnSpPr>
          <xdr:cNvPr id="17" name="Straight Connector 16">
            <a:extLst>
              <a:ext uri="{FF2B5EF4-FFF2-40B4-BE49-F238E27FC236}">
                <a16:creationId xmlns="" xmlns:a16="http://schemas.microsoft.com/office/drawing/2014/main" id="{8E913EC1-5668-DF3F-DD42-51E3FE1DCC0A}"/>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 xmlns:a16="http://schemas.microsoft.com/office/drawing/2014/main" id="{512BDFBE-9089-BB55-9DA8-618067517F5E}"/>
              </a:ext>
            </a:extLst>
          </xdr:cNvPr>
          <xdr:cNvSpPr/>
        </xdr:nvSpPr>
        <xdr:spPr>
          <a:xfrm>
            <a:off x="12419895" y="5162550"/>
            <a:ext cx="2700000" cy="2700000"/>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800"/>
          </a:p>
        </xdr:txBody>
      </xdr:sp>
      <xdr:cxnSp macro="">
        <xdr:nvCxnSpPr>
          <xdr:cNvPr id="19" name="Straight Connector 18">
            <a:extLst>
              <a:ext uri="{FF2B5EF4-FFF2-40B4-BE49-F238E27FC236}">
                <a16:creationId xmlns="" xmlns:a16="http://schemas.microsoft.com/office/drawing/2014/main" id="{464EEFE9-B1DD-E76E-4F4F-821262D601C0}"/>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654843</xdr:colOff>
      <xdr:row>8</xdr:row>
      <xdr:rowOff>0</xdr:rowOff>
    </xdr:from>
    <xdr:to>
      <xdr:col>5</xdr:col>
      <xdr:colOff>166686</xdr:colOff>
      <xdr:row>8</xdr:row>
      <xdr:rowOff>190500</xdr:rowOff>
    </xdr:to>
    <xdr:sp macro="" textlink="">
      <xdr:nvSpPr>
        <xdr:cNvPr id="28" name="TextBox 27"/>
        <xdr:cNvSpPr txBox="1"/>
      </xdr:nvSpPr>
      <xdr:spPr>
        <a:xfrm>
          <a:off x="2035968" y="1619250"/>
          <a:ext cx="1583531"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1"/>
        </a:p>
        <a:p>
          <a:endParaRPr lang="en-US" sz="1100"/>
        </a:p>
      </xdr:txBody>
    </xdr:sp>
    <xdr:clientData/>
  </xdr:twoCellAnchor>
  <xdr:twoCellAnchor>
    <xdr:from>
      <xdr:col>2</xdr:col>
      <xdr:colOff>476250</xdr:colOff>
      <xdr:row>6</xdr:row>
      <xdr:rowOff>166687</xdr:rowOff>
    </xdr:from>
    <xdr:to>
      <xdr:col>5</xdr:col>
      <xdr:colOff>273843</xdr:colOff>
      <xdr:row>8</xdr:row>
      <xdr:rowOff>95250</xdr:rowOff>
    </xdr:to>
    <xdr:sp macro="" textlink="">
      <xdr:nvSpPr>
        <xdr:cNvPr id="29" name="TextBox 28"/>
        <xdr:cNvSpPr txBox="1"/>
      </xdr:nvSpPr>
      <xdr:spPr>
        <a:xfrm>
          <a:off x="1857375" y="1381125"/>
          <a:ext cx="1869281" cy="333375"/>
        </a:xfrm>
        <a:prstGeom prst="rect">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800" b="1">
              <a:solidFill>
                <a:schemeClr val="accent2">
                  <a:lumMod val="50000"/>
                </a:schemeClr>
              </a:solidFill>
              <a:latin typeface="Times New Roman" panose="02020603050405020304" pitchFamily="18" charset="0"/>
              <a:cs typeface="Times New Roman" panose="02020603050405020304" pitchFamily="18" charset="0"/>
            </a:rPr>
            <a:t>Total Employees</a:t>
          </a:r>
        </a:p>
      </xdr:txBody>
    </xdr:sp>
    <xdr:clientData/>
  </xdr:twoCellAnchor>
  <xdr:twoCellAnchor>
    <xdr:from>
      <xdr:col>3</xdr:col>
      <xdr:colOff>619125</xdr:colOff>
      <xdr:row>8</xdr:row>
      <xdr:rowOff>202405</xdr:rowOff>
    </xdr:from>
    <xdr:to>
      <xdr:col>6</xdr:col>
      <xdr:colOff>285750</xdr:colOff>
      <xdr:row>11</xdr:row>
      <xdr:rowOff>11905</xdr:rowOff>
    </xdr:to>
    <xdr:sp macro="" textlink="Sheet1!A7">
      <xdr:nvSpPr>
        <xdr:cNvPr id="30" name="TextBox 29"/>
        <xdr:cNvSpPr txBox="1"/>
      </xdr:nvSpPr>
      <xdr:spPr>
        <a:xfrm>
          <a:off x="2690813" y="1821655"/>
          <a:ext cx="1738312" cy="41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9F26BB-3177-4489-803D-034598ADA3F2}" type="TxLink">
            <a:rPr lang="en-US" sz="2400" b="1" i="0" u="none" strike="noStrike">
              <a:solidFill>
                <a:srgbClr val="002060"/>
              </a:solidFill>
              <a:latin typeface="Times New Roman" panose="02020603050405020304" pitchFamily="18" charset="0"/>
              <a:cs typeface="Times New Roman" panose="02020603050405020304" pitchFamily="18" charset="0"/>
            </a:rPr>
            <a:pPr/>
            <a:t>1470</a:t>
          </a:fld>
          <a:endParaRPr lang="en-US" sz="2000" b="1">
            <a:solidFill>
              <a:srgbClr val="00206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523875</xdr:colOff>
      <xdr:row>6</xdr:row>
      <xdr:rowOff>166687</xdr:rowOff>
    </xdr:from>
    <xdr:to>
      <xdr:col>9</xdr:col>
      <xdr:colOff>83343</xdr:colOff>
      <xdr:row>8</xdr:row>
      <xdr:rowOff>142875</xdr:rowOff>
    </xdr:to>
    <xdr:sp macro="" textlink="">
      <xdr:nvSpPr>
        <xdr:cNvPr id="35" name="TextBox 34"/>
        <xdr:cNvSpPr txBox="1"/>
      </xdr:nvSpPr>
      <xdr:spPr>
        <a:xfrm>
          <a:off x="4667250" y="1381125"/>
          <a:ext cx="163115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accent2">
                  <a:lumMod val="50000"/>
                </a:schemeClr>
              </a:solidFill>
              <a:latin typeface="Times New Roman" panose="02020603050405020304" pitchFamily="18" charset="0"/>
              <a:cs typeface="Times New Roman" panose="02020603050405020304" pitchFamily="18" charset="0"/>
            </a:rPr>
            <a:t>Attrition </a:t>
          </a:r>
        </a:p>
      </xdr:txBody>
    </xdr:sp>
    <xdr:clientData/>
  </xdr:twoCellAnchor>
  <xdr:twoCellAnchor>
    <xdr:from>
      <xdr:col>10</xdr:col>
      <xdr:colOff>440530</xdr:colOff>
      <xdr:row>6</xdr:row>
      <xdr:rowOff>154781</xdr:rowOff>
    </xdr:from>
    <xdr:to>
      <xdr:col>13</xdr:col>
      <xdr:colOff>523873</xdr:colOff>
      <xdr:row>9</xdr:row>
      <xdr:rowOff>11907</xdr:rowOff>
    </xdr:to>
    <xdr:sp macro="" textlink="">
      <xdr:nvSpPr>
        <xdr:cNvPr id="36" name="TextBox 35"/>
        <xdr:cNvSpPr txBox="1"/>
      </xdr:nvSpPr>
      <xdr:spPr>
        <a:xfrm>
          <a:off x="7346155" y="1369219"/>
          <a:ext cx="2155031" cy="464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accent2">
                  <a:lumMod val="50000"/>
                </a:schemeClr>
              </a:solidFill>
              <a:latin typeface="Times New Roman" panose="02020603050405020304" pitchFamily="18" charset="0"/>
              <a:cs typeface="Times New Roman" panose="02020603050405020304" pitchFamily="18" charset="0"/>
            </a:rPr>
            <a:t>Active Employees</a:t>
          </a:r>
        </a:p>
      </xdr:txBody>
    </xdr:sp>
    <xdr:clientData/>
  </xdr:twoCellAnchor>
  <xdr:twoCellAnchor>
    <xdr:from>
      <xdr:col>14</xdr:col>
      <xdr:colOff>488156</xdr:colOff>
      <xdr:row>6</xdr:row>
      <xdr:rowOff>190499</xdr:rowOff>
    </xdr:from>
    <xdr:to>
      <xdr:col>17</xdr:col>
      <xdr:colOff>369093</xdr:colOff>
      <xdr:row>9</xdr:row>
      <xdr:rowOff>142875</xdr:rowOff>
    </xdr:to>
    <xdr:sp macro="" textlink="">
      <xdr:nvSpPr>
        <xdr:cNvPr id="37" name="TextBox 36"/>
        <xdr:cNvSpPr txBox="1"/>
      </xdr:nvSpPr>
      <xdr:spPr>
        <a:xfrm>
          <a:off x="10156031" y="1404937"/>
          <a:ext cx="1952625" cy="55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2">
                  <a:lumMod val="50000"/>
                </a:schemeClr>
              </a:solidFill>
              <a:latin typeface="Times New Roman" panose="02020603050405020304" pitchFamily="18" charset="0"/>
              <a:cs typeface="Times New Roman" panose="02020603050405020304" pitchFamily="18" charset="0"/>
            </a:rPr>
            <a:t>Attrition Rate</a:t>
          </a:r>
        </a:p>
      </xdr:txBody>
    </xdr:sp>
    <xdr:clientData/>
  </xdr:twoCellAnchor>
  <xdr:twoCellAnchor>
    <xdr:from>
      <xdr:col>18</xdr:col>
      <xdr:colOff>642937</xdr:colOff>
      <xdr:row>6</xdr:row>
      <xdr:rowOff>130969</xdr:rowOff>
    </xdr:from>
    <xdr:to>
      <xdr:col>21</xdr:col>
      <xdr:colOff>321468</xdr:colOff>
      <xdr:row>9</xdr:row>
      <xdr:rowOff>11907</xdr:rowOff>
    </xdr:to>
    <xdr:sp macro="" textlink="">
      <xdr:nvSpPr>
        <xdr:cNvPr id="38" name="TextBox 37"/>
        <xdr:cNvSpPr txBox="1"/>
      </xdr:nvSpPr>
      <xdr:spPr>
        <a:xfrm>
          <a:off x="13073062" y="1345407"/>
          <a:ext cx="1750219" cy="488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2">
                  <a:lumMod val="50000"/>
                </a:schemeClr>
              </a:solidFill>
              <a:latin typeface="Times New Roman" panose="02020603050405020304" pitchFamily="18" charset="0"/>
              <a:cs typeface="Times New Roman" panose="02020603050405020304" pitchFamily="18" charset="0"/>
            </a:rPr>
            <a:t>Average Age</a:t>
          </a:r>
        </a:p>
      </xdr:txBody>
    </xdr:sp>
    <xdr:clientData/>
  </xdr:twoCellAnchor>
  <xdr:twoCellAnchor>
    <xdr:from>
      <xdr:col>8</xdr:col>
      <xdr:colOff>71437</xdr:colOff>
      <xdr:row>8</xdr:row>
      <xdr:rowOff>130969</xdr:rowOff>
    </xdr:from>
    <xdr:to>
      <xdr:col>11</xdr:col>
      <xdr:colOff>-1</xdr:colOff>
      <xdr:row>10</xdr:row>
      <xdr:rowOff>119062</xdr:rowOff>
    </xdr:to>
    <xdr:sp macro="" textlink="Sheet1!B7">
      <xdr:nvSpPr>
        <xdr:cNvPr id="39" name="TextBox 38"/>
        <xdr:cNvSpPr txBox="1"/>
      </xdr:nvSpPr>
      <xdr:spPr>
        <a:xfrm>
          <a:off x="5595937" y="1750219"/>
          <a:ext cx="2000250" cy="392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444DF3-D633-4710-8976-D7BD7C09E18E}" type="TxLink">
            <a:rPr lang="en-US" sz="2800" b="1" i="0" u="none" strike="noStrike">
              <a:solidFill>
                <a:srgbClr val="002060"/>
              </a:solidFill>
              <a:latin typeface="Times New Roman" panose="02020603050405020304" pitchFamily="18" charset="0"/>
              <a:cs typeface="Times New Roman" panose="02020603050405020304" pitchFamily="18" charset="0"/>
            </a:rPr>
            <a:pPr/>
            <a:t>237</a:t>
          </a:fld>
          <a:endParaRPr lang="en-US" sz="2400" b="1">
            <a:solidFill>
              <a:srgbClr val="002060"/>
            </a:solidFill>
            <a:latin typeface="Times New Roman" panose="02020603050405020304" pitchFamily="18" charset="0"/>
            <a:cs typeface="Times New Roman" panose="02020603050405020304" pitchFamily="18" charset="0"/>
          </a:endParaRPr>
        </a:p>
      </xdr:txBody>
    </xdr:sp>
    <xdr:clientData/>
  </xdr:twoCellAnchor>
  <xdr:twoCellAnchor>
    <xdr:from>
      <xdr:col>11</xdr:col>
      <xdr:colOff>583406</xdr:colOff>
      <xdr:row>8</xdr:row>
      <xdr:rowOff>107155</xdr:rowOff>
    </xdr:from>
    <xdr:to>
      <xdr:col>14</xdr:col>
      <xdr:colOff>666751</xdr:colOff>
      <xdr:row>10</xdr:row>
      <xdr:rowOff>166686</xdr:rowOff>
    </xdr:to>
    <xdr:sp macro="" textlink="Sheet1!D7">
      <xdr:nvSpPr>
        <xdr:cNvPr id="40" name="TextBox 39"/>
        <xdr:cNvSpPr txBox="1"/>
      </xdr:nvSpPr>
      <xdr:spPr>
        <a:xfrm>
          <a:off x="8179594" y="1726405"/>
          <a:ext cx="2155032" cy="464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C1258C8-5224-44C4-8666-5131911780BA}" type="TxLink">
            <a:rPr lang="en-US" sz="2800" b="1" i="0" u="none" strike="noStrike">
              <a:solidFill>
                <a:schemeClr val="accent5">
                  <a:lumMod val="50000"/>
                </a:schemeClr>
              </a:solidFill>
              <a:latin typeface="Times New Roman" panose="02020603050405020304" pitchFamily="18" charset="0"/>
              <a:cs typeface="Times New Roman" panose="02020603050405020304" pitchFamily="18" charset="0"/>
            </a:rPr>
            <a:pPr/>
            <a:t>1233</a:t>
          </a:fld>
          <a:endParaRPr lang="en-US" sz="5400" b="1">
            <a:solidFill>
              <a:schemeClr val="accent5">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59530</xdr:colOff>
      <xdr:row>8</xdr:row>
      <xdr:rowOff>95248</xdr:rowOff>
    </xdr:from>
    <xdr:to>
      <xdr:col>19</xdr:col>
      <xdr:colOff>95248</xdr:colOff>
      <xdr:row>10</xdr:row>
      <xdr:rowOff>107154</xdr:rowOff>
    </xdr:to>
    <xdr:sp macro="" textlink="Sheet1!E7">
      <xdr:nvSpPr>
        <xdr:cNvPr id="41" name="TextBox 40"/>
        <xdr:cNvSpPr txBox="1"/>
      </xdr:nvSpPr>
      <xdr:spPr>
        <a:xfrm>
          <a:off x="11108530" y="1714498"/>
          <a:ext cx="2107406" cy="41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38F504-E69D-44BF-88B2-8B300051315B}" type="TxLink">
            <a:rPr lang="en-US" sz="2800" b="1" i="0" u="none" strike="noStrike">
              <a:solidFill>
                <a:schemeClr val="accent5">
                  <a:lumMod val="50000"/>
                </a:schemeClr>
              </a:solidFill>
              <a:latin typeface="Times New Roman" panose="02020603050405020304" pitchFamily="18" charset="0"/>
              <a:cs typeface="Times New Roman" panose="02020603050405020304" pitchFamily="18" charset="0"/>
            </a:rPr>
            <a:pPr/>
            <a:t>16%</a:t>
          </a:fld>
          <a:endParaRPr lang="en-US" sz="2400" b="1">
            <a:solidFill>
              <a:schemeClr val="accent5">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178593</xdr:colOff>
      <xdr:row>8</xdr:row>
      <xdr:rowOff>142875</xdr:rowOff>
    </xdr:from>
    <xdr:to>
      <xdr:col>23</xdr:col>
      <xdr:colOff>119061</xdr:colOff>
      <xdr:row>11</xdr:row>
      <xdr:rowOff>0</xdr:rowOff>
    </xdr:to>
    <xdr:sp macro="" textlink="Sheet1!C7">
      <xdr:nvSpPr>
        <xdr:cNvPr id="42" name="TextBox 41"/>
        <xdr:cNvSpPr txBox="1"/>
      </xdr:nvSpPr>
      <xdr:spPr>
        <a:xfrm>
          <a:off x="13989843" y="1762125"/>
          <a:ext cx="2012156" cy="464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CB6AD7-6893-4873-AF3B-A68963A9441C}" type="TxLink">
            <a:rPr lang="en-US" sz="2800" b="1" i="0" u="none" strike="noStrike">
              <a:solidFill>
                <a:schemeClr val="accent5">
                  <a:lumMod val="50000"/>
                </a:schemeClr>
              </a:solidFill>
              <a:latin typeface="Times New Roman" panose="02020603050405020304" pitchFamily="18" charset="0"/>
              <a:cs typeface="Times New Roman" panose="02020603050405020304" pitchFamily="18" charset="0"/>
            </a:rPr>
            <a:pPr/>
            <a:t>37</a:t>
          </a:fld>
          <a:endParaRPr lang="en-US" sz="2400" b="1">
            <a:solidFill>
              <a:schemeClr val="accent5">
                <a:lumMod val="5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5</xdr:col>
      <xdr:colOff>382121</xdr:colOff>
      <xdr:row>7</xdr:row>
      <xdr:rowOff>15267</xdr:rowOff>
    </xdr:from>
    <xdr:to>
      <xdr:col>6</xdr:col>
      <xdr:colOff>25395</xdr:colOff>
      <xdr:row>8</xdr:row>
      <xdr:rowOff>140258</xdr:rowOff>
    </xdr:to>
    <xdr:pic>
      <xdr:nvPicPr>
        <xdr:cNvPr id="43" name="Picture 42">
          <a:extLst>
            <a:ext uri="{FF2B5EF4-FFF2-40B4-BE49-F238E27FC236}">
              <a16:creationId xmlns="" xmlns:a16="http://schemas.microsoft.com/office/drawing/2014/main" id="{C1349F3F-2DB1-4B05-8285-92234304968D}"/>
            </a:ext>
          </a:extLst>
        </xdr:cNvPr>
        <xdr:cNvPicPr>
          <a:picLocks noChangeAspect="1"/>
        </xdr:cNvPicPr>
      </xdr:nvPicPr>
      <xdr:blipFill>
        <a:blip xmlns:r="http://schemas.openxmlformats.org/officeDocument/2006/relationships" r:embed="rId1"/>
        <a:stretch>
          <a:fillRect/>
        </a:stretch>
      </xdr:blipFill>
      <xdr:spPr>
        <a:xfrm>
          <a:off x="3834934" y="1432111"/>
          <a:ext cx="333836" cy="327397"/>
        </a:xfrm>
        <a:prstGeom prst="rect">
          <a:avLst/>
        </a:prstGeom>
      </xdr:spPr>
    </xdr:pic>
    <xdr:clientData/>
  </xdr:twoCellAnchor>
  <xdr:twoCellAnchor editAs="oneCell">
    <xdr:from>
      <xdr:col>13</xdr:col>
      <xdr:colOff>524996</xdr:colOff>
      <xdr:row>7</xdr:row>
      <xdr:rowOff>15266</xdr:rowOff>
    </xdr:from>
    <xdr:to>
      <xdr:col>14</xdr:col>
      <xdr:colOff>197899</xdr:colOff>
      <xdr:row>8</xdr:row>
      <xdr:rowOff>128167</xdr:rowOff>
    </xdr:to>
    <xdr:pic>
      <xdr:nvPicPr>
        <xdr:cNvPr id="44" name="Picture 43">
          <a:extLst>
            <a:ext uri="{FF2B5EF4-FFF2-40B4-BE49-F238E27FC236}">
              <a16:creationId xmlns="" xmlns:a16="http://schemas.microsoft.com/office/drawing/2014/main" id="{5E6B7E1C-9E55-4C51-BE6C-778F497485A3}"/>
            </a:ext>
          </a:extLst>
        </xdr:cNvPr>
        <xdr:cNvPicPr>
          <a:picLocks noChangeAspect="1"/>
        </xdr:cNvPicPr>
      </xdr:nvPicPr>
      <xdr:blipFill>
        <a:blip xmlns:r="http://schemas.openxmlformats.org/officeDocument/2006/relationships" r:embed="rId2"/>
        <a:stretch>
          <a:fillRect/>
        </a:stretch>
      </xdr:blipFill>
      <xdr:spPr>
        <a:xfrm>
          <a:off x="9502309" y="1432110"/>
          <a:ext cx="363465" cy="315307"/>
        </a:xfrm>
        <a:prstGeom prst="rect">
          <a:avLst/>
        </a:prstGeom>
      </xdr:spPr>
    </xdr:pic>
    <xdr:clientData/>
  </xdr:twoCellAnchor>
  <xdr:twoCellAnchor editAs="oneCell">
    <xdr:from>
      <xdr:col>17</xdr:col>
      <xdr:colOff>513089</xdr:colOff>
      <xdr:row>7</xdr:row>
      <xdr:rowOff>39079</xdr:rowOff>
    </xdr:from>
    <xdr:to>
      <xdr:col>18</xdr:col>
      <xdr:colOff>161006</xdr:colOff>
      <xdr:row>8</xdr:row>
      <xdr:rowOff>163722</xdr:rowOff>
    </xdr:to>
    <xdr:pic>
      <xdr:nvPicPr>
        <xdr:cNvPr id="45" name="Picture 44">
          <a:extLst>
            <a:ext uri="{FF2B5EF4-FFF2-40B4-BE49-F238E27FC236}">
              <a16:creationId xmlns="" xmlns:a16="http://schemas.microsoft.com/office/drawing/2014/main" id="{5B748259-0807-4F36-87BE-C74774DD2292}"/>
            </a:ext>
          </a:extLst>
        </xdr:cNvPr>
        <xdr:cNvPicPr>
          <a:picLocks noChangeAspect="1"/>
        </xdr:cNvPicPr>
      </xdr:nvPicPr>
      <xdr:blipFill>
        <a:blip xmlns:r="http://schemas.openxmlformats.org/officeDocument/2006/relationships" r:embed="rId3"/>
        <a:stretch>
          <a:fillRect/>
        </a:stretch>
      </xdr:blipFill>
      <xdr:spPr>
        <a:xfrm>
          <a:off x="12252652" y="1455923"/>
          <a:ext cx="338479" cy="327049"/>
        </a:xfrm>
        <a:prstGeom prst="rect">
          <a:avLst/>
        </a:prstGeom>
      </xdr:spPr>
    </xdr:pic>
    <xdr:clientData/>
  </xdr:twoCellAnchor>
  <xdr:twoCellAnchor editAs="oneCell">
    <xdr:from>
      <xdr:col>21</xdr:col>
      <xdr:colOff>524995</xdr:colOff>
      <xdr:row>7</xdr:row>
      <xdr:rowOff>27173</xdr:rowOff>
    </xdr:from>
    <xdr:to>
      <xdr:col>22</xdr:col>
      <xdr:colOff>130740</xdr:colOff>
      <xdr:row>8</xdr:row>
      <xdr:rowOff>103719</xdr:rowOff>
    </xdr:to>
    <xdr:pic>
      <xdr:nvPicPr>
        <xdr:cNvPr id="46" name="Picture 45">
          <a:extLst>
            <a:ext uri="{FF2B5EF4-FFF2-40B4-BE49-F238E27FC236}">
              <a16:creationId xmlns="" xmlns:a16="http://schemas.microsoft.com/office/drawing/2014/main" id="{D3CEAD07-F7C6-4969-B819-A106F7F8701B}"/>
            </a:ext>
          </a:extLst>
        </xdr:cNvPr>
        <xdr:cNvPicPr>
          <a:picLocks noChangeAspect="1"/>
        </xdr:cNvPicPr>
      </xdr:nvPicPr>
      <xdr:blipFill>
        <a:blip xmlns:r="http://schemas.openxmlformats.org/officeDocument/2006/relationships" r:embed="rId4"/>
        <a:stretch>
          <a:fillRect/>
        </a:stretch>
      </xdr:blipFill>
      <xdr:spPr>
        <a:xfrm>
          <a:off x="15026808" y="1444017"/>
          <a:ext cx="296307" cy="278952"/>
        </a:xfrm>
        <a:prstGeom prst="rect">
          <a:avLst/>
        </a:prstGeom>
      </xdr:spPr>
    </xdr:pic>
    <xdr:clientData/>
  </xdr:twoCellAnchor>
  <xdr:twoCellAnchor editAs="oneCell">
    <xdr:from>
      <xdr:col>9</xdr:col>
      <xdr:colOff>274965</xdr:colOff>
      <xdr:row>6</xdr:row>
      <xdr:rowOff>170048</xdr:rowOff>
    </xdr:from>
    <xdr:to>
      <xdr:col>10</xdr:col>
      <xdr:colOff>17790</xdr:colOff>
      <xdr:row>8</xdr:row>
      <xdr:rowOff>187193</xdr:rowOff>
    </xdr:to>
    <xdr:pic>
      <xdr:nvPicPr>
        <xdr:cNvPr id="47" name="Picture 46">
          <a:extLst>
            <a:ext uri="{FF2B5EF4-FFF2-40B4-BE49-F238E27FC236}">
              <a16:creationId xmlns="" xmlns:a16="http://schemas.microsoft.com/office/drawing/2014/main" id="{089D9342-1C26-4941-B1AD-48EDF58DAA1D}"/>
            </a:ext>
          </a:extLst>
        </xdr:cNvPr>
        <xdr:cNvPicPr>
          <a:picLocks noChangeAspect="1"/>
        </xdr:cNvPicPr>
      </xdr:nvPicPr>
      <xdr:blipFill>
        <a:blip xmlns:r="http://schemas.openxmlformats.org/officeDocument/2006/relationships" r:embed="rId5"/>
        <a:stretch>
          <a:fillRect/>
        </a:stretch>
      </xdr:blipFill>
      <xdr:spPr>
        <a:xfrm>
          <a:off x="6490028" y="1384486"/>
          <a:ext cx="433387" cy="421957"/>
        </a:xfrm>
        <a:prstGeom prst="rect">
          <a:avLst/>
        </a:prstGeom>
      </xdr:spPr>
    </xdr:pic>
    <xdr:clientData/>
  </xdr:twoCellAnchor>
  <xdr:twoCellAnchor>
    <xdr:from>
      <xdr:col>4</xdr:col>
      <xdr:colOff>130969</xdr:colOff>
      <xdr:row>2</xdr:row>
      <xdr:rowOff>23812</xdr:rowOff>
    </xdr:from>
    <xdr:to>
      <xdr:col>15</xdr:col>
      <xdr:colOff>23812</xdr:colOff>
      <xdr:row>4</xdr:row>
      <xdr:rowOff>178593</xdr:rowOff>
    </xdr:to>
    <xdr:sp macro="" textlink="">
      <xdr:nvSpPr>
        <xdr:cNvPr id="48" name="TextBox 47"/>
        <xdr:cNvSpPr txBox="1"/>
      </xdr:nvSpPr>
      <xdr:spPr>
        <a:xfrm>
          <a:off x="2893219" y="428625"/>
          <a:ext cx="7489031" cy="55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chemeClr val="accent5">
                  <a:lumMod val="50000"/>
                </a:schemeClr>
              </a:solidFill>
              <a:latin typeface="Times New Roman" panose="02020603050405020304" pitchFamily="18" charset="0"/>
              <a:cs typeface="Times New Roman" panose="02020603050405020304" pitchFamily="18" charset="0"/>
            </a:rPr>
            <a:t>HR ANALYTICS DASHBOARD</a:t>
          </a:r>
        </a:p>
      </xdr:txBody>
    </xdr:sp>
    <xdr:clientData/>
  </xdr:twoCellAnchor>
  <xdr:twoCellAnchor editAs="oneCell">
    <xdr:from>
      <xdr:col>2</xdr:col>
      <xdr:colOff>608340</xdr:colOff>
      <xdr:row>2</xdr:row>
      <xdr:rowOff>122423</xdr:rowOff>
    </xdr:from>
    <xdr:to>
      <xdr:col>3</xdr:col>
      <xdr:colOff>460703</xdr:colOff>
      <xdr:row>5</xdr:row>
      <xdr:rowOff>63846</xdr:rowOff>
    </xdr:to>
    <xdr:pic>
      <xdr:nvPicPr>
        <xdr:cNvPr id="49" name="Picture 48">
          <a:extLst>
            <a:ext uri="{FF2B5EF4-FFF2-40B4-BE49-F238E27FC236}">
              <a16:creationId xmlns="" xmlns:a16="http://schemas.microsoft.com/office/drawing/2014/main" id="{ADFFDBFF-5422-403D-9959-9E899CA9D3EF}"/>
            </a:ext>
          </a:extLst>
        </xdr:cNvPr>
        <xdr:cNvPicPr>
          <a:picLocks noChangeAspect="1"/>
        </xdr:cNvPicPr>
      </xdr:nvPicPr>
      <xdr:blipFill>
        <a:blip xmlns:r="http://schemas.openxmlformats.org/officeDocument/2006/relationships" r:embed="rId6"/>
        <a:stretch>
          <a:fillRect/>
        </a:stretch>
      </xdr:blipFill>
      <xdr:spPr>
        <a:xfrm>
          <a:off x="1989465" y="527236"/>
          <a:ext cx="542926" cy="548641"/>
        </a:xfrm>
        <a:prstGeom prst="rect">
          <a:avLst/>
        </a:prstGeom>
      </xdr:spPr>
    </xdr:pic>
    <xdr:clientData/>
  </xdr:twoCellAnchor>
  <xdr:twoCellAnchor editAs="oneCell">
    <xdr:from>
      <xdr:col>14</xdr:col>
      <xdr:colOff>286871</xdr:colOff>
      <xdr:row>2</xdr:row>
      <xdr:rowOff>62892</xdr:rowOff>
    </xdr:from>
    <xdr:to>
      <xdr:col>15</xdr:col>
      <xdr:colOff>268163</xdr:colOff>
      <xdr:row>5</xdr:row>
      <xdr:rowOff>118004</xdr:rowOff>
    </xdr:to>
    <xdr:pic>
      <xdr:nvPicPr>
        <xdr:cNvPr id="50" name="Picture 49">
          <a:extLst>
            <a:ext uri="{FF2B5EF4-FFF2-40B4-BE49-F238E27FC236}">
              <a16:creationId xmlns="" xmlns:a16="http://schemas.microsoft.com/office/drawing/2014/main" id="{FB470ACD-6BBB-4755-B414-E548AB6C553B}"/>
            </a:ext>
          </a:extLst>
        </xdr:cNvPr>
        <xdr:cNvPicPr>
          <a:picLocks noChangeAspect="1"/>
        </xdr:cNvPicPr>
      </xdr:nvPicPr>
      <xdr:blipFill>
        <a:blip xmlns:r="http://schemas.openxmlformats.org/officeDocument/2006/relationships" r:embed="rId7"/>
        <a:stretch>
          <a:fillRect/>
        </a:stretch>
      </xdr:blipFill>
      <xdr:spPr>
        <a:xfrm>
          <a:off x="9954746" y="467705"/>
          <a:ext cx="671855" cy="662330"/>
        </a:xfrm>
        <a:prstGeom prst="rect">
          <a:avLst/>
        </a:prstGeom>
      </xdr:spPr>
    </xdr:pic>
    <xdr:clientData/>
  </xdr:twoCellAnchor>
  <xdr:twoCellAnchor>
    <xdr:from>
      <xdr:col>15</xdr:col>
      <xdr:colOff>309562</xdr:colOff>
      <xdr:row>2</xdr:row>
      <xdr:rowOff>-1</xdr:rowOff>
    </xdr:from>
    <xdr:to>
      <xdr:col>19</xdr:col>
      <xdr:colOff>142874</xdr:colOff>
      <xdr:row>6</xdr:row>
      <xdr:rowOff>11905</xdr:rowOff>
    </xdr:to>
    <xdr:sp macro="" textlink="">
      <xdr:nvSpPr>
        <xdr:cNvPr id="51" name="TextBox 50"/>
        <xdr:cNvSpPr txBox="1"/>
      </xdr:nvSpPr>
      <xdr:spPr>
        <a:xfrm>
          <a:off x="10668000" y="404812"/>
          <a:ext cx="2595562" cy="821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2">
                  <a:lumMod val="50000"/>
                </a:schemeClr>
              </a:solidFill>
              <a:latin typeface="Times New Roman" panose="02020603050405020304" pitchFamily="18" charset="0"/>
              <a:cs typeface="Times New Roman" panose="02020603050405020304" pitchFamily="18" charset="0"/>
            </a:rPr>
            <a:t>JOB</a:t>
          </a:r>
          <a:r>
            <a:rPr lang="en-US" sz="1600" b="1" baseline="0">
              <a:solidFill>
                <a:schemeClr val="accent2">
                  <a:lumMod val="50000"/>
                </a:schemeClr>
              </a:solidFill>
              <a:latin typeface="Times New Roman" panose="02020603050405020304" pitchFamily="18" charset="0"/>
              <a:cs typeface="Times New Roman" panose="02020603050405020304" pitchFamily="18" charset="0"/>
            </a:rPr>
            <a:t> </a:t>
          </a:r>
        </a:p>
        <a:p>
          <a:r>
            <a:rPr lang="en-US" sz="1600" b="1" baseline="0">
              <a:solidFill>
                <a:schemeClr val="accent2">
                  <a:lumMod val="50000"/>
                </a:schemeClr>
              </a:solidFill>
              <a:latin typeface="Times New Roman" panose="02020603050405020304" pitchFamily="18" charset="0"/>
              <a:cs typeface="Times New Roman" panose="02020603050405020304" pitchFamily="18" charset="0"/>
            </a:rPr>
            <a:t>SATISFACTION </a:t>
          </a:r>
        </a:p>
        <a:p>
          <a:r>
            <a:rPr lang="en-US" sz="1600" b="1" baseline="0">
              <a:solidFill>
                <a:schemeClr val="accent2">
                  <a:lumMod val="50000"/>
                </a:schemeClr>
              </a:solidFill>
              <a:latin typeface="Times New Roman" panose="02020603050405020304" pitchFamily="18" charset="0"/>
              <a:cs typeface="Times New Roman" panose="02020603050405020304" pitchFamily="18" charset="0"/>
            </a:rPr>
            <a:t>RATING</a:t>
          </a:r>
          <a:endParaRPr lang="en-US" sz="1600" b="1">
            <a:solidFill>
              <a:schemeClr val="accent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17</xdr:col>
      <xdr:colOff>143995</xdr:colOff>
      <xdr:row>2</xdr:row>
      <xdr:rowOff>-1</xdr:rowOff>
    </xdr:from>
    <xdr:to>
      <xdr:col>19</xdr:col>
      <xdr:colOff>119061</xdr:colOff>
      <xdr:row>6</xdr:row>
      <xdr:rowOff>23811</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154780</xdr:colOff>
      <xdr:row>2</xdr:row>
      <xdr:rowOff>202405</xdr:rowOff>
    </xdr:from>
    <xdr:to>
      <xdr:col>18</xdr:col>
      <xdr:colOff>631030</xdr:colOff>
      <xdr:row>5</xdr:row>
      <xdr:rowOff>0</xdr:rowOff>
    </xdr:to>
    <xdr:sp macro="" textlink="RATING!$B$6">
      <xdr:nvSpPr>
        <xdr:cNvPr id="54" name="TextBox 53"/>
        <xdr:cNvSpPr txBox="1"/>
      </xdr:nvSpPr>
      <xdr:spPr>
        <a:xfrm>
          <a:off x="12584905" y="607218"/>
          <a:ext cx="476250" cy="40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2157D86-CD0C-4A3A-B87A-67DAECA07666}" type="TxLink">
            <a:rPr lang="en-US" sz="1400" b="1" i="0" u="none" strike="noStrike">
              <a:solidFill>
                <a:srgbClr val="002060"/>
              </a:solidFill>
              <a:latin typeface="Times New Roman" panose="02020603050405020304" pitchFamily="18" charset="0"/>
              <a:cs typeface="Times New Roman" panose="02020603050405020304" pitchFamily="18" charset="0"/>
            </a:rPr>
            <a:pPr/>
            <a:t>2.6</a:t>
          </a:fld>
          <a:endParaRPr lang="en-US" sz="1200" b="1">
            <a:solidFill>
              <a:srgbClr val="002060"/>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453558</xdr:colOff>
      <xdr:row>18</xdr:row>
      <xdr:rowOff>1767</xdr:rowOff>
    </xdr:from>
    <xdr:to>
      <xdr:col>4</xdr:col>
      <xdr:colOff>309562</xdr:colOff>
      <xdr:row>24</xdr:row>
      <xdr:rowOff>7406</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321469</xdr:colOff>
      <xdr:row>17</xdr:row>
      <xdr:rowOff>181045</xdr:rowOff>
    </xdr:from>
    <xdr:to>
      <xdr:col>8</xdr:col>
      <xdr:colOff>125994</xdr:colOff>
      <xdr:row>24</xdr:row>
      <xdr:rowOff>30535</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5</xdr:col>
      <xdr:colOff>381001</xdr:colOff>
      <xdr:row>19</xdr:row>
      <xdr:rowOff>136922</xdr:rowOff>
    </xdr:from>
    <xdr:to>
      <xdr:col>6</xdr:col>
      <xdr:colOff>285751</xdr:colOff>
      <xdr:row>22</xdr:row>
      <xdr:rowOff>125015</xdr:rowOff>
    </xdr:to>
    <xdr:pic>
      <xdr:nvPicPr>
        <xdr:cNvPr id="58" name="Picture 57"/>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833814" y="3982641"/>
          <a:ext cx="595312" cy="595312"/>
        </a:xfrm>
        <a:prstGeom prst="rect">
          <a:avLst/>
        </a:prstGeom>
        <a:solidFill>
          <a:schemeClr val="accent1">
            <a:lumMod val="40000"/>
            <a:lumOff val="60000"/>
            <a:alpha val="25000"/>
          </a:schemeClr>
        </a:solidFill>
        <a:effectLst>
          <a:outerShdw blurRad="50800" dist="50800" dir="5400000" algn="ctr" rotWithShape="0">
            <a:schemeClr val="accent1">
              <a:lumMod val="40000"/>
              <a:lumOff val="60000"/>
            </a:schemeClr>
          </a:outerShdw>
        </a:effectLst>
      </xdr:spPr>
    </xdr:pic>
    <xdr:clientData/>
  </xdr:twoCellAnchor>
  <xdr:twoCellAnchor editAs="oneCell">
    <xdr:from>
      <xdr:col>4</xdr:col>
      <xdr:colOff>333377</xdr:colOff>
      <xdr:row>19</xdr:row>
      <xdr:rowOff>142876</xdr:rowOff>
    </xdr:from>
    <xdr:to>
      <xdr:col>5</xdr:col>
      <xdr:colOff>226219</xdr:colOff>
      <xdr:row>22</xdr:row>
      <xdr:rowOff>119062</xdr:rowOff>
    </xdr:to>
    <xdr:pic>
      <xdr:nvPicPr>
        <xdr:cNvPr id="59" name="Picture 58"/>
        <xdr:cNvPicPr>
          <a:picLocks noChangeAspect="1"/>
        </xdr:cNvPicPr>
      </xdr:nvPicPr>
      <xdr:blipFill>
        <a:blip xmlns:r="http://schemas.openxmlformats.org/officeDocument/2006/relationships" r:embed="rId12" cstate="print">
          <a:duotone>
            <a:prstClr val="black"/>
            <a:srgbClr val="F38DEE">
              <a:tint val="45000"/>
              <a:satMod val="400000"/>
            </a:srgbClr>
          </a:duotone>
          <a:extLst>
            <a:ext uri="{28A0092B-C50C-407E-A947-70E740481C1C}">
              <a14:useLocalDpi xmlns:a14="http://schemas.microsoft.com/office/drawing/2010/main" val="0"/>
            </a:ext>
          </a:extLst>
        </a:blip>
        <a:stretch>
          <a:fillRect/>
        </a:stretch>
      </xdr:blipFill>
      <xdr:spPr>
        <a:xfrm>
          <a:off x="3095627" y="3988595"/>
          <a:ext cx="583405" cy="583405"/>
        </a:xfrm>
        <a:prstGeom prst="rect">
          <a:avLst/>
        </a:prstGeom>
      </xdr:spPr>
    </xdr:pic>
    <xdr:clientData/>
  </xdr:twoCellAnchor>
  <xdr:twoCellAnchor>
    <xdr:from>
      <xdr:col>3</xdr:col>
      <xdr:colOff>119062</xdr:colOff>
      <xdr:row>20</xdr:row>
      <xdr:rowOff>83343</xdr:rowOff>
    </xdr:from>
    <xdr:to>
      <xdr:col>3</xdr:col>
      <xdr:colOff>583406</xdr:colOff>
      <xdr:row>21</xdr:row>
      <xdr:rowOff>107156</xdr:rowOff>
    </xdr:to>
    <xdr:sp macro="" textlink="GENDER!$B$9">
      <xdr:nvSpPr>
        <xdr:cNvPr id="60" name="TextBox 59"/>
        <xdr:cNvSpPr txBox="1"/>
      </xdr:nvSpPr>
      <xdr:spPr>
        <a:xfrm>
          <a:off x="2190750" y="4131468"/>
          <a:ext cx="464344" cy="226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88CEB5-56EE-4411-BA20-0B8C5013D386}" type="TxLink">
            <a:rPr lang="en-US" sz="1400" b="1" i="0" u="none" strike="noStrike">
              <a:solidFill>
                <a:srgbClr val="002060"/>
              </a:solidFill>
              <a:latin typeface="Times New Roman" panose="02020603050405020304" pitchFamily="18" charset="0"/>
              <a:cs typeface="Times New Roman" panose="02020603050405020304" pitchFamily="18" charset="0"/>
            </a:rPr>
            <a:pPr/>
            <a:t>588</a:t>
          </a:fld>
          <a:endParaRPr lang="en-US" sz="1200" b="1">
            <a:solidFill>
              <a:srgbClr val="002060"/>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-1</xdr:colOff>
      <xdr:row>20</xdr:row>
      <xdr:rowOff>154781</xdr:rowOff>
    </xdr:from>
    <xdr:to>
      <xdr:col>7</xdr:col>
      <xdr:colOff>523874</xdr:colOff>
      <xdr:row>22</xdr:row>
      <xdr:rowOff>35718</xdr:rowOff>
    </xdr:to>
    <xdr:sp macro="" textlink="GENDER!$B$10">
      <xdr:nvSpPr>
        <xdr:cNvPr id="61" name="TextBox 60"/>
        <xdr:cNvSpPr txBox="1"/>
      </xdr:nvSpPr>
      <xdr:spPr>
        <a:xfrm>
          <a:off x="4833937" y="4202906"/>
          <a:ext cx="5238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4D18293-4027-4200-AFF7-602AE004EEE4}" type="TxLink">
            <a:rPr lang="en-US" sz="1400" b="1" i="0" u="none" strike="noStrike">
              <a:solidFill>
                <a:schemeClr val="accent5">
                  <a:lumMod val="50000"/>
                </a:schemeClr>
              </a:solidFill>
              <a:latin typeface="Times New Roman" panose="02020603050405020304" pitchFamily="18" charset="0"/>
              <a:cs typeface="Times New Roman" panose="02020603050405020304" pitchFamily="18" charset="0"/>
            </a:rPr>
            <a:pPr/>
            <a:t>882</a:t>
          </a:fld>
          <a:endParaRPr lang="en-US" sz="1200" b="1">
            <a:solidFill>
              <a:schemeClr val="accent5">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476250</xdr:colOff>
      <xdr:row>12</xdr:row>
      <xdr:rowOff>47624</xdr:rowOff>
    </xdr:from>
    <xdr:to>
      <xdr:col>7</xdr:col>
      <xdr:colOff>107156</xdr:colOff>
      <xdr:row>13</xdr:row>
      <xdr:rowOff>154781</xdr:rowOff>
    </xdr:to>
    <xdr:sp macro="" textlink="">
      <xdr:nvSpPr>
        <xdr:cNvPr id="63" name="TextBox 62"/>
        <xdr:cNvSpPr txBox="1"/>
      </xdr:nvSpPr>
      <xdr:spPr>
        <a:xfrm>
          <a:off x="1857375" y="2476499"/>
          <a:ext cx="3083719"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2">
                  <a:lumMod val="50000"/>
                </a:schemeClr>
              </a:solidFill>
              <a:latin typeface="Times New Roman" panose="02020603050405020304" pitchFamily="18" charset="0"/>
              <a:cs typeface="Times New Roman" panose="02020603050405020304" pitchFamily="18" charset="0"/>
            </a:rPr>
            <a:t>Total Employees by</a:t>
          </a:r>
          <a:r>
            <a:rPr lang="en-US" sz="1600" b="1" baseline="0">
              <a:solidFill>
                <a:schemeClr val="accent2">
                  <a:lumMod val="50000"/>
                </a:schemeClr>
              </a:solidFill>
              <a:latin typeface="Times New Roman" panose="02020603050405020304" pitchFamily="18" charset="0"/>
              <a:cs typeface="Times New Roman" panose="02020603050405020304" pitchFamily="18" charset="0"/>
            </a:rPr>
            <a:t> Gender</a:t>
          </a:r>
          <a:endParaRPr lang="en-US" sz="1600" b="1">
            <a:solidFill>
              <a:schemeClr val="accent2">
                <a:lumMod val="5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667871</xdr:colOff>
      <xdr:row>15</xdr:row>
      <xdr:rowOff>50985</xdr:rowOff>
    </xdr:from>
    <xdr:to>
      <xdr:col>6</xdr:col>
      <xdr:colOff>424984</xdr:colOff>
      <xdr:row>18</xdr:row>
      <xdr:rowOff>83343</xdr:rowOff>
    </xdr:to>
    <mc:AlternateContent xmlns:mc="http://schemas.openxmlformats.org/markup-compatibility/2006" xmlns:a14="http://schemas.microsoft.com/office/drawing/2010/main">
      <mc:Choice Requires="a14">
        <xdr:graphicFrame macro="">
          <xdr:nvGraphicFramePr>
            <xdr:cNvPr id="64" name="Gender 2"/>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2725271" y="3194235"/>
              <a:ext cx="1814513" cy="6610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382121</xdr:colOff>
      <xdr:row>14</xdr:row>
      <xdr:rowOff>23812</xdr:rowOff>
    </xdr:from>
    <xdr:to>
      <xdr:col>15</xdr:col>
      <xdr:colOff>452437</xdr:colOff>
      <xdr:row>25</xdr:row>
      <xdr:rowOff>190500</xdr:rowOff>
    </xdr:to>
    <xdr:graphicFrame macro="">
      <xdr:nvGraphicFramePr>
        <xdr:cNvPr id="65" name="Chart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394027</xdr:colOff>
      <xdr:row>12</xdr:row>
      <xdr:rowOff>50986</xdr:rowOff>
    </xdr:from>
    <xdr:to>
      <xdr:col>13</xdr:col>
      <xdr:colOff>24933</xdr:colOff>
      <xdr:row>13</xdr:row>
      <xdr:rowOff>158143</xdr:rowOff>
    </xdr:to>
    <xdr:sp macro="" textlink="">
      <xdr:nvSpPr>
        <xdr:cNvPr id="66" name="TextBox 65"/>
        <xdr:cNvSpPr txBox="1"/>
      </xdr:nvSpPr>
      <xdr:spPr>
        <a:xfrm>
          <a:off x="5918527" y="2479861"/>
          <a:ext cx="3083719"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2">
                  <a:lumMod val="50000"/>
                </a:schemeClr>
              </a:solidFill>
              <a:latin typeface="Times New Roman" panose="02020603050405020304" pitchFamily="18" charset="0"/>
              <a:cs typeface="Times New Roman" panose="02020603050405020304" pitchFamily="18" charset="0"/>
            </a:rPr>
            <a:t>Education</a:t>
          </a:r>
          <a:r>
            <a:rPr lang="en-US" sz="1600" b="1" baseline="0">
              <a:solidFill>
                <a:schemeClr val="accent2">
                  <a:lumMod val="50000"/>
                </a:schemeClr>
              </a:solidFill>
              <a:latin typeface="Times New Roman" panose="02020603050405020304" pitchFamily="18" charset="0"/>
              <a:cs typeface="Times New Roman" panose="02020603050405020304" pitchFamily="18" charset="0"/>
            </a:rPr>
            <a:t> Wise Attrition</a:t>
          </a:r>
          <a:endParaRPr lang="en-US" sz="1600" b="1">
            <a:solidFill>
              <a:schemeClr val="accent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607218</xdr:colOff>
      <xdr:row>13</xdr:row>
      <xdr:rowOff>181954</xdr:rowOff>
    </xdr:from>
    <xdr:to>
      <xdr:col>22</xdr:col>
      <xdr:colOff>273844</xdr:colOff>
      <xdr:row>26</xdr:row>
      <xdr:rowOff>35717</xdr:rowOff>
    </xdr:to>
    <xdr:graphicFrame macro="">
      <xdr:nvGraphicFramePr>
        <xdr:cNvPr id="67" name="Chart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22552</xdr:colOff>
      <xdr:row>12</xdr:row>
      <xdr:rowOff>36698</xdr:rowOff>
    </xdr:from>
    <xdr:to>
      <xdr:col>20</xdr:col>
      <xdr:colOff>344021</xdr:colOff>
      <xdr:row>13</xdr:row>
      <xdr:rowOff>143855</xdr:rowOff>
    </xdr:to>
    <xdr:sp macro="" textlink="">
      <xdr:nvSpPr>
        <xdr:cNvPr id="70" name="TextBox 69"/>
        <xdr:cNvSpPr txBox="1"/>
      </xdr:nvSpPr>
      <xdr:spPr>
        <a:xfrm>
          <a:off x="11071552" y="2465573"/>
          <a:ext cx="3083719"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chemeClr val="accent2">
                  <a:lumMod val="50000"/>
                </a:schemeClr>
              </a:solidFill>
              <a:latin typeface="Times New Roman" panose="02020603050405020304" pitchFamily="18" charset="0"/>
              <a:cs typeface="Times New Roman" panose="02020603050405020304" pitchFamily="18" charset="0"/>
            </a:rPr>
            <a:t> Attrition by Job Role</a:t>
          </a:r>
        </a:p>
        <a:p>
          <a:endParaRPr lang="en-US" sz="1600" b="1">
            <a:solidFill>
              <a:schemeClr val="accent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405934</xdr:colOff>
      <xdr:row>28</xdr:row>
      <xdr:rowOff>98610</xdr:rowOff>
    </xdr:from>
    <xdr:to>
      <xdr:col>8</xdr:col>
      <xdr:colOff>226219</xdr:colOff>
      <xdr:row>40</xdr:row>
      <xdr:rowOff>35718</xdr:rowOff>
    </xdr:to>
    <xdr:graphicFrame macro="">
      <xdr:nvGraphicFramePr>
        <xdr:cNvPr id="71"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413077</xdr:colOff>
      <xdr:row>26</xdr:row>
      <xdr:rowOff>105754</xdr:rowOff>
    </xdr:from>
    <xdr:to>
      <xdr:col>7</xdr:col>
      <xdr:colOff>43983</xdr:colOff>
      <xdr:row>28</xdr:row>
      <xdr:rowOff>10505</xdr:rowOff>
    </xdr:to>
    <xdr:sp macro="" textlink="">
      <xdr:nvSpPr>
        <xdr:cNvPr id="73" name="TextBox 72"/>
        <xdr:cNvSpPr txBox="1"/>
      </xdr:nvSpPr>
      <xdr:spPr>
        <a:xfrm>
          <a:off x="1794202" y="5368317"/>
          <a:ext cx="3083719"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chemeClr val="accent2">
                  <a:lumMod val="50000"/>
                </a:schemeClr>
              </a:solidFill>
              <a:latin typeface="Times New Roman" panose="02020603050405020304" pitchFamily="18" charset="0"/>
              <a:cs typeface="Times New Roman" panose="02020603050405020304" pitchFamily="18" charset="0"/>
            </a:rPr>
            <a:t> Department wise Attrition</a:t>
          </a:r>
        </a:p>
        <a:p>
          <a:endParaRPr lang="en-US" sz="1600" b="1">
            <a:solidFill>
              <a:schemeClr val="accent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358309</xdr:colOff>
      <xdr:row>28</xdr:row>
      <xdr:rowOff>110517</xdr:rowOff>
    </xdr:from>
    <xdr:to>
      <xdr:col>13</xdr:col>
      <xdr:colOff>559593</xdr:colOff>
      <xdr:row>40</xdr:row>
      <xdr:rowOff>0</xdr:rowOff>
    </xdr:to>
    <xdr:graphicFrame macro="">
      <xdr:nvGraphicFramePr>
        <xdr:cNvPr id="74" name="Chart 7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386883</xdr:colOff>
      <xdr:row>26</xdr:row>
      <xdr:rowOff>91466</xdr:rowOff>
    </xdr:from>
    <xdr:to>
      <xdr:col>13</xdr:col>
      <xdr:colOff>17789</xdr:colOff>
      <xdr:row>27</xdr:row>
      <xdr:rowOff>198623</xdr:rowOff>
    </xdr:to>
    <xdr:sp macro="" textlink="">
      <xdr:nvSpPr>
        <xdr:cNvPr id="78" name="TextBox 77"/>
        <xdr:cNvSpPr txBox="1"/>
      </xdr:nvSpPr>
      <xdr:spPr>
        <a:xfrm>
          <a:off x="5911383" y="5354029"/>
          <a:ext cx="3083719"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chemeClr val="accent2">
                  <a:lumMod val="50000"/>
                </a:schemeClr>
              </a:solidFill>
              <a:latin typeface="Times New Roman" panose="02020603050405020304" pitchFamily="18" charset="0"/>
              <a:cs typeface="Times New Roman" panose="02020603050405020304" pitchFamily="18" charset="0"/>
            </a:rPr>
            <a:t> Attrition by Age group</a:t>
          </a:r>
        </a:p>
        <a:p>
          <a:endParaRPr lang="en-US" sz="1600" b="1" baseline="0">
            <a:solidFill>
              <a:schemeClr val="accent2">
                <a:lumMod val="50000"/>
              </a:schemeClr>
            </a:solidFill>
            <a:latin typeface="Times New Roman" panose="02020603050405020304" pitchFamily="18" charset="0"/>
            <a:cs typeface="Times New Roman" panose="02020603050405020304" pitchFamily="18" charset="0"/>
          </a:endParaRPr>
        </a:p>
        <a:p>
          <a:endParaRPr lang="en-US" sz="1600" b="1">
            <a:solidFill>
              <a:schemeClr val="accent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684539</xdr:colOff>
      <xdr:row>28</xdr:row>
      <xdr:rowOff>67654</xdr:rowOff>
    </xdr:from>
    <xdr:to>
      <xdr:col>18</xdr:col>
      <xdr:colOff>136852</xdr:colOff>
      <xdr:row>40</xdr:row>
      <xdr:rowOff>11906</xdr:rowOff>
    </xdr:to>
    <xdr:graphicFrame macro="">
      <xdr:nvGraphicFramePr>
        <xdr:cNvPr id="79" name="Chart 7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598814</xdr:colOff>
      <xdr:row>26</xdr:row>
      <xdr:rowOff>100991</xdr:rowOff>
    </xdr:from>
    <xdr:to>
      <xdr:col>18</xdr:col>
      <xdr:colOff>229721</xdr:colOff>
      <xdr:row>28</xdr:row>
      <xdr:rowOff>5742</xdr:rowOff>
    </xdr:to>
    <xdr:sp macro="" textlink="">
      <xdr:nvSpPr>
        <xdr:cNvPr id="80" name="TextBox 79"/>
        <xdr:cNvSpPr txBox="1"/>
      </xdr:nvSpPr>
      <xdr:spPr>
        <a:xfrm>
          <a:off x="9576127" y="5363554"/>
          <a:ext cx="3083719"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chemeClr val="accent2">
                  <a:lumMod val="50000"/>
                </a:schemeClr>
              </a:solidFill>
              <a:latin typeface="Times New Roman" panose="02020603050405020304" pitchFamily="18" charset="0"/>
              <a:cs typeface="Times New Roman" panose="02020603050405020304" pitchFamily="18" charset="0"/>
            </a:rPr>
            <a:t> Attrition by Age group</a:t>
          </a:r>
        </a:p>
        <a:p>
          <a:endParaRPr lang="en-US" sz="1600" b="1" baseline="0">
            <a:solidFill>
              <a:schemeClr val="accent2">
                <a:lumMod val="50000"/>
              </a:schemeClr>
            </a:solidFill>
            <a:latin typeface="Times New Roman" panose="02020603050405020304" pitchFamily="18" charset="0"/>
            <a:cs typeface="Times New Roman" panose="02020603050405020304" pitchFamily="18" charset="0"/>
          </a:endParaRPr>
        </a:p>
        <a:p>
          <a:endParaRPr lang="en-US" sz="1600" b="1">
            <a:solidFill>
              <a:schemeClr val="accent2">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18</xdr:col>
      <xdr:colOff>265439</xdr:colOff>
      <xdr:row>26</xdr:row>
      <xdr:rowOff>100991</xdr:rowOff>
    </xdr:from>
    <xdr:to>
      <xdr:col>22</xdr:col>
      <xdr:colOff>586908</xdr:colOff>
      <xdr:row>28</xdr:row>
      <xdr:rowOff>5742</xdr:rowOff>
    </xdr:to>
    <xdr:sp macro="" textlink="">
      <xdr:nvSpPr>
        <xdr:cNvPr id="83" name="TextBox 82"/>
        <xdr:cNvSpPr txBox="1"/>
      </xdr:nvSpPr>
      <xdr:spPr>
        <a:xfrm>
          <a:off x="12695564" y="5363554"/>
          <a:ext cx="3083719"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b="1" baseline="0">
            <a:solidFill>
              <a:schemeClr val="accent2">
                <a:lumMod val="50000"/>
              </a:schemeClr>
            </a:solidFill>
            <a:latin typeface="Times New Roman" panose="02020603050405020304" pitchFamily="18" charset="0"/>
            <a:cs typeface="Times New Roman" panose="02020603050405020304" pitchFamily="18" charset="0"/>
          </a:endParaRPr>
        </a:p>
        <a:p>
          <a:endParaRPr lang="en-US" sz="1600" b="1" baseline="0">
            <a:solidFill>
              <a:schemeClr val="accent2">
                <a:lumMod val="50000"/>
              </a:schemeClr>
            </a:solidFill>
            <a:latin typeface="Times New Roman" panose="02020603050405020304" pitchFamily="18" charset="0"/>
            <a:cs typeface="Times New Roman" panose="02020603050405020304" pitchFamily="18" charset="0"/>
          </a:endParaRPr>
        </a:p>
        <a:p>
          <a:endParaRPr lang="en-US" sz="1600" b="1">
            <a:solidFill>
              <a:schemeClr val="accent2">
                <a:lumMod val="5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20</xdr:col>
      <xdr:colOff>560715</xdr:colOff>
      <xdr:row>28</xdr:row>
      <xdr:rowOff>193860</xdr:rowOff>
    </xdr:from>
    <xdr:to>
      <xdr:col>22</xdr:col>
      <xdr:colOff>261937</xdr:colOff>
      <xdr:row>35</xdr:row>
      <xdr:rowOff>119061</xdr:rowOff>
    </xdr:to>
    <mc:AlternateContent xmlns:mc="http://schemas.openxmlformats.org/markup-compatibility/2006" xmlns:a14="http://schemas.microsoft.com/office/drawing/2010/main">
      <mc:Choice Requires="a14">
        <xdr:graphicFrame macro="">
          <xdr:nvGraphicFramePr>
            <xdr:cNvPr id="84" name="Department 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4276715" y="6061260"/>
              <a:ext cx="1072822" cy="1392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298777</xdr:colOff>
      <xdr:row>29</xdr:row>
      <xdr:rowOff>22411</xdr:rowOff>
    </xdr:from>
    <xdr:to>
      <xdr:col>20</xdr:col>
      <xdr:colOff>583406</xdr:colOff>
      <xdr:row>39</xdr:row>
      <xdr:rowOff>35720</xdr:rowOff>
    </xdr:to>
    <mc:AlternateContent xmlns:mc="http://schemas.openxmlformats.org/markup-compatibility/2006" xmlns:a14="http://schemas.microsoft.com/office/drawing/2010/main">
      <mc:Choice Requires="a14">
        <xdr:graphicFrame macro="">
          <xdr:nvGraphicFramePr>
            <xdr:cNvPr id="85" name="Education Field 2"/>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12643177" y="6099361"/>
              <a:ext cx="1656229" cy="21088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297656</xdr:colOff>
      <xdr:row>28</xdr:row>
      <xdr:rowOff>95250</xdr:rowOff>
    </xdr:from>
    <xdr:to>
      <xdr:col>20</xdr:col>
      <xdr:colOff>130969</xdr:colOff>
      <xdr:row>30</xdr:row>
      <xdr:rowOff>-1</xdr:rowOff>
    </xdr:to>
    <xdr:sp macro="" textlink="">
      <xdr:nvSpPr>
        <xdr:cNvPr id="87" name="TextBox 86"/>
        <xdr:cNvSpPr txBox="1"/>
      </xdr:nvSpPr>
      <xdr:spPr>
        <a:xfrm>
          <a:off x="12727781" y="5762625"/>
          <a:ext cx="1214438"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2060"/>
              </a:solidFill>
              <a:latin typeface="Times New Roman" panose="02020603050405020304" pitchFamily="18" charset="0"/>
              <a:cs typeface="Times New Roman" panose="02020603050405020304" pitchFamily="18" charset="0"/>
            </a:rPr>
            <a:t>Education Field</a:t>
          </a:r>
        </a:p>
      </xdr:txBody>
    </xdr:sp>
    <xdr:clientData/>
  </xdr:twoCellAnchor>
  <xdr:twoCellAnchor>
    <xdr:from>
      <xdr:col>20</xdr:col>
      <xdr:colOff>523875</xdr:colOff>
      <xdr:row>28</xdr:row>
      <xdr:rowOff>130969</xdr:rowOff>
    </xdr:from>
    <xdr:to>
      <xdr:col>22</xdr:col>
      <xdr:colOff>107156</xdr:colOff>
      <xdr:row>30</xdr:row>
      <xdr:rowOff>35718</xdr:rowOff>
    </xdr:to>
    <xdr:sp macro="" textlink="">
      <xdr:nvSpPr>
        <xdr:cNvPr id="88" name="TextBox 87"/>
        <xdr:cNvSpPr txBox="1"/>
      </xdr:nvSpPr>
      <xdr:spPr>
        <a:xfrm>
          <a:off x="14335125" y="5798344"/>
          <a:ext cx="964406"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2060"/>
              </a:solidFill>
              <a:latin typeface="Times New Roman" panose="02020603050405020304" pitchFamily="18" charset="0"/>
              <a:cs typeface="Times New Roman" panose="02020603050405020304" pitchFamily="18" charset="0"/>
            </a:rPr>
            <a:t>Department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xdr:colOff>
      <xdr:row>2</xdr:row>
      <xdr:rowOff>80963</xdr:rowOff>
    </xdr:from>
    <xdr:to>
      <xdr:col>6</xdr:col>
      <xdr:colOff>200025</xdr:colOff>
      <xdr:row>5</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647700</xdr:colOff>
      <xdr:row>0</xdr:row>
      <xdr:rowOff>123825</xdr:rowOff>
    </xdr:from>
    <xdr:to>
      <xdr:col>15</xdr:col>
      <xdr:colOff>419100</xdr:colOff>
      <xdr:row>5</xdr:row>
      <xdr:rowOff>28575</xdr:rowOff>
    </xdr:to>
    <mc:AlternateContent xmlns:mc="http://schemas.openxmlformats.org/markup-compatibility/2006" xmlns:a14="http://schemas.microsoft.com/office/drawing/2010/main">
      <mc:Choice Requires="a14">
        <xdr:graphicFrame macro="">
          <xdr:nvGraphicFramePr>
            <xdr:cNvPr id="3"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048875" y="123825"/>
              <a:ext cx="1828800"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42862</xdr:colOff>
      <xdr:row>4</xdr:row>
      <xdr:rowOff>100012</xdr:rowOff>
    </xdr:from>
    <xdr:to>
      <xdr:col>10</xdr:col>
      <xdr:colOff>500062</xdr:colOff>
      <xdr:row>18</xdr:row>
      <xdr:rowOff>42862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647700</xdr:colOff>
      <xdr:row>2</xdr:row>
      <xdr:rowOff>180975</xdr:rowOff>
    </xdr:from>
    <xdr:to>
      <xdr:col>8</xdr:col>
      <xdr:colOff>419100</xdr:colOff>
      <xdr:row>16</xdr:row>
      <xdr:rowOff>47625</xdr:rowOff>
    </xdr:to>
    <mc:AlternateContent xmlns:mc="http://schemas.openxmlformats.org/markup-compatibility/2006" xmlns:a14="http://schemas.microsoft.com/office/drawing/2010/main">
      <mc:Choice Requires="a14">
        <xdr:graphicFrame macro="">
          <xdr:nvGraphicFramePr>
            <xdr:cNvPr id="5"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5248275" y="5810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590550</xdr:colOff>
      <xdr:row>3</xdr:row>
      <xdr:rowOff>0</xdr:rowOff>
    </xdr:from>
    <xdr:to>
      <xdr:col>11</xdr:col>
      <xdr:colOff>361950</xdr:colOff>
      <xdr:row>16</xdr:row>
      <xdr:rowOff>66675</xdr:rowOff>
    </xdr:to>
    <mc:AlternateContent xmlns:mc="http://schemas.openxmlformats.org/markup-compatibility/2006" xmlns:a14="http://schemas.microsoft.com/office/drawing/2010/main">
      <mc:Choice Requires="a14">
        <xdr:graphicFrame macro="">
          <xdr:nvGraphicFramePr>
            <xdr:cNvPr id="6" name="Education Field 1"/>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7248525" y="6000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438150</xdr:colOff>
      <xdr:row>0</xdr:row>
      <xdr:rowOff>123825</xdr:rowOff>
    </xdr:from>
    <xdr:to>
      <xdr:col>8</xdr:col>
      <xdr:colOff>209550</xdr:colOff>
      <xdr:row>5</xdr:row>
      <xdr:rowOff>85725</xdr:rowOff>
    </xdr:to>
    <mc:AlternateContent xmlns:mc="http://schemas.openxmlformats.org/markup-compatibility/2006" xmlns:a14="http://schemas.microsoft.com/office/drawing/2010/main">
      <mc:Choice Requires="a14">
        <xdr:graphicFrame macro="">
          <xdr:nvGraphicFramePr>
            <xdr:cNvPr id="2"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5095875" y="123825"/>
              <a:ext cx="1828800"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152400</xdr:colOff>
      <xdr:row>4</xdr:row>
      <xdr:rowOff>104775</xdr:rowOff>
    </xdr:from>
    <xdr:to>
      <xdr:col>10</xdr:col>
      <xdr:colOff>609600</xdr:colOff>
      <xdr:row>14</xdr:row>
      <xdr:rowOff>133350</xdr:rowOff>
    </xdr:to>
    <mc:AlternateContent xmlns:mc="http://schemas.openxmlformats.org/markup-compatibility/2006" xmlns:a14="http://schemas.microsoft.com/office/drawing/2010/main">
      <mc:Choice Requires="a14">
        <xdr:graphicFrame macro="">
          <xdr:nvGraphicFramePr>
            <xdr:cNvPr id="3" name="Education Field"/>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6867525" y="904875"/>
              <a:ext cx="1828800" cy="2028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157163</xdr:colOff>
      <xdr:row>3</xdr:row>
      <xdr:rowOff>166687</xdr:rowOff>
    </xdr:from>
    <xdr:to>
      <xdr:col>5</xdr:col>
      <xdr:colOff>114301</xdr:colOff>
      <xdr:row>12</xdr:row>
      <xdr:rowOff>133350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180975</xdr:colOff>
      <xdr:row>1</xdr:row>
      <xdr:rowOff>61912</xdr:rowOff>
    </xdr:from>
    <xdr:to>
      <xdr:col>8</xdr:col>
      <xdr:colOff>361950</xdr:colOff>
      <xdr:row>12</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590550</xdr:colOff>
      <xdr:row>3</xdr:row>
      <xdr:rowOff>166687</xdr:rowOff>
    </xdr:from>
    <xdr:to>
      <xdr:col>7</xdr:col>
      <xdr:colOff>676275</xdr:colOff>
      <xdr:row>17</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152400</xdr:colOff>
      <xdr:row>3</xdr:row>
      <xdr:rowOff>166687</xdr:rowOff>
    </xdr:from>
    <xdr:to>
      <xdr:col>6</xdr:col>
      <xdr:colOff>276225</xdr:colOff>
      <xdr:row>13</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152400</xdr:colOff>
      <xdr:row>3</xdr:row>
      <xdr:rowOff>166687</xdr:rowOff>
    </xdr:from>
    <xdr:to>
      <xdr:col>6</xdr:col>
      <xdr:colOff>657225</xdr:colOff>
      <xdr:row>12</xdr:row>
      <xdr:rowOff>190500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0</xdr:colOff>
      <xdr:row>3</xdr:row>
      <xdr:rowOff>166687</xdr:rowOff>
    </xdr:from>
    <xdr:to>
      <xdr:col>7</xdr:col>
      <xdr:colOff>161925</xdr:colOff>
      <xdr:row>13</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635539</xdr:colOff>
      <xdr:row>15</xdr:row>
      <xdr:rowOff>140970</xdr:rowOff>
    </xdr:from>
    <xdr:to>
      <xdr:col>5</xdr:col>
      <xdr:colOff>238125</xdr:colOff>
      <xdr:row>23</xdr:row>
      <xdr:rowOff>168738</xdr:rowOff>
    </xdr:to>
    <xdr:pic>
      <xdr:nvPicPr>
        <xdr:cNvPr id="2" name="Picture 1">
          <a:extLst>
            <a:ext uri="{FF2B5EF4-FFF2-40B4-BE49-F238E27FC236}">
              <a16:creationId xmlns="" xmlns:a16="http://schemas.microsoft.com/office/drawing/2014/main" id="{C1349F3F-2DB1-4B05-8285-92234304968D}"/>
            </a:ext>
          </a:extLst>
        </xdr:cNvPr>
        <xdr:cNvPicPr>
          <a:picLocks noChangeAspect="1"/>
        </xdr:cNvPicPr>
      </xdr:nvPicPr>
      <xdr:blipFill>
        <a:blip xmlns:r="http://schemas.openxmlformats.org/officeDocument/2006/relationships" r:embed="rId1"/>
        <a:stretch>
          <a:fillRect/>
        </a:stretch>
      </xdr:blipFill>
      <xdr:spPr>
        <a:xfrm>
          <a:off x="2007139" y="3141345"/>
          <a:ext cx="1659986" cy="1627968"/>
        </a:xfrm>
        <a:prstGeom prst="rect">
          <a:avLst/>
        </a:prstGeom>
      </xdr:spPr>
    </xdr:pic>
    <xdr:clientData/>
  </xdr:twoCellAnchor>
  <xdr:twoCellAnchor editAs="oneCell">
    <xdr:from>
      <xdr:col>8</xdr:col>
      <xdr:colOff>521336</xdr:colOff>
      <xdr:row>14</xdr:row>
      <xdr:rowOff>70486</xdr:rowOff>
    </xdr:from>
    <xdr:to>
      <xdr:col>9</xdr:col>
      <xdr:colOff>199001</xdr:colOff>
      <xdr:row>15</xdr:row>
      <xdr:rowOff>185768</xdr:rowOff>
    </xdr:to>
    <xdr:pic>
      <xdr:nvPicPr>
        <xdr:cNvPr id="3" name="Picture 2">
          <a:extLst>
            <a:ext uri="{FF2B5EF4-FFF2-40B4-BE49-F238E27FC236}">
              <a16:creationId xmlns="" xmlns:a16="http://schemas.microsoft.com/office/drawing/2014/main" id="{5E6B7E1C-9E55-4C51-BE6C-778F497485A3}"/>
            </a:ext>
          </a:extLst>
        </xdr:cNvPr>
        <xdr:cNvPicPr>
          <a:picLocks noChangeAspect="1"/>
        </xdr:cNvPicPr>
      </xdr:nvPicPr>
      <xdr:blipFill>
        <a:blip xmlns:r="http://schemas.openxmlformats.org/officeDocument/2006/relationships" r:embed="rId2"/>
        <a:stretch>
          <a:fillRect/>
        </a:stretch>
      </xdr:blipFill>
      <xdr:spPr>
        <a:xfrm>
          <a:off x="5885816" y="2844166"/>
          <a:ext cx="348225" cy="313402"/>
        </a:xfrm>
        <a:prstGeom prst="rect">
          <a:avLst/>
        </a:prstGeom>
      </xdr:spPr>
    </xdr:pic>
    <xdr:clientData/>
  </xdr:twoCellAnchor>
  <xdr:twoCellAnchor editAs="oneCell">
    <xdr:from>
      <xdr:col>10</xdr:col>
      <xdr:colOff>443866</xdr:colOff>
      <xdr:row>13</xdr:row>
      <xdr:rowOff>169546</xdr:rowOff>
    </xdr:from>
    <xdr:to>
      <xdr:col>11</xdr:col>
      <xdr:colOff>96545</xdr:colOff>
      <xdr:row>15</xdr:row>
      <xdr:rowOff>96545</xdr:rowOff>
    </xdr:to>
    <xdr:pic>
      <xdr:nvPicPr>
        <xdr:cNvPr id="4" name="Picture 3">
          <a:extLst>
            <a:ext uri="{FF2B5EF4-FFF2-40B4-BE49-F238E27FC236}">
              <a16:creationId xmlns="" xmlns:a16="http://schemas.microsoft.com/office/drawing/2014/main" id="{5B748259-0807-4F36-87BE-C74774DD2292}"/>
            </a:ext>
          </a:extLst>
        </xdr:cNvPr>
        <xdr:cNvPicPr>
          <a:picLocks noChangeAspect="1"/>
        </xdr:cNvPicPr>
      </xdr:nvPicPr>
      <xdr:blipFill>
        <a:blip xmlns:r="http://schemas.openxmlformats.org/officeDocument/2006/relationships" r:embed="rId3"/>
        <a:stretch>
          <a:fillRect/>
        </a:stretch>
      </xdr:blipFill>
      <xdr:spPr>
        <a:xfrm>
          <a:off x="7149466" y="2745106"/>
          <a:ext cx="323239" cy="323239"/>
        </a:xfrm>
        <a:prstGeom prst="rect">
          <a:avLst/>
        </a:prstGeom>
      </xdr:spPr>
    </xdr:pic>
    <xdr:clientData/>
  </xdr:twoCellAnchor>
  <xdr:twoCellAnchor editAs="oneCell">
    <xdr:from>
      <xdr:col>12</xdr:col>
      <xdr:colOff>296887</xdr:colOff>
      <xdr:row>14</xdr:row>
      <xdr:rowOff>142876</xdr:rowOff>
    </xdr:from>
    <xdr:to>
      <xdr:col>12</xdr:col>
      <xdr:colOff>593194</xdr:colOff>
      <xdr:row>16</xdr:row>
      <xdr:rowOff>21778</xdr:rowOff>
    </xdr:to>
    <xdr:pic>
      <xdr:nvPicPr>
        <xdr:cNvPr id="5" name="Picture 4">
          <a:extLst>
            <a:ext uri="{FF2B5EF4-FFF2-40B4-BE49-F238E27FC236}">
              <a16:creationId xmlns="" xmlns:a16="http://schemas.microsoft.com/office/drawing/2014/main" id="{D3CEAD07-F7C6-4969-B819-A106F7F8701B}"/>
            </a:ext>
          </a:extLst>
        </xdr:cNvPr>
        <xdr:cNvPicPr>
          <a:picLocks noChangeAspect="1"/>
        </xdr:cNvPicPr>
      </xdr:nvPicPr>
      <xdr:blipFill>
        <a:blip xmlns:r="http://schemas.openxmlformats.org/officeDocument/2006/relationships" r:embed="rId4"/>
        <a:stretch>
          <a:fillRect/>
        </a:stretch>
      </xdr:blipFill>
      <xdr:spPr>
        <a:xfrm>
          <a:off x="8343607" y="2916556"/>
          <a:ext cx="296307" cy="275142"/>
        </a:xfrm>
        <a:prstGeom prst="rect">
          <a:avLst/>
        </a:prstGeom>
      </xdr:spPr>
    </xdr:pic>
    <xdr:clientData/>
  </xdr:twoCellAnchor>
  <xdr:twoCellAnchor editAs="oneCell">
    <xdr:from>
      <xdr:col>6</xdr:col>
      <xdr:colOff>436246</xdr:colOff>
      <xdr:row>14</xdr:row>
      <xdr:rowOff>85726</xdr:rowOff>
    </xdr:from>
    <xdr:to>
      <xdr:col>7</xdr:col>
      <xdr:colOff>183833</xdr:colOff>
      <xdr:row>16</xdr:row>
      <xdr:rowOff>107633</xdr:rowOff>
    </xdr:to>
    <xdr:pic>
      <xdr:nvPicPr>
        <xdr:cNvPr id="6" name="Picture 5">
          <a:extLst>
            <a:ext uri="{FF2B5EF4-FFF2-40B4-BE49-F238E27FC236}">
              <a16:creationId xmlns="" xmlns:a16="http://schemas.microsoft.com/office/drawing/2014/main" id="{089D9342-1C26-4941-B1AD-48EDF58DAA1D}"/>
            </a:ext>
          </a:extLst>
        </xdr:cNvPr>
        <xdr:cNvPicPr>
          <a:picLocks noChangeAspect="1"/>
        </xdr:cNvPicPr>
      </xdr:nvPicPr>
      <xdr:blipFill>
        <a:blip xmlns:r="http://schemas.openxmlformats.org/officeDocument/2006/relationships" r:embed="rId5"/>
        <a:stretch>
          <a:fillRect/>
        </a:stretch>
      </xdr:blipFill>
      <xdr:spPr>
        <a:xfrm>
          <a:off x="4459606" y="2859406"/>
          <a:ext cx="418147" cy="418147"/>
        </a:xfrm>
        <a:prstGeom prst="rect">
          <a:avLst/>
        </a:prstGeom>
      </xdr:spPr>
    </xdr:pic>
    <xdr:clientData/>
  </xdr:twoCellAnchor>
  <xdr:twoCellAnchor editAs="oneCell">
    <xdr:from>
      <xdr:col>1</xdr:col>
      <xdr:colOff>0</xdr:colOff>
      <xdr:row>10</xdr:row>
      <xdr:rowOff>56540</xdr:rowOff>
    </xdr:from>
    <xdr:to>
      <xdr:col>1</xdr:col>
      <xdr:colOff>542926</xdr:colOff>
      <xdr:row>13</xdr:row>
      <xdr:rowOff>5106</xdr:rowOff>
    </xdr:to>
    <xdr:pic>
      <xdr:nvPicPr>
        <xdr:cNvPr id="7" name="Picture 6">
          <a:extLst>
            <a:ext uri="{FF2B5EF4-FFF2-40B4-BE49-F238E27FC236}">
              <a16:creationId xmlns="" xmlns:a16="http://schemas.microsoft.com/office/drawing/2014/main" id="{ADFFDBFF-5422-403D-9959-9E899CA9D3EF}"/>
            </a:ext>
          </a:extLst>
        </xdr:cNvPr>
        <xdr:cNvPicPr>
          <a:picLocks noChangeAspect="1"/>
        </xdr:cNvPicPr>
      </xdr:nvPicPr>
      <xdr:blipFill>
        <a:blip xmlns:r="http://schemas.openxmlformats.org/officeDocument/2006/relationships" r:embed="rId6"/>
        <a:stretch>
          <a:fillRect/>
        </a:stretch>
      </xdr:blipFill>
      <xdr:spPr>
        <a:xfrm>
          <a:off x="670560" y="2037740"/>
          <a:ext cx="542926" cy="542926"/>
        </a:xfrm>
        <a:prstGeom prst="rect">
          <a:avLst/>
        </a:prstGeom>
      </xdr:spPr>
    </xdr:pic>
    <xdr:clientData/>
  </xdr:twoCellAnchor>
  <xdr:twoCellAnchor editAs="oneCell">
    <xdr:from>
      <xdr:col>5</xdr:col>
      <xdr:colOff>144780</xdr:colOff>
      <xdr:row>8</xdr:row>
      <xdr:rowOff>22860</xdr:rowOff>
    </xdr:from>
    <xdr:to>
      <xdr:col>6</xdr:col>
      <xdr:colOff>130835</xdr:colOff>
      <xdr:row>11</xdr:row>
      <xdr:rowOff>85115</xdr:rowOff>
    </xdr:to>
    <xdr:pic>
      <xdr:nvPicPr>
        <xdr:cNvPr id="8" name="Picture 7">
          <a:extLst>
            <a:ext uri="{FF2B5EF4-FFF2-40B4-BE49-F238E27FC236}">
              <a16:creationId xmlns="" xmlns:a16="http://schemas.microsoft.com/office/drawing/2014/main" id="{FB470ACD-6BBB-4755-B414-E548AB6C553B}"/>
            </a:ext>
          </a:extLst>
        </xdr:cNvPr>
        <xdr:cNvPicPr>
          <a:picLocks noChangeAspect="1"/>
        </xdr:cNvPicPr>
      </xdr:nvPicPr>
      <xdr:blipFill>
        <a:blip xmlns:r="http://schemas.openxmlformats.org/officeDocument/2006/relationships" r:embed="rId7"/>
        <a:stretch>
          <a:fillRect/>
        </a:stretch>
      </xdr:blipFill>
      <xdr:spPr>
        <a:xfrm>
          <a:off x="3497580" y="1607820"/>
          <a:ext cx="656615" cy="6566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44823</xdr:colOff>
      <xdr:row>1</xdr:row>
      <xdr:rowOff>125505</xdr:rowOff>
    </xdr:from>
    <xdr:to>
      <xdr:col>22</xdr:col>
      <xdr:colOff>101973</xdr:colOff>
      <xdr:row>40</xdr:row>
      <xdr:rowOff>174825</xdr:rowOff>
    </xdr:to>
    <xdr:grpSp>
      <xdr:nvGrpSpPr>
        <xdr:cNvPr id="2" name="Group 1">
          <a:extLst>
            <a:ext uri="{FF2B5EF4-FFF2-40B4-BE49-F238E27FC236}">
              <a16:creationId xmlns="" xmlns:a16="http://schemas.microsoft.com/office/drawing/2014/main" id="{8BF90FB9-CC29-4059-8EFD-F1D1A7539155}"/>
            </a:ext>
          </a:extLst>
        </xdr:cNvPr>
        <xdr:cNvGrpSpPr/>
      </xdr:nvGrpSpPr>
      <xdr:grpSpPr>
        <a:xfrm>
          <a:off x="1410073" y="331880"/>
          <a:ext cx="13709650" cy="8097945"/>
          <a:chOff x="1752600" y="190500"/>
          <a:chExt cx="13468350" cy="7776000"/>
        </a:xfrm>
      </xdr:grpSpPr>
      <xdr:sp macro="" textlink="">
        <xdr:nvSpPr>
          <xdr:cNvPr id="3" name="Rectangle: Rounded Corners 2">
            <a:extLst>
              <a:ext uri="{FF2B5EF4-FFF2-40B4-BE49-F238E27FC236}">
                <a16:creationId xmlns="" xmlns:a16="http://schemas.microsoft.com/office/drawing/2014/main" id="{FD749A91-7D62-A3F3-6AFB-74C0D9FD4EAD}"/>
              </a:ext>
            </a:extLst>
          </xdr:cNvPr>
          <xdr:cNvSpPr/>
        </xdr:nvSpPr>
        <xdr:spPr>
          <a:xfrm>
            <a:off x="1752600" y="190500"/>
            <a:ext cx="13468350" cy="7776000"/>
          </a:xfrm>
          <a:prstGeom prst="roundRect">
            <a:avLst>
              <a:gd name="adj" fmla="val 1112"/>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 xmlns:a16="http://schemas.microsoft.com/office/drawing/2014/main" id="{9A693270-8884-92A9-204A-4DF0601F4A49}"/>
              </a:ext>
            </a:extLst>
          </xdr:cNvPr>
          <xdr:cNvSpPr/>
        </xdr:nvSpPr>
        <xdr:spPr>
          <a:xfrm>
            <a:off x="1852449" y="270899"/>
            <a:ext cx="7691601" cy="834001"/>
          </a:xfrm>
          <a:prstGeom prst="roundRect">
            <a:avLst>
              <a:gd name="adj" fmla="val 10000"/>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 xmlns:a16="http://schemas.microsoft.com/office/drawing/2014/main" id="{713FD751-3D7F-C889-D90E-125AD9A9E49A}"/>
              </a:ext>
            </a:extLst>
          </xdr:cNvPr>
          <xdr:cNvSpPr/>
        </xdr:nvSpPr>
        <xdr:spPr>
          <a:xfrm>
            <a:off x="9658349" y="270899"/>
            <a:ext cx="5467351" cy="834001"/>
          </a:xfrm>
          <a:prstGeom prst="roundRect">
            <a:avLst>
              <a:gd name="adj" fmla="val 10000"/>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 xmlns:a16="http://schemas.microsoft.com/office/drawing/2014/main" id="{45F1653E-D6F5-0924-724C-6D2D4F604869}"/>
              </a:ext>
            </a:extLst>
          </xdr:cNvPr>
          <xdr:cNvSpPr/>
        </xdr:nvSpPr>
        <xdr:spPr>
          <a:xfrm>
            <a:off x="5819774" y="2304895"/>
            <a:ext cx="4819651" cy="2772878"/>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 xmlns:a16="http://schemas.microsoft.com/office/drawing/2014/main" id="{D21BBA3A-24BB-AFE3-920F-B4B6E6B94123}"/>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 xmlns:a16="http://schemas.microsoft.com/office/drawing/2014/main" id="{C5286510-D71C-4986-F626-6AD81A3C8893}"/>
                </a:ext>
              </a:extLst>
            </xdr:cNvPr>
            <xdr:cNvSpPr/>
          </xdr:nvSpPr>
          <xdr:spPr>
            <a:xfrm>
              <a:off x="1846116"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 xmlns:a16="http://schemas.microsoft.com/office/drawing/2014/main" id="{C35CE4F5-C072-E636-E441-56E58A6D0140}"/>
                </a:ext>
              </a:extLst>
            </xdr:cNvPr>
            <xdr:cNvSpPr/>
          </xdr:nvSpPr>
          <xdr:spPr>
            <a:xfrm>
              <a:off x="4546454"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 xmlns:a16="http://schemas.microsoft.com/office/drawing/2014/main" id="{1456B280-C922-45D3-CE8D-9A440284637A}"/>
                </a:ext>
              </a:extLst>
            </xdr:cNvPr>
            <xdr:cNvSpPr/>
          </xdr:nvSpPr>
          <xdr:spPr>
            <a:xfrm>
              <a:off x="7246792"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 xmlns:a16="http://schemas.microsoft.com/office/drawing/2014/main" id="{987DFCD0-0CAB-B91D-459A-E26C699734D0}"/>
                </a:ext>
              </a:extLst>
            </xdr:cNvPr>
            <xdr:cNvSpPr/>
          </xdr:nvSpPr>
          <xdr:spPr>
            <a:xfrm>
              <a:off x="9947130"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 xmlns:a16="http://schemas.microsoft.com/office/drawing/2014/main" id="{5D1272B9-0878-F8D3-4199-14F69821207D}"/>
                </a:ext>
              </a:extLst>
            </xdr:cNvPr>
            <xdr:cNvSpPr/>
          </xdr:nvSpPr>
          <xdr:spPr>
            <a:xfrm>
              <a:off x="12647467"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 xmlns:a16="http://schemas.microsoft.com/office/drawing/2014/main" id="{6829A3E7-5D5C-26E4-2AC3-56E3C85EA5F7}"/>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 xmlns:a16="http://schemas.microsoft.com/office/drawing/2014/main" id="{7F6D7417-3EA6-4085-8D22-866AD8716E66}"/>
                </a:ext>
              </a:extLst>
            </xdr:cNvPr>
            <xdr:cNvSpPr/>
          </xdr:nvSpPr>
          <xdr:spPr>
            <a:xfrm>
              <a:off x="1847145" y="2304895"/>
              <a:ext cx="3867930" cy="2772878"/>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 xmlns:a16="http://schemas.microsoft.com/office/drawing/2014/main" id="{9DCE2EC2-0D0E-3341-BDFB-50C7CF47A536}"/>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 xmlns:a16="http://schemas.microsoft.com/office/drawing/2014/main" id="{F172B8AE-F2C7-FC1D-226E-49352A3AD121}"/>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 xmlns:a16="http://schemas.microsoft.com/office/drawing/2014/main" id="{F541BDB6-0F15-AC31-8F68-DDFDE21C5C48}"/>
              </a:ext>
            </a:extLst>
          </xdr:cNvPr>
          <xdr:cNvSpPr/>
        </xdr:nvSpPr>
        <xdr:spPr>
          <a:xfrm>
            <a:off x="10744199" y="2304895"/>
            <a:ext cx="4381501" cy="2772878"/>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 xmlns:a16="http://schemas.microsoft.com/office/drawing/2014/main" id="{75C26744-B5A9-47AA-0C33-5F9065BA410C}"/>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 xmlns:a16="http://schemas.microsoft.com/office/drawing/2014/main" id="{F6F2A284-3AEA-DA84-62C6-A04F179CE5ED}"/>
              </a:ext>
            </a:extLst>
          </xdr:cNvPr>
          <xdr:cNvSpPr/>
        </xdr:nvSpPr>
        <xdr:spPr>
          <a:xfrm>
            <a:off x="1847145" y="2314575"/>
            <a:ext cx="3867930" cy="2754668"/>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 xmlns:a16="http://schemas.microsoft.com/office/drawing/2014/main" id="{9BC194A2-3386-F72B-AE2E-B1235C4F6CDC}"/>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 xmlns:a16="http://schemas.microsoft.com/office/drawing/2014/main" id="{AF8DDEA1-47D7-BE5B-E416-82F5A8A98F91}"/>
              </a:ext>
            </a:extLst>
          </xdr:cNvPr>
          <xdr:cNvSpPr/>
        </xdr:nvSpPr>
        <xdr:spPr>
          <a:xfrm>
            <a:off x="5809545" y="5162550"/>
            <a:ext cx="3564000" cy="2709509"/>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 xmlns:a16="http://schemas.microsoft.com/office/drawing/2014/main" id="{31BCC615-83AB-C766-8A6A-214BD22DB6C9}"/>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 xmlns:a16="http://schemas.microsoft.com/office/drawing/2014/main" id="{FA5CC493-0171-265A-5145-EFFAD86C7592}"/>
              </a:ext>
            </a:extLst>
          </xdr:cNvPr>
          <xdr:cNvSpPr/>
        </xdr:nvSpPr>
        <xdr:spPr>
          <a:xfrm>
            <a:off x="9467145" y="5162550"/>
            <a:ext cx="2844000" cy="2700000"/>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 xmlns:a16="http://schemas.microsoft.com/office/drawing/2014/main" id="{E4783F95-06CE-C0C5-3253-9A7B1700022F}"/>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 xmlns:a16="http://schemas.microsoft.com/office/drawing/2014/main" id="{B0E108CA-04B7-E740-EA02-1FCC549BBFC1}"/>
              </a:ext>
            </a:extLst>
          </xdr:cNvPr>
          <xdr:cNvSpPr/>
        </xdr:nvSpPr>
        <xdr:spPr>
          <a:xfrm>
            <a:off x="12419895" y="5162550"/>
            <a:ext cx="2700000" cy="2700000"/>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 xmlns:a16="http://schemas.microsoft.com/office/drawing/2014/main" id="{91B8C24F-B14D-9D93-8E30-677372C2BC08}"/>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394447</xdr:colOff>
      <xdr:row>1</xdr:row>
      <xdr:rowOff>107576</xdr:rowOff>
    </xdr:from>
    <xdr:to>
      <xdr:col>21</xdr:col>
      <xdr:colOff>523315</xdr:colOff>
      <xdr:row>40</xdr:row>
      <xdr:rowOff>87868</xdr:rowOff>
    </xdr:to>
    <xdr:grpSp>
      <xdr:nvGrpSpPr>
        <xdr:cNvPr id="2" name="Group 1">
          <a:extLst>
            <a:ext uri="{FF2B5EF4-FFF2-40B4-BE49-F238E27FC236}">
              <a16:creationId xmlns="" xmlns:a16="http://schemas.microsoft.com/office/drawing/2014/main" id="{7D132E48-34D6-44B0-AE6A-C0377AC131DE}"/>
            </a:ext>
          </a:extLst>
        </xdr:cNvPr>
        <xdr:cNvGrpSpPr/>
      </xdr:nvGrpSpPr>
      <xdr:grpSpPr>
        <a:xfrm>
          <a:off x="1078006" y="309282"/>
          <a:ext cx="13800044" cy="7846821"/>
          <a:chOff x="1752600" y="190500"/>
          <a:chExt cx="13468350" cy="7776000"/>
        </a:xfrm>
      </xdr:grpSpPr>
      <xdr:sp macro="" textlink="">
        <xdr:nvSpPr>
          <xdr:cNvPr id="3" name="Rectangle: Rounded Corners 2">
            <a:extLst>
              <a:ext uri="{FF2B5EF4-FFF2-40B4-BE49-F238E27FC236}">
                <a16:creationId xmlns="" xmlns:a16="http://schemas.microsoft.com/office/drawing/2014/main" id="{AF893D47-E6D0-0B63-47C0-90782F41156F}"/>
              </a:ext>
            </a:extLst>
          </xdr:cNvPr>
          <xdr:cNvSpPr/>
        </xdr:nvSpPr>
        <xdr:spPr>
          <a:xfrm>
            <a:off x="1752600" y="190500"/>
            <a:ext cx="13468350" cy="7776000"/>
          </a:xfrm>
          <a:prstGeom prst="roundRect">
            <a:avLst>
              <a:gd name="adj" fmla="val 1112"/>
            </a:avLst>
          </a:prstGeom>
          <a:solidFill>
            <a:schemeClr val="accent5">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 xmlns:a16="http://schemas.microsoft.com/office/drawing/2014/main" id="{D460E3CA-9A58-C0CE-F3DB-F6F55E7D1943}"/>
              </a:ext>
            </a:extLst>
          </xdr:cNvPr>
          <xdr:cNvSpPr/>
        </xdr:nvSpPr>
        <xdr:spPr>
          <a:xfrm>
            <a:off x="1852449" y="270899"/>
            <a:ext cx="7691601" cy="834001"/>
          </a:xfrm>
          <a:prstGeom prst="roundRect">
            <a:avLst>
              <a:gd name="adj" fmla="val 10000"/>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 xmlns:a16="http://schemas.microsoft.com/office/drawing/2014/main" id="{7B45172C-B976-0DCE-94FC-60386E4D00B0}"/>
              </a:ext>
            </a:extLst>
          </xdr:cNvPr>
          <xdr:cNvSpPr/>
        </xdr:nvSpPr>
        <xdr:spPr>
          <a:xfrm>
            <a:off x="9658349" y="270899"/>
            <a:ext cx="5467351" cy="834001"/>
          </a:xfrm>
          <a:prstGeom prst="roundRect">
            <a:avLst>
              <a:gd name="adj" fmla="val 10000"/>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 xmlns:a16="http://schemas.microsoft.com/office/drawing/2014/main" id="{77D37347-2164-5BF5-8F35-653B613EA5AD}"/>
              </a:ext>
            </a:extLst>
          </xdr:cNvPr>
          <xdr:cNvSpPr/>
        </xdr:nvSpPr>
        <xdr:spPr>
          <a:xfrm>
            <a:off x="5819774" y="2304895"/>
            <a:ext cx="4819651"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 xmlns:a16="http://schemas.microsoft.com/office/drawing/2014/main" id="{29D12A03-079C-6283-1E94-DBDD42B8AFC0}"/>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 xmlns:a16="http://schemas.microsoft.com/office/drawing/2014/main" id="{CD528A7B-9617-AB4E-86E2-8291270F7848}"/>
                </a:ext>
              </a:extLst>
            </xdr:cNvPr>
            <xdr:cNvSpPr/>
          </xdr:nvSpPr>
          <xdr:spPr>
            <a:xfrm>
              <a:off x="1846116"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 xmlns:a16="http://schemas.microsoft.com/office/drawing/2014/main" id="{F46C9C91-71AF-66F3-57CF-5997716BE98C}"/>
                </a:ext>
              </a:extLst>
            </xdr:cNvPr>
            <xdr:cNvSpPr/>
          </xdr:nvSpPr>
          <xdr:spPr>
            <a:xfrm>
              <a:off x="4546454"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 xmlns:a16="http://schemas.microsoft.com/office/drawing/2014/main" id="{9CD901E5-4B60-DBB1-951C-CA52709C2D83}"/>
                </a:ext>
              </a:extLst>
            </xdr:cNvPr>
            <xdr:cNvSpPr/>
          </xdr:nvSpPr>
          <xdr:spPr>
            <a:xfrm>
              <a:off x="7246792"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 xmlns:a16="http://schemas.microsoft.com/office/drawing/2014/main" id="{2E265ADD-3966-3146-5C65-9A23C2032E8D}"/>
                </a:ext>
              </a:extLst>
            </xdr:cNvPr>
            <xdr:cNvSpPr/>
          </xdr:nvSpPr>
          <xdr:spPr>
            <a:xfrm>
              <a:off x="9947130"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 xmlns:a16="http://schemas.microsoft.com/office/drawing/2014/main" id="{A17D5170-8B19-40D5-3E23-C62BA2A71475}"/>
                </a:ext>
              </a:extLst>
            </xdr:cNvPr>
            <xdr:cNvSpPr/>
          </xdr:nvSpPr>
          <xdr:spPr>
            <a:xfrm>
              <a:off x="12647467"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 xmlns:a16="http://schemas.microsoft.com/office/drawing/2014/main" id="{9429E22F-1A3B-1EBA-E25D-9F77E3907984}"/>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 xmlns:a16="http://schemas.microsoft.com/office/drawing/2014/main" id="{06FDD4AB-B97B-CA2A-9738-7BBD87005A23}"/>
                </a:ext>
              </a:extLst>
            </xdr:cNvPr>
            <xdr:cNvSpPr/>
          </xdr:nvSpPr>
          <xdr:spPr>
            <a:xfrm>
              <a:off x="1847145" y="2304895"/>
              <a:ext cx="3867930"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 xmlns:a16="http://schemas.microsoft.com/office/drawing/2014/main" id="{1A72147C-D78E-6917-222D-F2B98A57F1CE}"/>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 xmlns:a16="http://schemas.microsoft.com/office/drawing/2014/main" id="{65E172FE-9064-5388-B78F-8B79D194603E}"/>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 xmlns:a16="http://schemas.microsoft.com/office/drawing/2014/main" id="{9C31B23F-D72B-DFA1-F232-7056EA5159BF}"/>
              </a:ext>
            </a:extLst>
          </xdr:cNvPr>
          <xdr:cNvSpPr/>
        </xdr:nvSpPr>
        <xdr:spPr>
          <a:xfrm>
            <a:off x="10744199" y="2304895"/>
            <a:ext cx="4381501"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 xmlns:a16="http://schemas.microsoft.com/office/drawing/2014/main" id="{FDE904DF-3DB9-3E6A-B570-D1F1649BE3B6}"/>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 xmlns:a16="http://schemas.microsoft.com/office/drawing/2014/main" id="{3CC074CC-39F7-B9C6-C8DD-079B5A3D545E}"/>
              </a:ext>
            </a:extLst>
          </xdr:cNvPr>
          <xdr:cNvSpPr/>
        </xdr:nvSpPr>
        <xdr:spPr>
          <a:xfrm>
            <a:off x="1847145" y="2314575"/>
            <a:ext cx="3867930" cy="275466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 xmlns:a16="http://schemas.microsoft.com/office/drawing/2014/main" id="{E99657E2-B82E-75AC-7007-82153D912B03}"/>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 xmlns:a16="http://schemas.microsoft.com/office/drawing/2014/main" id="{5DC91AF2-0BE9-7149-1C95-B1C44BB21CD6}"/>
              </a:ext>
            </a:extLst>
          </xdr:cNvPr>
          <xdr:cNvSpPr/>
        </xdr:nvSpPr>
        <xdr:spPr>
          <a:xfrm>
            <a:off x="5809545" y="5162550"/>
            <a:ext cx="3564000" cy="2709509"/>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 xmlns:a16="http://schemas.microsoft.com/office/drawing/2014/main" id="{1E136DAE-284C-917E-5C26-883F925F64F7}"/>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 xmlns:a16="http://schemas.microsoft.com/office/drawing/2014/main" id="{D3E222C9-61AA-5722-1EA2-D075920B6BDE}"/>
              </a:ext>
            </a:extLst>
          </xdr:cNvPr>
          <xdr:cNvSpPr/>
        </xdr:nvSpPr>
        <xdr:spPr>
          <a:xfrm>
            <a:off x="9467145" y="5162550"/>
            <a:ext cx="2844000" cy="2700000"/>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 xmlns:a16="http://schemas.microsoft.com/office/drawing/2014/main" id="{7DABA284-304A-CD4C-AE01-43EB707A1D37}"/>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 xmlns:a16="http://schemas.microsoft.com/office/drawing/2014/main" id="{387B9CE3-A3F8-0C1A-7BBD-37769B04EB6A}"/>
              </a:ext>
            </a:extLst>
          </xdr:cNvPr>
          <xdr:cNvSpPr/>
        </xdr:nvSpPr>
        <xdr:spPr>
          <a:xfrm>
            <a:off x="12419895" y="5162550"/>
            <a:ext cx="2700000" cy="2700000"/>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 xmlns:a16="http://schemas.microsoft.com/office/drawing/2014/main" id="{14557E6F-96B5-5BD4-49B1-FD3CE21B2E3D}"/>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430306</xdr:colOff>
      <xdr:row>2</xdr:row>
      <xdr:rowOff>134472</xdr:rowOff>
    </xdr:from>
    <xdr:to>
      <xdr:col>21</xdr:col>
      <xdr:colOff>595033</xdr:colOff>
      <xdr:row>41</xdr:row>
      <xdr:rowOff>80697</xdr:rowOff>
    </xdr:to>
    <xdr:grpSp>
      <xdr:nvGrpSpPr>
        <xdr:cNvPr id="2" name="Group 1">
          <a:extLst>
            <a:ext uri="{FF2B5EF4-FFF2-40B4-BE49-F238E27FC236}">
              <a16:creationId xmlns="" xmlns:a16="http://schemas.microsoft.com/office/drawing/2014/main" id="{345AA7B4-5882-484E-B64B-5AD886548252}"/>
            </a:ext>
          </a:extLst>
        </xdr:cNvPr>
        <xdr:cNvGrpSpPr/>
      </xdr:nvGrpSpPr>
      <xdr:grpSpPr>
        <a:xfrm>
          <a:off x="1113865" y="537884"/>
          <a:ext cx="13835903" cy="7812754"/>
          <a:chOff x="1752600" y="190500"/>
          <a:chExt cx="13468350" cy="7776000"/>
        </a:xfrm>
      </xdr:grpSpPr>
      <xdr:sp macro="" textlink="">
        <xdr:nvSpPr>
          <xdr:cNvPr id="3" name="Rectangle: Rounded Corners 2">
            <a:extLst>
              <a:ext uri="{FF2B5EF4-FFF2-40B4-BE49-F238E27FC236}">
                <a16:creationId xmlns="" xmlns:a16="http://schemas.microsoft.com/office/drawing/2014/main" id="{5F066C00-75C8-FC81-B6D4-D24ADCB99159}"/>
              </a:ext>
            </a:extLst>
          </xdr:cNvPr>
          <xdr:cNvSpPr/>
        </xdr:nvSpPr>
        <xdr:spPr>
          <a:xfrm>
            <a:off x="1752600" y="190500"/>
            <a:ext cx="13468350" cy="7776000"/>
          </a:xfrm>
          <a:prstGeom prst="roundRect">
            <a:avLst>
              <a:gd name="adj" fmla="val 1112"/>
            </a:avLst>
          </a:prstGeom>
          <a:solidFill>
            <a:schemeClr val="accent5">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 xmlns:a16="http://schemas.microsoft.com/office/drawing/2014/main" id="{58A372FA-7C57-D311-B8FB-00A548F62BBD}"/>
              </a:ext>
            </a:extLst>
          </xdr:cNvPr>
          <xdr:cNvSpPr/>
        </xdr:nvSpPr>
        <xdr:spPr>
          <a:xfrm>
            <a:off x="1852449" y="270899"/>
            <a:ext cx="7691601" cy="834001"/>
          </a:xfrm>
          <a:prstGeom prst="roundRect">
            <a:avLst>
              <a:gd name="adj" fmla="val 10000"/>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 xmlns:a16="http://schemas.microsoft.com/office/drawing/2014/main" id="{A00BAF2D-696D-EA76-B2B3-D3D1B7196CB0}"/>
              </a:ext>
            </a:extLst>
          </xdr:cNvPr>
          <xdr:cNvSpPr/>
        </xdr:nvSpPr>
        <xdr:spPr>
          <a:xfrm>
            <a:off x="9658349" y="270899"/>
            <a:ext cx="5467351" cy="834001"/>
          </a:xfrm>
          <a:prstGeom prst="roundRect">
            <a:avLst>
              <a:gd name="adj" fmla="val 10000"/>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 xmlns:a16="http://schemas.microsoft.com/office/drawing/2014/main" id="{D20EA581-AADC-86E0-5D2C-529A1A52B5E3}"/>
              </a:ext>
            </a:extLst>
          </xdr:cNvPr>
          <xdr:cNvSpPr/>
        </xdr:nvSpPr>
        <xdr:spPr>
          <a:xfrm>
            <a:off x="5819774" y="2304895"/>
            <a:ext cx="4819651" cy="277287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 xmlns:a16="http://schemas.microsoft.com/office/drawing/2014/main" id="{7D63FB06-9E89-CA9F-5E6C-068757E8EB6E}"/>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 xmlns:a16="http://schemas.microsoft.com/office/drawing/2014/main" id="{E6FA0431-7B62-EF33-DB76-AB71BA3DD15F}"/>
                </a:ext>
              </a:extLst>
            </xdr:cNvPr>
            <xdr:cNvSpPr/>
          </xdr:nvSpPr>
          <xdr:spPr>
            <a:xfrm>
              <a:off x="1846116"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 xmlns:a16="http://schemas.microsoft.com/office/drawing/2014/main" id="{ED064606-68B3-8694-0F87-BE469D60179C}"/>
                </a:ext>
              </a:extLst>
            </xdr:cNvPr>
            <xdr:cNvSpPr/>
          </xdr:nvSpPr>
          <xdr:spPr>
            <a:xfrm>
              <a:off x="4546454"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 xmlns:a16="http://schemas.microsoft.com/office/drawing/2014/main" id="{CDE12583-E3B3-80C9-43DE-EA31391ED18E}"/>
                </a:ext>
              </a:extLst>
            </xdr:cNvPr>
            <xdr:cNvSpPr/>
          </xdr:nvSpPr>
          <xdr:spPr>
            <a:xfrm>
              <a:off x="7246792"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 xmlns:a16="http://schemas.microsoft.com/office/drawing/2014/main" id="{E09C4E17-FF58-9C3D-0C55-4158F09B3349}"/>
                </a:ext>
              </a:extLst>
            </xdr:cNvPr>
            <xdr:cNvSpPr/>
          </xdr:nvSpPr>
          <xdr:spPr>
            <a:xfrm>
              <a:off x="9947130"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 xmlns:a16="http://schemas.microsoft.com/office/drawing/2014/main" id="{E343BA08-4352-A9F3-718A-BDF6CA894731}"/>
                </a:ext>
              </a:extLst>
            </xdr:cNvPr>
            <xdr:cNvSpPr/>
          </xdr:nvSpPr>
          <xdr:spPr>
            <a:xfrm>
              <a:off x="12647467"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 xmlns:a16="http://schemas.microsoft.com/office/drawing/2014/main" id="{A3C7E1E9-312F-DAF7-9F41-B9772E8E0886}"/>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 xmlns:a16="http://schemas.microsoft.com/office/drawing/2014/main" id="{05EE2B4A-52AE-335B-C9EE-F905C379FF8A}"/>
                </a:ext>
              </a:extLst>
            </xdr:cNvPr>
            <xdr:cNvSpPr/>
          </xdr:nvSpPr>
          <xdr:spPr>
            <a:xfrm>
              <a:off x="1847145" y="2304895"/>
              <a:ext cx="3867930" cy="277287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 xmlns:a16="http://schemas.microsoft.com/office/drawing/2014/main" id="{7BF291B0-B9C2-460A-88FC-8011425703F9}"/>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 xmlns:a16="http://schemas.microsoft.com/office/drawing/2014/main" id="{494DD3D5-EAA4-3FB9-9B0D-B3407AB79EC0}"/>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 xmlns:a16="http://schemas.microsoft.com/office/drawing/2014/main" id="{D260FD59-050F-1E66-3A87-2130DE0A9EAD}"/>
              </a:ext>
            </a:extLst>
          </xdr:cNvPr>
          <xdr:cNvSpPr/>
        </xdr:nvSpPr>
        <xdr:spPr>
          <a:xfrm>
            <a:off x="10744199" y="2304895"/>
            <a:ext cx="4381501" cy="277287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 xmlns:a16="http://schemas.microsoft.com/office/drawing/2014/main" id="{59418708-2A6A-B509-6C7B-082C7900AE7F}"/>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 xmlns:a16="http://schemas.microsoft.com/office/drawing/2014/main" id="{7087576F-0094-4F1F-981E-42140DAFEB01}"/>
              </a:ext>
            </a:extLst>
          </xdr:cNvPr>
          <xdr:cNvSpPr/>
        </xdr:nvSpPr>
        <xdr:spPr>
          <a:xfrm>
            <a:off x="1847145" y="2314575"/>
            <a:ext cx="3867930" cy="275466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 xmlns:a16="http://schemas.microsoft.com/office/drawing/2014/main" id="{FD537083-C628-04AB-14AD-1C8D4D0E7898}"/>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 xmlns:a16="http://schemas.microsoft.com/office/drawing/2014/main" id="{AC5EE083-E722-0266-5BED-D1EDAA9E5EB5}"/>
              </a:ext>
            </a:extLst>
          </xdr:cNvPr>
          <xdr:cNvSpPr/>
        </xdr:nvSpPr>
        <xdr:spPr>
          <a:xfrm>
            <a:off x="5809545" y="5162550"/>
            <a:ext cx="3564000" cy="2709509"/>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 xmlns:a16="http://schemas.microsoft.com/office/drawing/2014/main" id="{495CB7AD-5090-0F1F-0503-504ED4E74FAC}"/>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 xmlns:a16="http://schemas.microsoft.com/office/drawing/2014/main" id="{F0DC053C-0A24-65DB-8D52-D900AC79C336}"/>
              </a:ext>
            </a:extLst>
          </xdr:cNvPr>
          <xdr:cNvSpPr/>
        </xdr:nvSpPr>
        <xdr:spPr>
          <a:xfrm>
            <a:off x="9467145" y="5162550"/>
            <a:ext cx="2844000" cy="2700000"/>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 xmlns:a16="http://schemas.microsoft.com/office/drawing/2014/main" id="{9C44E314-72EE-0D54-1D55-FAE94EDE5D3F}"/>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 xmlns:a16="http://schemas.microsoft.com/office/drawing/2014/main" id="{B098EF69-0F0F-B7B1-FEA4-4ECBE79CAC4E}"/>
              </a:ext>
            </a:extLst>
          </xdr:cNvPr>
          <xdr:cNvSpPr/>
        </xdr:nvSpPr>
        <xdr:spPr>
          <a:xfrm>
            <a:off x="12419895" y="5162550"/>
            <a:ext cx="2700000" cy="2700000"/>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 xmlns:a16="http://schemas.microsoft.com/office/drawing/2014/main" id="{09CCBB15-40E8-85CB-A5C5-CE5F2ED49AB9}"/>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aman" refreshedDate="45123.079686805555" createdVersion="5" refreshedVersion="5" minRefreshableVersion="3" recordCount="1470">
  <cacheSource type="worksheet">
    <worksheetSource name="Table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KPI"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 fld="17" baseField="0" baseItem="0"/>
    <dataField name="Average of Age" fld="1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rATING"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GENDER"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Sum of Employee Count"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education by attrition"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Count of CF_attrition counts" fld="18"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Attrition by job"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Dept wise attrition"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Marital Status"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Attrition" fld="0" subtotal="count" baseField="0" baseItem="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0" count="1" selected="0">
            <x v="0"/>
          </reference>
        </references>
      </pivotArea>
    </chartFormat>
    <chartFormat chart="4" format="7">
      <pivotArea type="data" outline="0" fieldPosition="0">
        <references count="2">
          <reference field="4294967294" count="1" selected="0">
            <x v="0"/>
          </reference>
          <reference field="10" count="1" selected="0">
            <x v="1"/>
          </reference>
        </references>
      </pivotArea>
    </chartFormat>
    <chartFormat chart="4" format="8">
      <pivotArea type="data" outline="0" fieldPosition="0">
        <references count="2">
          <reference field="4294967294" count="1" selected="0">
            <x v="0"/>
          </reference>
          <reference field="10" count="1" selected="0">
            <x v="2"/>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1" sourceName="Gender">
  <pivotTables>
    <pivotTable tabId="10" name="GENDER"/>
    <pivotTable tabId="12" name="Attrition by job"/>
    <pivotTable tabId="11" name="education by attrition"/>
    <pivotTable tabId="15" name="Marital Status"/>
    <pivotTable tabId="9" name="rATING"/>
    <pivotTable tabId="7" name="KPI"/>
    <pivotTable tabId="13" name="Dept wise attrition"/>
    <pivotTable tabId="14" name="PivotTable27"/>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9" name="rATING"/>
    <pivotTable tabId="12" name="Attrition by job"/>
    <pivotTable tabId="11" name="education by attrition"/>
    <pivotTable tabId="10" name="GENDER"/>
    <pivotTable tabId="15" name="Marital Status"/>
    <pivotTable tabId="7" name="KPI"/>
    <pivotTable tabId="13" name="Dept wise attrition"/>
    <pivotTable tabId="14" name="PivotTable27"/>
  </pivotTables>
  <data>
    <tabular pivotCacheId="1">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Education_Field1" sourceName="Education Field">
  <pivotTables>
    <pivotTable tabId="9" name="rATING"/>
    <pivotTable tabId="12" name="Attrition by job"/>
    <pivotTable tabId="11" name="education by attrition"/>
    <pivotTable tabId="10" name="GENDER"/>
    <pivotTable tabId="15" name="Marital Status"/>
    <pivotTable tabId="7" name="KPI"/>
    <pivotTable tabId="13" name="Dept wise attrition"/>
    <pivotTable tabId="14" name="PivotTable27"/>
  </pivotTables>
  <data>
    <tabular pivotCacheId="1">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2" cache="Slicer_Gender1" columnCount="2" style="Slicer Style 1" rowHeight="257175"/>
  <slicer name="Department 1" cache="Slicer_Department" style="Slicer Style 1" rowHeight="257175"/>
  <slicer name="Education Field 2" cache="Slicer_Education_Field1" style="Slicer Style 1"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cache="Slicer_Gender1" caption="Gender" rowHeight="257175"/>
  <slicer name="Department" cache="Slicer_Department" caption="Department" rowHeight="257175"/>
  <slicer name="Education Field 1" cache="Slicer_Education_Field1" caption="Education Field" rowHeight="257175"/>
</slicers>
</file>

<file path=xl/slicers/slicer3.xml><?xml version="1.0" encoding="utf-8"?>
<slicers xmlns="http://schemas.microsoft.com/office/spreadsheetml/2009/9/main" xmlns:mc="http://schemas.openxmlformats.org/markup-compatibility/2006" xmlns:x="http://schemas.openxmlformats.org/spreadsheetml/2006/main" mc:Ignorable="x">
  <slicer name="Gender 1" cache="Slicer_Gender1" caption="Gender" rowHeight="257175"/>
  <slicer name="Education Field" cache="Slicer_Education_Field1" caption="Education Field" rowHeight="257175"/>
</slicers>
</file>

<file path=xl/tables/table1.xml><?xml version="1.0" encoding="utf-8"?>
<table xmlns="http://schemas.openxmlformats.org/spreadsheetml/2006/main" id="2" name="Table2" displayName="Table2" ref="A1:AR1471" totalsRowShown="0">
  <autoFilter ref="A1:AR1471"/>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AR1471" totalsRowShown="0">
  <autoFilter ref="A1:AR1471"/>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1"/>
  <sheetViews>
    <sheetView workbookViewId="0">
      <selection sqref="A1:AR1471"/>
    </sheetView>
  </sheetViews>
  <sheetFormatPr defaultRowHeight="15.75" x14ac:dyDescent="0.25"/>
  <cols>
    <col min="1" max="1" width="10.25" customWidth="1"/>
    <col min="2" max="2" width="15.625" customWidth="1"/>
    <col min="3" max="3" width="13.5" customWidth="1"/>
    <col min="4" max="4" width="17.5" customWidth="1"/>
    <col min="5" max="5" width="13.125" customWidth="1"/>
    <col min="6" max="6" width="15.875" customWidth="1"/>
    <col min="7" max="7" width="9.25" customWidth="1"/>
    <col min="8" max="8" width="18.625" customWidth="1"/>
    <col min="10" max="10" width="9.875" customWidth="1"/>
    <col min="11" max="11" width="14.875" customWidth="1"/>
    <col min="12" max="12" width="11.5" customWidth="1"/>
    <col min="14" max="14" width="23.25" customWidth="1"/>
    <col min="18" max="18" width="18.375" customWidth="1"/>
    <col min="19" max="19" width="19.125" customWidth="1"/>
    <col min="20" max="20" width="16.875" customWidth="1"/>
    <col min="21" max="21" width="20.875" customWidth="1"/>
    <col min="22" max="22" width="11.375" customWidth="1"/>
    <col min="23" max="23" width="20.375" customWidth="1"/>
    <col min="24" max="24" width="11.375" customWidth="1"/>
    <col min="25" max="25" width="16.75" customWidth="1"/>
    <col min="26" max="26" width="24.375" customWidth="1"/>
    <col min="27" max="27" width="12.875" customWidth="1"/>
    <col min="28" max="28" width="16.875" customWidth="1"/>
    <col min="29" max="29" width="10.5" customWidth="1"/>
    <col min="30" max="30" width="16.125" customWidth="1"/>
    <col min="31" max="31" width="16.875" customWidth="1"/>
    <col min="32" max="32" width="14.5" customWidth="1"/>
    <col min="33" max="33" width="24" customWidth="1"/>
    <col min="34" max="34" width="19.375" customWidth="1"/>
    <col min="35" max="35" width="19.75" customWidth="1"/>
    <col min="36" max="36" width="23.875" customWidth="1"/>
    <col min="37" max="37" width="16.125" customWidth="1"/>
    <col min="38" max="38" width="18.875" customWidth="1"/>
    <col min="39" max="39" width="20" customWidth="1"/>
    <col min="40" max="40" width="18.125" customWidth="1"/>
    <col min="41" max="41" width="18.25" customWidth="1"/>
    <col min="42" max="42" width="20.625" customWidth="1"/>
    <col min="43" max="43" width="25.875" customWidth="1"/>
    <col min="44" max="44" width="24.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A7" sqref="A7"/>
    </sheetView>
  </sheetViews>
  <sheetFormatPr defaultRowHeight="15.75" x14ac:dyDescent="0.25"/>
  <cols>
    <col min="1" max="1" width="25" bestFit="1" customWidth="1"/>
    <col min="2" max="2" width="23.375" bestFit="1" customWidth="1"/>
    <col min="3" max="3" width="14" bestFit="1" customWidth="1"/>
    <col min="4" max="4" width="15.25" bestFit="1" customWidth="1"/>
    <col min="5" max="5" width="11.75" bestFit="1" customWidth="1"/>
  </cols>
  <sheetData>
    <row r="3" spans="1:5" x14ac:dyDescent="0.25">
      <c r="A3" t="s">
        <v>1554</v>
      </c>
      <c r="B3" t="s">
        <v>1555</v>
      </c>
      <c r="C3" t="s">
        <v>1556</v>
      </c>
    </row>
    <row r="4" spans="1:5" x14ac:dyDescent="0.25">
      <c r="A4" s="1">
        <v>1470</v>
      </c>
      <c r="B4" s="1">
        <v>237</v>
      </c>
      <c r="C4" s="1">
        <v>36.923809523809524</v>
      </c>
    </row>
    <row r="6" spans="1:5" x14ac:dyDescent="0.25">
      <c r="A6" t="s">
        <v>1557</v>
      </c>
      <c r="B6" t="s">
        <v>1558</v>
      </c>
      <c r="C6" t="s">
        <v>1559</v>
      </c>
      <c r="D6" t="s">
        <v>1560</v>
      </c>
      <c r="E6" t="s">
        <v>1561</v>
      </c>
    </row>
    <row r="7" spans="1:5" x14ac:dyDescent="0.25">
      <c r="A7">
        <v>1470</v>
      </c>
      <c r="B7">
        <f>GETPIVOTDATA("Sum of CF_attrition count",$A$3)</f>
        <v>237</v>
      </c>
      <c r="C7" s="4">
        <f>GETPIVOTDATA("Average of Age",$A$3)</f>
        <v>36.923809523809524</v>
      </c>
      <c r="D7">
        <f>A7-B7</f>
        <v>1233</v>
      </c>
      <c r="E7" s="2">
        <f>B7/A7</f>
        <v>0.16122448979591836</v>
      </c>
    </row>
    <row r="8" spans="1:5" x14ac:dyDescent="0.25">
      <c r="E8"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50" zoomScaleNormal="50" workbookViewId="0">
      <selection activeCell="X26" sqref="X26"/>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A4" sqref="A4"/>
    </sheetView>
  </sheetViews>
  <sheetFormatPr defaultRowHeight="15.75" x14ac:dyDescent="0.25"/>
  <cols>
    <col min="1" max="1" width="24.375" bestFit="1" customWidth="1"/>
  </cols>
  <sheetData>
    <row r="3" spans="1:3" x14ac:dyDescent="0.25">
      <c r="A3" t="s">
        <v>1562</v>
      </c>
    </row>
    <row r="4" spans="1:3" x14ac:dyDescent="0.25">
      <c r="A4" s="3">
        <v>2.6265306122448981</v>
      </c>
    </row>
    <row r="6" spans="1:3" x14ac:dyDescent="0.25">
      <c r="A6" t="s">
        <v>1563</v>
      </c>
      <c r="B6" s="3">
        <f>GETPIVOTDATA("Job Satisfaction",$A$3)</f>
        <v>2.6265306122448981</v>
      </c>
      <c r="C6">
        <f>B6/4</f>
        <v>0.65663265306122454</v>
      </c>
    </row>
    <row r="7" spans="1:3" x14ac:dyDescent="0.25">
      <c r="A7" t="s">
        <v>1564</v>
      </c>
      <c r="B7" s="3">
        <f>4-GETPIVOTDATA("Job Satisfaction",$A$3)</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0"/>
  <sheetViews>
    <sheetView workbookViewId="0">
      <selection activeCell="C9" sqref="C9:C10"/>
    </sheetView>
  </sheetViews>
  <sheetFormatPr defaultRowHeight="15.75" x14ac:dyDescent="0.25"/>
  <cols>
    <col min="1" max="1" width="12.375" bestFit="1" customWidth="1"/>
    <col min="2" max="2" width="21.75" bestFit="1" customWidth="1"/>
  </cols>
  <sheetData>
    <row r="3" spans="1:3" x14ac:dyDescent="0.25">
      <c r="A3" s="5" t="s">
        <v>1565</v>
      </c>
      <c r="B3" t="s">
        <v>1567</v>
      </c>
    </row>
    <row r="4" spans="1:3" x14ac:dyDescent="0.25">
      <c r="A4" s="6" t="s">
        <v>51</v>
      </c>
      <c r="B4" s="1">
        <v>588</v>
      </c>
    </row>
    <row r="5" spans="1:3" x14ac:dyDescent="0.25">
      <c r="A5" s="6" t="s">
        <v>62</v>
      </c>
      <c r="B5" s="1">
        <v>882</v>
      </c>
    </row>
    <row r="6" spans="1:3" x14ac:dyDescent="0.25">
      <c r="A6" s="6" t="s">
        <v>1566</v>
      </c>
      <c r="B6" s="1">
        <v>1470</v>
      </c>
    </row>
    <row r="9" spans="1:3" x14ac:dyDescent="0.25">
      <c r="A9" s="6" t="s">
        <v>51</v>
      </c>
      <c r="B9">
        <f>IFERROR(GETPIVOTDATA("Employee Count",$A$3,"Gender","Female"),0)</f>
        <v>588</v>
      </c>
      <c r="C9" s="2">
        <f>IFERROR(B9/1470,0)</f>
        <v>0.4</v>
      </c>
    </row>
    <row r="10" spans="1:3" x14ac:dyDescent="0.25">
      <c r="A10" s="6" t="s">
        <v>62</v>
      </c>
      <c r="B10">
        <f>IFERROR(GETPIVOTDATA("Employee Count",$A$3,"Gender","Male"),0)</f>
        <v>882</v>
      </c>
      <c r="C10" s="2">
        <f>IFERROR(B10/1470,0)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K13" sqref="K13"/>
    </sheetView>
  </sheetViews>
  <sheetFormatPr defaultRowHeight="15.75" x14ac:dyDescent="0.25"/>
  <cols>
    <col min="1" max="1" width="16.125" customWidth="1"/>
    <col min="2" max="2" width="25.625" bestFit="1" customWidth="1"/>
  </cols>
  <sheetData>
    <row r="3" spans="1:2" x14ac:dyDescent="0.25">
      <c r="A3" s="5" t="s">
        <v>1565</v>
      </c>
      <c r="B3" t="s">
        <v>1568</v>
      </c>
    </row>
    <row r="4" spans="1:2" x14ac:dyDescent="0.25">
      <c r="A4" s="6" t="s">
        <v>134</v>
      </c>
      <c r="B4" s="1">
        <v>5</v>
      </c>
    </row>
    <row r="5" spans="1:2" x14ac:dyDescent="0.25">
      <c r="A5" s="6" t="s">
        <v>65</v>
      </c>
      <c r="B5" s="1">
        <v>31</v>
      </c>
    </row>
    <row r="6" spans="1:2" x14ac:dyDescent="0.25">
      <c r="A6" s="6" t="s">
        <v>55</v>
      </c>
      <c r="B6" s="1">
        <v>44</v>
      </c>
    </row>
    <row r="7" spans="1:2" x14ac:dyDescent="0.25">
      <c r="A7" s="6" t="s">
        <v>71</v>
      </c>
      <c r="B7" s="1">
        <v>58</v>
      </c>
    </row>
    <row r="8" spans="1:2" x14ac:dyDescent="0.25">
      <c r="A8" s="6" t="s">
        <v>77</v>
      </c>
      <c r="B8" s="1">
        <v>99</v>
      </c>
    </row>
    <row r="9" spans="1:2" x14ac:dyDescent="0.25">
      <c r="A9" s="6" t="s">
        <v>1566</v>
      </c>
      <c r="B9" s="1">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3"/>
  <sheetViews>
    <sheetView workbookViewId="0">
      <selection activeCell="J16" sqref="J16"/>
    </sheetView>
  </sheetViews>
  <sheetFormatPr defaultRowHeight="15.75" x14ac:dyDescent="0.25"/>
  <cols>
    <col min="1" max="1" width="22.875" customWidth="1"/>
    <col min="2" max="2" width="23.375" bestFit="1" customWidth="1"/>
    <col min="4" max="4" width="22.875" bestFit="1" customWidth="1"/>
  </cols>
  <sheetData>
    <row r="3" spans="1:5" x14ac:dyDescent="0.25">
      <c r="A3" s="5" t="s">
        <v>1565</v>
      </c>
      <c r="B3" t="s">
        <v>1555</v>
      </c>
      <c r="D3" t="s">
        <v>9</v>
      </c>
      <c r="E3" t="s">
        <v>0</v>
      </c>
    </row>
    <row r="4" spans="1:5" x14ac:dyDescent="0.25">
      <c r="A4" s="6" t="s">
        <v>83</v>
      </c>
      <c r="B4" s="1">
        <v>9</v>
      </c>
      <c r="D4" t="str">
        <f>A4</f>
        <v>Healthcare Representative</v>
      </c>
      <c r="E4">
        <f>GETPIVOTDATA("CF_attrition count",$A$3,"Job Role",A4)</f>
        <v>9</v>
      </c>
    </row>
    <row r="5" spans="1:5" x14ac:dyDescent="0.25">
      <c r="A5" s="6" t="s">
        <v>163</v>
      </c>
      <c r="B5" s="1">
        <v>12</v>
      </c>
      <c r="D5" t="str">
        <f t="shared" ref="D5:D12" si="0">A5</f>
        <v>Human Resources</v>
      </c>
      <c r="E5">
        <f t="shared" ref="E5:E12" si="1">GETPIVOTDATA("CF_attrition count",$A$3,"Job Role",A5)</f>
        <v>12</v>
      </c>
    </row>
    <row r="6" spans="1:5" x14ac:dyDescent="0.25">
      <c r="A6" s="6" t="s">
        <v>68</v>
      </c>
      <c r="B6" s="1">
        <v>62</v>
      </c>
      <c r="D6" t="str">
        <f t="shared" si="0"/>
        <v>Laboratory Technician</v>
      </c>
      <c r="E6">
        <f t="shared" si="1"/>
        <v>62</v>
      </c>
    </row>
    <row r="7" spans="1:5" x14ac:dyDescent="0.25">
      <c r="A7" s="6" t="s">
        <v>95</v>
      </c>
      <c r="B7" s="1">
        <v>5</v>
      </c>
      <c r="D7" t="str">
        <f t="shared" si="0"/>
        <v>Manager</v>
      </c>
      <c r="E7">
        <f t="shared" si="1"/>
        <v>5</v>
      </c>
    </row>
    <row r="8" spans="1:5" x14ac:dyDescent="0.25">
      <c r="A8" s="6" t="s">
        <v>81</v>
      </c>
      <c r="B8" s="1">
        <v>10</v>
      </c>
      <c r="D8" t="str">
        <f t="shared" si="0"/>
        <v>Manufacturing Director</v>
      </c>
      <c r="E8">
        <f t="shared" si="1"/>
        <v>10</v>
      </c>
    </row>
    <row r="9" spans="1:5" x14ac:dyDescent="0.25">
      <c r="A9" s="6" t="s">
        <v>101</v>
      </c>
      <c r="B9" s="1">
        <v>2</v>
      </c>
      <c r="D9" t="str">
        <f t="shared" si="0"/>
        <v>Research Director</v>
      </c>
      <c r="E9">
        <f t="shared" si="1"/>
        <v>2</v>
      </c>
    </row>
    <row r="10" spans="1:5" x14ac:dyDescent="0.25">
      <c r="A10" s="6" t="s">
        <v>63</v>
      </c>
      <c r="B10" s="1">
        <v>47</v>
      </c>
      <c r="D10" t="str">
        <f t="shared" si="0"/>
        <v>Research Scientist</v>
      </c>
      <c r="E10">
        <f t="shared" si="1"/>
        <v>47</v>
      </c>
    </row>
    <row r="11" spans="1:5" x14ac:dyDescent="0.25">
      <c r="A11" s="6" t="s">
        <v>52</v>
      </c>
      <c r="B11" s="1">
        <v>57</v>
      </c>
      <c r="D11" t="str">
        <f t="shared" si="0"/>
        <v>Sales Executive</v>
      </c>
      <c r="E11">
        <f t="shared" si="1"/>
        <v>57</v>
      </c>
    </row>
    <row r="12" spans="1:5" x14ac:dyDescent="0.25">
      <c r="A12" s="6" t="s">
        <v>99</v>
      </c>
      <c r="B12" s="1">
        <v>33</v>
      </c>
      <c r="D12" t="str">
        <f t="shared" si="0"/>
        <v>Sales Representative</v>
      </c>
      <c r="E12">
        <f t="shared" si="1"/>
        <v>33</v>
      </c>
    </row>
    <row r="13" spans="1:5" x14ac:dyDescent="0.25">
      <c r="A13" s="6" t="s">
        <v>1566</v>
      </c>
      <c r="B13" s="1">
        <v>237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5" sqref="B5"/>
    </sheetView>
  </sheetViews>
  <sheetFormatPr defaultRowHeight="15.75" x14ac:dyDescent="0.25"/>
  <cols>
    <col min="1" max="1" width="12.375" bestFit="1" customWidth="1"/>
    <col min="2" max="2" width="23.375" bestFit="1" customWidth="1"/>
  </cols>
  <sheetData>
    <row r="3" spans="1:2" x14ac:dyDescent="0.25">
      <c r="A3" s="5" t="s">
        <v>1565</v>
      </c>
      <c r="B3" t="s">
        <v>1555</v>
      </c>
    </row>
    <row r="4" spans="1:2" x14ac:dyDescent="0.25">
      <c r="A4" s="6" t="s">
        <v>161</v>
      </c>
      <c r="B4" s="7">
        <v>5.0632911392405063E-2</v>
      </c>
    </row>
    <row r="5" spans="1:2" x14ac:dyDescent="0.25">
      <c r="A5" s="6" t="s">
        <v>60</v>
      </c>
      <c r="B5" s="7">
        <v>0.56118143459915615</v>
      </c>
    </row>
    <row r="6" spans="1:2" x14ac:dyDescent="0.25">
      <c r="A6" s="6" t="s">
        <v>48</v>
      </c>
      <c r="B6" s="7">
        <v>0.3881856540084388</v>
      </c>
    </row>
    <row r="7" spans="1:2" x14ac:dyDescent="0.25">
      <c r="A7" s="6" t="s">
        <v>1566</v>
      </c>
      <c r="B7" s="7">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6" sqref="B6"/>
    </sheetView>
  </sheetViews>
  <sheetFormatPr defaultRowHeight="15.75" x14ac:dyDescent="0.25"/>
  <cols>
    <col min="1" max="1" width="12.375" bestFit="1" customWidth="1"/>
    <col min="2" max="2" width="23.375" bestFit="1" customWidth="1"/>
  </cols>
  <sheetData>
    <row r="3" spans="1:2" x14ac:dyDescent="0.25">
      <c r="A3" s="5" t="s">
        <v>1565</v>
      </c>
      <c r="B3" t="s">
        <v>1555</v>
      </c>
    </row>
    <row r="4" spans="1:2" x14ac:dyDescent="0.25">
      <c r="A4" s="6" t="s">
        <v>69</v>
      </c>
      <c r="B4" s="1">
        <v>112</v>
      </c>
    </row>
    <row r="5" spans="1:2" x14ac:dyDescent="0.25">
      <c r="A5" s="6" t="s">
        <v>46</v>
      </c>
      <c r="B5" s="1">
        <v>51</v>
      </c>
    </row>
    <row r="6" spans="1:2" x14ac:dyDescent="0.25">
      <c r="A6" s="6" t="s">
        <v>92</v>
      </c>
      <c r="B6" s="1">
        <v>38</v>
      </c>
    </row>
    <row r="7" spans="1:2" x14ac:dyDescent="0.25">
      <c r="A7" s="6" t="s">
        <v>58</v>
      </c>
      <c r="B7" s="1">
        <v>25</v>
      </c>
    </row>
    <row r="8" spans="1:2" x14ac:dyDescent="0.25">
      <c r="A8" s="6" t="s">
        <v>75</v>
      </c>
      <c r="B8" s="1">
        <v>11</v>
      </c>
    </row>
    <row r="9" spans="1:2" x14ac:dyDescent="0.25">
      <c r="A9" s="6" t="s">
        <v>1566</v>
      </c>
      <c r="B9" s="1">
        <v>237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4" sqref="B4"/>
    </sheetView>
  </sheetViews>
  <sheetFormatPr defaultRowHeight="15.75" x14ac:dyDescent="0.25"/>
  <cols>
    <col min="1" max="1" width="12.375" customWidth="1"/>
    <col min="2" max="2" width="16.375" bestFit="1" customWidth="1"/>
  </cols>
  <sheetData>
    <row r="3" spans="1:2" x14ac:dyDescent="0.25">
      <c r="A3" s="5" t="s">
        <v>1565</v>
      </c>
      <c r="B3" t="s">
        <v>1569</v>
      </c>
    </row>
    <row r="4" spans="1:2" x14ac:dyDescent="0.25">
      <c r="A4" s="6" t="s">
        <v>79</v>
      </c>
      <c r="B4" s="1">
        <v>327</v>
      </c>
    </row>
    <row r="5" spans="1:2" x14ac:dyDescent="0.25">
      <c r="A5" s="6" t="s">
        <v>64</v>
      </c>
      <c r="B5" s="1">
        <v>673</v>
      </c>
    </row>
    <row r="6" spans="1:2" x14ac:dyDescent="0.25">
      <c r="A6" s="6" t="s">
        <v>53</v>
      </c>
      <c r="B6" s="1">
        <v>470</v>
      </c>
    </row>
    <row r="7" spans="1:2" x14ac:dyDescent="0.25">
      <c r="A7" s="6" t="s">
        <v>1566</v>
      </c>
      <c r="B7" s="1">
        <v>1470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1"/>
  <sheetViews>
    <sheetView topLeftCell="A2" workbookViewId="0"/>
  </sheetViews>
  <sheetFormatPr defaultRowHeight="15.75" x14ac:dyDescent="0.25"/>
  <cols>
    <col min="1" max="1" width="9.75" customWidth="1"/>
    <col min="2" max="2" width="15.375" customWidth="1"/>
    <col min="3" max="3" width="13.25" customWidth="1"/>
    <col min="4" max="4" width="17.625" bestFit="1" customWidth="1"/>
    <col min="5" max="5" width="12.75" customWidth="1"/>
    <col min="6" max="6" width="15.5" customWidth="1"/>
    <col min="7" max="7" width="9" customWidth="1"/>
    <col min="8" max="8" width="18.125" customWidth="1"/>
    <col min="10" max="10" width="23.25" bestFit="1" customWidth="1"/>
    <col min="11" max="11" width="14.375" customWidth="1"/>
    <col min="12" max="12" width="11.25" customWidth="1"/>
    <col min="14" max="14" width="22.75" customWidth="1"/>
    <col min="18" max="18" width="17.875" customWidth="1"/>
    <col min="19" max="19" width="18.75" customWidth="1"/>
    <col min="20" max="20" width="16.5" customWidth="1"/>
    <col min="21" max="21" width="20.375" customWidth="1"/>
    <col min="22" max="22" width="11.125" customWidth="1"/>
    <col min="23" max="23" width="20.125" customWidth="1"/>
    <col min="24" max="24" width="16" bestFit="1" customWidth="1"/>
    <col min="25" max="25" width="16.375" customWidth="1"/>
    <col min="26" max="26" width="23.625" customWidth="1"/>
    <col min="27" max="27" width="12.5" customWidth="1"/>
    <col min="28" max="28" width="16.375" customWidth="1"/>
    <col min="29" max="29" width="10.25" customWidth="1"/>
    <col min="30" max="30" width="15.75" customWidth="1"/>
    <col min="31" max="31" width="16.25" customWidth="1"/>
    <col min="32" max="32" width="14" customWidth="1"/>
    <col min="33" max="33" width="23.625" customWidth="1"/>
    <col min="34" max="34" width="18.75" customWidth="1"/>
    <col min="35" max="35" width="19.125" customWidth="1"/>
    <col min="36" max="36" width="23.25" customWidth="1"/>
    <col min="37" max="37" width="15.75" customWidth="1"/>
    <col min="38" max="38" width="18.25" customWidth="1"/>
    <col min="39" max="39" width="19.5" customWidth="1"/>
    <col min="40" max="40" width="17.625" customWidth="1"/>
    <col min="41" max="41" width="17.875" customWidth="1"/>
    <col min="42" max="42" width="20.25" customWidth="1"/>
    <col min="43" max="43" width="25.25" customWidth="1"/>
    <col min="44" max="44" width="23.7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8" workbookViewId="0">
      <selection activeCell="C35" sqref="C35"/>
    </sheetView>
  </sheetViews>
  <sheetFormatPr defaultRowHeight="15.7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60" zoomScaleNormal="60" workbookViewId="0">
      <selection activeCell="W16" sqref="W16"/>
    </sheetView>
  </sheetViews>
  <sheetFormatPr defaultRowHeight="15.7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5" zoomScaleNormal="85" workbookViewId="0">
      <selection activeCell="H44" sqref="H44"/>
    </sheetView>
  </sheetViews>
  <sheetFormatPr defaultRowHeight="15.75"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5" zoomScaleNormal="85" workbookViewId="0">
      <selection activeCell="B27" sqref="B27"/>
    </sheetView>
  </sheetViews>
  <sheetFormatPr defaultRowHeight="15.7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Sheet2</vt:lpstr>
      <vt:lpstr>Sheet1</vt:lpstr>
      <vt:lpstr>Background 2</vt:lpstr>
      <vt:lpstr>RATING</vt:lpstr>
      <vt:lpstr>GENDER</vt:lpstr>
      <vt:lpstr>educcation</vt:lpstr>
      <vt:lpstr>attrition by job</vt:lpstr>
      <vt:lpstr>Sheet7</vt:lpstr>
      <vt:lpstr>Sheet8</vt:lpstr>
      <vt:lpstr>Marital status</vt:lpstr>
      <vt:lpstr>Data</vt:lpstr>
      <vt:lpstr>Images</vt:lpstr>
      <vt:lpstr>Background 1</vt:lpstr>
      <vt:lpstr>Background 3</vt:lpstr>
      <vt:lpstr>Background 4</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raman</cp:lastModifiedBy>
  <dcterms:created xsi:type="dcterms:W3CDTF">2022-12-29T16:02:46Z</dcterms:created>
  <dcterms:modified xsi:type="dcterms:W3CDTF">2023-08-17T09:47:15Z</dcterms:modified>
</cp:coreProperties>
</file>