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0" documentId="13_ncr:1_{CB92FC29-E0E6-4F6B-83A3-FBEC59303BC7}" xr6:coauthVersionLast="47" xr6:coauthVersionMax="47" xr10:uidLastSave="{00000000-0000-0000-0000-000000000000}"/>
  <bookViews>
    <workbookView xWindow="-110" yWindow="-110" windowWidth="19420" windowHeight="103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 i="11" l="1"/>
  <c r="F20" i="11"/>
  <c r="I5" i="11"/>
  <c r="J5" i="11" s="1"/>
  <c r="H7" i="11"/>
  <c r="H8" i="11"/>
  <c r="E9" i="11"/>
  <c r="F9" i="11" s="1"/>
  <c r="E10" i="11"/>
  <c r="H10" i="11" s="1"/>
  <c r="E11" i="11"/>
  <c r="F11" i="11" s="1"/>
  <c r="E12" i="11"/>
  <c r="F12" i="11" s="1"/>
  <c r="H12" i="11" s="1"/>
  <c r="H13" i="11"/>
  <c r="F14" i="11"/>
  <c r="H14" i="11" s="1"/>
  <c r="F15" i="11"/>
  <c r="H15" i="11" s="1"/>
  <c r="H16" i="11"/>
  <c r="F17" i="11"/>
  <c r="H17" i="11" s="1"/>
  <c r="F18" i="11"/>
  <c r="H18" i="11" s="1"/>
  <c r="F19" i="11"/>
  <c r="H19" i="11" s="1"/>
  <c r="H22" i="11"/>
  <c r="H23" i="11"/>
  <c r="H24" i="11"/>
  <c r="H25" i="11"/>
  <c r="H26" i="11"/>
  <c r="H27" i="11"/>
  <c r="H9" i="11" l="1"/>
  <c r="H11" i="11"/>
  <c r="I6" i="11"/>
  <c r="I4" i="11"/>
  <c r="J6" i="11"/>
  <c r="K5" i="11"/>
  <c r="K6" i="11" l="1"/>
  <c r="L5" i="11"/>
  <c r="L6" i="11" l="1"/>
  <c r="M5" i="11"/>
  <c r="M6" i="11" l="1"/>
  <c r="N5" i="11"/>
  <c r="O5" i="11" l="1"/>
  <c r="N6" i="11"/>
  <c r="P5" i="11" l="1"/>
  <c r="O6" i="11"/>
  <c r="P4" i="11" l="1"/>
  <c r="P6" i="11"/>
  <c r="Q5" i="11"/>
  <c r="Q6" i="11" l="1"/>
  <c r="R5" i="11"/>
  <c r="R6" i="11" l="1"/>
  <c r="S5" i="11"/>
  <c r="S6" i="11" l="1"/>
  <c r="T5" i="11"/>
  <c r="T6" i="11" l="1"/>
  <c r="U5" i="11"/>
  <c r="U6" i="11" l="1"/>
  <c r="V5" i="11"/>
  <c r="V6" i="11" l="1"/>
  <c r="W5" i="11"/>
  <c r="X5" i="11" l="1"/>
  <c r="W4" i="11"/>
  <c r="W6" i="11"/>
  <c r="X6" i="11" l="1"/>
  <c r="Y5" i="11"/>
  <c r="Y6" i="11" l="1"/>
  <c r="Z5" i="11"/>
  <c r="Z6" i="11" l="1"/>
  <c r="AA5" i="11"/>
  <c r="AA6" i="11" l="1"/>
  <c r="AB5" i="11"/>
  <c r="AB6" i="11" l="1"/>
  <c r="AC5" i="11"/>
  <c r="AC6" i="11" l="1"/>
  <c r="AD5" i="11"/>
  <c r="AD4" i="11" l="1"/>
  <c r="AE5" i="11"/>
  <c r="AD6" i="11"/>
  <c r="AE6" i="11" l="1"/>
  <c r="AF5" i="11"/>
  <c r="AF6" i="11" l="1"/>
  <c r="AG5" i="11"/>
  <c r="AG6" i="11" l="1"/>
  <c r="AH5" i="11"/>
  <c r="AH6" i="11" l="1"/>
  <c r="AI5" i="11"/>
  <c r="AI6" i="11" l="1"/>
  <c r="AJ5" i="11"/>
  <c r="AJ6" i="11" l="1"/>
  <c r="AK5" i="11"/>
  <c r="AK4" i="11" l="1"/>
  <c r="AK6" i="11"/>
  <c r="AL5" i="11"/>
  <c r="AL6" i="11" l="1"/>
  <c r="AM5" i="11"/>
  <c r="AN5" i="11" l="1"/>
  <c r="AM6" i="11"/>
  <c r="AN6" i="11" l="1"/>
  <c r="AO5" i="11"/>
  <c r="AO6" i="11" l="1"/>
  <c r="AP5" i="11"/>
  <c r="AP6" i="11" l="1"/>
  <c r="AQ5" i="11"/>
  <c r="AR5" i="11" l="1"/>
  <c r="AQ6" i="11"/>
  <c r="AR4" i="11" l="1"/>
  <c r="AR6" i="11"/>
  <c r="AS5" i="11"/>
  <c r="AS6" i="11" l="1"/>
  <c r="AT5" i="11"/>
  <c r="AT6" i="11" l="1"/>
  <c r="AU5" i="11"/>
  <c r="AV5" i="11" l="1"/>
  <c r="AU6" i="11"/>
  <c r="AV6" i="11" l="1"/>
  <c r="AW5" i="11"/>
  <c r="AW6" i="11" l="1"/>
  <c r="AX5" i="11"/>
  <c r="AX6" i="11" l="1"/>
  <c r="AY5" i="11"/>
  <c r="AZ5" i="11" l="1"/>
  <c r="AY6" i="11"/>
  <c r="AY4" i="11"/>
  <c r="AZ6" i="11" l="1"/>
  <c r="BA5" i="11"/>
  <c r="BA6" i="11" l="1"/>
  <c r="BB5" i="11"/>
  <c r="BB6" i="11" l="1"/>
  <c r="BC5" i="11"/>
  <c r="BD5" i="11" l="1"/>
  <c r="BC6" i="11"/>
  <c r="BD6" i="11" l="1"/>
  <c r="BE5" i="11"/>
  <c r="BE6" i="11" l="1"/>
  <c r="BF5" i="11"/>
  <c r="BF6" i="11" l="1"/>
  <c r="BG5" i="11"/>
  <c r="BF4" i="11"/>
  <c r="BG6" i="11" l="1"/>
  <c r="BH5" i="11"/>
  <c r="BH6" i="11" l="1"/>
  <c r="BI5" i="11"/>
  <c r="BI6" i="11" l="1"/>
  <c r="BJ5" i="11"/>
  <c r="BJ6" i="11" l="1"/>
  <c r="BK5" i="11"/>
  <c r="BL5" i="11" l="1"/>
  <c r="BK6" i="11"/>
  <c r="BL6" i="11" l="1"/>
  <c r="BM5" i="11"/>
  <c r="BN5" i="11" l="1"/>
  <c r="BM4" i="11"/>
  <c r="BM6" i="11"/>
  <c r="BN6" i="11" l="1"/>
  <c r="BO5" i="11"/>
  <c r="BO6" i="11" l="1"/>
  <c r="BP5" i="11"/>
  <c r="BP6" i="11" l="1"/>
  <c r="BQ5" i="11"/>
  <c r="BQ6" i="11" l="1"/>
  <c r="BR5" i="11"/>
  <c r="BR6" i="11" l="1"/>
  <c r="BS5" i="11"/>
  <c r="BT5" i="11" l="1"/>
  <c r="BS6" i="11"/>
  <c r="BT4" i="11" l="1"/>
  <c r="BT6" i="11"/>
  <c r="BU5" i="11"/>
  <c r="BV5" i="11" l="1"/>
  <c r="BU6" i="11"/>
  <c r="BV6" i="11" l="1"/>
  <c r="BW5" i="11"/>
  <c r="BW6" i="11" l="1"/>
  <c r="BX5" i="11"/>
  <c r="BX6" i="11" l="1"/>
  <c r="BY5" i="11"/>
  <c r="BY6" i="11" l="1"/>
  <c r="BZ5" i="11"/>
  <c r="BZ6" i="11" l="1"/>
  <c r="CA5" i="11"/>
  <c r="CB5" i="11" l="1"/>
  <c r="CA4" i="11"/>
  <c r="CA6" i="11"/>
  <c r="CB6" i="11" l="1"/>
  <c r="CC5" i="11"/>
  <c r="CC6" i="11" l="1"/>
  <c r="CD5" i="11"/>
  <c r="CD6" i="11" l="1"/>
  <c r="CE5" i="11"/>
  <c r="CE6" i="11" l="1"/>
  <c r="CF5" i="11"/>
  <c r="CF6" i="11" l="1"/>
  <c r="CG5" i="11"/>
  <c r="CG6" i="11" l="1"/>
  <c r="CH5" i="11"/>
  <c r="CH4" i="11" l="1"/>
  <c r="CH6" i="11"/>
  <c r="CI5" i="11"/>
  <c r="CJ5" i="11" l="1"/>
  <c r="CI6" i="11"/>
  <c r="CJ6" i="11" l="1"/>
  <c r="CK5" i="11"/>
  <c r="CK6" i="11" l="1"/>
  <c r="CL5" i="11"/>
  <c r="CL6" i="11" l="1"/>
  <c r="CM5" i="11"/>
  <c r="CN5" i="11" l="1"/>
  <c r="CM6" i="11"/>
  <c r="CN6" i="11" l="1"/>
  <c r="CO5" i="11"/>
  <c r="CO4" i="11" l="1"/>
  <c r="CO6" i="11"/>
  <c r="CP5" i="11"/>
  <c r="CP6" i="11" l="1"/>
  <c r="CQ5" i="11"/>
  <c r="CR5" i="11" l="1"/>
  <c r="CQ6" i="11"/>
  <c r="CR6" i="11" l="1"/>
  <c r="CS5" i="11"/>
  <c r="CS6" i="11" l="1"/>
  <c r="CT5" i="11"/>
  <c r="CT6" i="11" l="1"/>
  <c r="CU5" i="11"/>
  <c r="CU6" i="11" l="1"/>
  <c r="CV5" i="11"/>
  <c r="CV4" i="11" l="1"/>
  <c r="CV6" i="11"/>
  <c r="CW5" i="11"/>
  <c r="CW6" i="11" l="1"/>
  <c r="CX5" i="11"/>
  <c r="CX6" i="11" l="1"/>
  <c r="CY5" i="11"/>
  <c r="CZ5" i="11" l="1"/>
  <c r="CY6" i="11"/>
  <c r="CZ6" i="11" l="1"/>
  <c r="DA5" i="11"/>
  <c r="DA6" i="11" l="1"/>
  <c r="DB5" i="11"/>
  <c r="DB6" i="11" l="1"/>
  <c r="DC5" i="11"/>
  <c r="DD5" i="11" l="1"/>
  <c r="DC6" i="11"/>
  <c r="DC4" i="11"/>
  <c r="DD6" i="11" l="1"/>
  <c r="DE5" i="11"/>
  <c r="DF5" i="11" l="1"/>
  <c r="DE6" i="11"/>
  <c r="DF6" i="11" l="1"/>
  <c r="DG5" i="11"/>
  <c r="DH5" i="11" l="1"/>
  <c r="DG6" i="11"/>
  <c r="DH6" i="11" l="1"/>
  <c r="DI5" i="11"/>
  <c r="DJ5" i="11" l="1"/>
  <c r="DI6" i="11"/>
  <c r="DJ6" i="11" l="1"/>
  <c r="DK5" i="11"/>
  <c r="DJ4" i="11"/>
  <c r="DK6" i="11" l="1"/>
  <c r="DL5" i="11"/>
  <c r="DL6" i="11" l="1"/>
  <c r="DM5" i="11"/>
  <c r="DM6" i="11" l="1"/>
  <c r="DN5" i="11"/>
  <c r="DN6" i="11" l="1"/>
  <c r="DO5" i="11"/>
  <c r="DP5" i="11" l="1"/>
  <c r="DP6" i="11" s="1"/>
  <c r="DO6" i="11"/>
</calcChain>
</file>

<file path=xl/sharedStrings.xml><?xml version="1.0" encoding="utf-8"?>
<sst xmlns="http://schemas.openxmlformats.org/spreadsheetml/2006/main" count="79" uniqueCount="61">
  <si>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</si>
  <si>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TITLE</t>
  </si>
  <si>
    <t>SIMPLE GANTT CHART by Vertex42.com</t>
  </si>
  <si>
    <t>Enter Company Name in cell B2.</t>
  </si>
  <si>
    <t>Company Name</t>
  </si>
  <si>
    <t>https://www.vertex42.com/ExcelTemplates/simple-gantt-chart.html</t>
  </si>
  <si>
    <t>Enter the name of the Project Lead in cell B3. Enter the Project Start date in cell E3. Pooject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</si>
  <si>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</si>
  <si>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</si>
  <si>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</si>
  <si>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</si>
  <si>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</si>
  <si>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</si>
  <si>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</si>
  <si>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</si>
  <si>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</si>
  <si>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</si>
  <si>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</si>
  <si>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</si>
  <si>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</si>
  <si>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</si>
  <si>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User Interface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</si>
  <si>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</si>
  <si>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Login Page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</si>
  <si>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</si>
  <si>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Home page</t>
  </si>
  <si>
    <t>Register page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</si>
  <si>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</si>
  <si>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Gamification</t>
  </si>
  <si>
    <t>Quiz menu</t>
  </si>
  <si>
    <t>Flashcard menu</t>
  </si>
  <si>
    <t>Meditation</t>
  </si>
  <si>
    <t>Sample phase title block</t>
  </si>
  <si>
    <t>Support</t>
  </si>
  <si>
    <t>Comuunity forum</t>
  </si>
  <si>
    <t>Feedback page</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</si>
  <si>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</si>
  <si>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</si>
  <si>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</si>
  <si>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</si>
  <si>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</si>
  <si>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</si>
  <si>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</si>
  <si>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</si>
  <si>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</si>
  <si>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</si>
  <si>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</si>
  <si>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</si>
  <si>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</si>
  <si>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</si>
  <si>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</si>
  <si>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</si>
  <si>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Forgot password page</t>
  </si>
  <si>
    <t>Support page</t>
  </si>
  <si>
    <t>Tailor page</t>
  </si>
  <si>
    <t>Guide page</t>
  </si>
  <si>
    <t>Upcoming</t>
  </si>
  <si>
    <t>Relaxation</t>
  </si>
  <si>
    <t>Database Implentation</t>
  </si>
  <si>
    <t>David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</si>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</sst>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9" fillId="0" borderId="17" xfId="9" applyBorder="1">
      <alignment horizontal="center" vertical="center"/>
    </xf>
    <xf numFmtId="166" fontId="9" fillId="0" borderId="18" xfId="9" applyBorder="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4">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30"/>
  <sheetViews>
    <sheetView showGridLines="0" tabSelected="1" showRuler="0" zoomScale="50" zoomScaleNormal="50" zoomScalePageLayoutView="70" workbookViewId="0">
      <pane ySplit="6" topLeftCell="A8" activePane="bottomLeft" state="frozen"/>
      <selection pane="bottomLeft" activeCell="AC18" sqref="AC18"/>
    </sheetView>
  </sheetViews>
  <sheetFormatPr defaultRowHeight="30" customHeight="1" x14ac:dyDescent="0.35"/>
  <cols>
    <col min="1" max="1" width="2.7265625" style="45" customWidth="1"/>
    <col min="2" max="2" width="19.8164062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77" width="2.54296875" customWidth="1"/>
    <col min="78" max="120" width="2.36328125" customWidth="1"/>
    <col min="121" max="121" width="6.36328125" customWidth="1"/>
    <col min="122" max="122" width="1.1796875" customWidth="1"/>
    <col min="123" max="127" width="2.36328125" customWidth="1"/>
  </cols>
  <sheetData>
    <row r="1" spans="1:120" ht="30" customHeight="1" x14ac:dyDescent="0.65">
      <c r="A1" s="46" t="s">
        <v>0</v>
      </c>
      <c r="B1" s="49" t="s">
        <v>1</v>
      </c>
      <c r="C1" s="1"/>
      <c r="D1" s="2"/>
      <c r="E1" s="4"/>
      <c r="F1" s="34"/>
      <c r="H1" s="2"/>
      <c r="I1" s="67" t="s">
        <v>2</v>
      </c>
    </row>
    <row r="2" spans="1:120" ht="30" customHeight="1" x14ac:dyDescent="0.45">
      <c r="A2" s="45" t="s">
        <v>3</v>
      </c>
      <c r="B2" s="50" t="s">
        <v>4</v>
      </c>
      <c r="I2" s="68" t="s">
        <v>5</v>
      </c>
    </row>
    <row r="3" spans="1:120" ht="30" customHeight="1" x14ac:dyDescent="0.35">
      <c r="A3" s="45" t="s">
        <v>6</v>
      </c>
      <c r="B3" s="51" t="s">
        <v>7</v>
      </c>
      <c r="C3" s="88" t="s">
        <v>8</v>
      </c>
      <c r="D3" s="89"/>
      <c r="E3" s="93">
        <v>45271</v>
      </c>
      <c r="F3" s="94"/>
    </row>
    <row r="4" spans="1:120" ht="30" customHeight="1" x14ac:dyDescent="0.35">
      <c r="A4" s="46" t="s">
        <v>9</v>
      </c>
      <c r="C4" s="88" t="s">
        <v>10</v>
      </c>
      <c r="D4" s="89"/>
      <c r="E4" s="7">
        <v>1</v>
      </c>
      <c r="I4" s="90">
        <f>I5</f>
        <v>45271</v>
      </c>
      <c r="J4" s="91"/>
      <c r="K4" s="91"/>
      <c r="L4" s="91"/>
      <c r="M4" s="91"/>
      <c r="N4" s="91"/>
      <c r="O4" s="92"/>
      <c r="P4" s="90">
        <f>P5</f>
        <v>45278</v>
      </c>
      <c r="Q4" s="91"/>
      <c r="R4" s="91"/>
      <c r="S4" s="91"/>
      <c r="T4" s="91"/>
      <c r="U4" s="91"/>
      <c r="V4" s="92"/>
      <c r="W4" s="90">
        <f>W5</f>
        <v>45285</v>
      </c>
      <c r="X4" s="91"/>
      <c r="Y4" s="91"/>
      <c r="Z4" s="91"/>
      <c r="AA4" s="91"/>
      <c r="AB4" s="91"/>
      <c r="AC4" s="92"/>
      <c r="AD4" s="90">
        <f>AD5</f>
        <v>45292</v>
      </c>
      <c r="AE4" s="91"/>
      <c r="AF4" s="91"/>
      <c r="AG4" s="91"/>
      <c r="AH4" s="91"/>
      <c r="AI4" s="91"/>
      <c r="AJ4" s="92"/>
      <c r="AK4" s="90">
        <f>AK5</f>
        <v>45299</v>
      </c>
      <c r="AL4" s="91"/>
      <c r="AM4" s="91"/>
      <c r="AN4" s="91"/>
      <c r="AO4" s="91"/>
      <c r="AP4" s="91"/>
      <c r="AQ4" s="92"/>
      <c r="AR4" s="90">
        <f>AR5</f>
        <v>45306</v>
      </c>
      <c r="AS4" s="91"/>
      <c r="AT4" s="91"/>
      <c r="AU4" s="91"/>
      <c r="AV4" s="91"/>
      <c r="AW4" s="91"/>
      <c r="AX4" s="92"/>
      <c r="AY4" s="90">
        <f>AY5</f>
        <v>45313</v>
      </c>
      <c r="AZ4" s="91"/>
      <c r="BA4" s="91"/>
      <c r="BB4" s="91"/>
      <c r="BC4" s="91"/>
      <c r="BD4" s="91"/>
      <c r="BE4" s="92"/>
      <c r="BF4" s="90">
        <f>BF5</f>
        <v>45320</v>
      </c>
      <c r="BG4" s="91"/>
      <c r="BH4" s="91"/>
      <c r="BI4" s="91"/>
      <c r="BJ4" s="91"/>
      <c r="BK4" s="91"/>
      <c r="BL4" s="92"/>
      <c r="BM4" s="90">
        <f>BM5</f>
        <v>45327</v>
      </c>
      <c r="BN4" s="91"/>
      <c r="BO4" s="91"/>
      <c r="BP4" s="91"/>
      <c r="BQ4" s="91"/>
      <c r="BR4" s="91"/>
      <c r="BS4" s="92"/>
      <c r="BT4" s="90">
        <f>BT5</f>
        <v>45334</v>
      </c>
      <c r="BU4" s="91"/>
      <c r="BV4" s="91"/>
      <c r="BW4" s="91"/>
      <c r="BX4" s="91"/>
      <c r="BY4" s="91"/>
      <c r="BZ4" s="92"/>
      <c r="CA4" s="90">
        <f>CA5</f>
        <v>45341</v>
      </c>
      <c r="CB4" s="91"/>
      <c r="CC4" s="91"/>
      <c r="CD4" s="91"/>
      <c r="CE4" s="91"/>
      <c r="CF4" s="91"/>
      <c r="CG4" s="92"/>
      <c r="CH4" s="90">
        <f>CH5</f>
        <v>45348</v>
      </c>
      <c r="CI4" s="91"/>
      <c r="CJ4" s="91"/>
      <c r="CK4" s="91"/>
      <c r="CL4" s="91"/>
      <c r="CM4" s="91"/>
      <c r="CN4" s="92"/>
      <c r="CO4" s="90">
        <f>CO5</f>
        <v>45355</v>
      </c>
      <c r="CP4" s="91"/>
      <c r="CQ4" s="91"/>
      <c r="CR4" s="91"/>
      <c r="CS4" s="91"/>
      <c r="CT4" s="91"/>
      <c r="CU4" s="92"/>
      <c r="CV4" s="90">
        <f>CV5</f>
        <v>45362</v>
      </c>
      <c r="CW4" s="91"/>
      <c r="CX4" s="91"/>
      <c r="CY4" s="91"/>
      <c r="CZ4" s="91"/>
      <c r="DA4" s="91"/>
      <c r="DB4" s="92"/>
      <c r="DC4" s="90">
        <f>DC5</f>
        <v>45369</v>
      </c>
      <c r="DD4" s="91"/>
      <c r="DE4" s="91"/>
      <c r="DF4" s="91"/>
      <c r="DG4" s="91"/>
      <c r="DH4" s="91"/>
      <c r="DI4" s="92"/>
      <c r="DJ4" s="90">
        <f>DJ5</f>
        <v>45376</v>
      </c>
      <c r="DK4" s="91"/>
      <c r="DL4" s="91"/>
      <c r="DM4" s="91"/>
      <c r="DN4" s="91"/>
      <c r="DO4" s="91"/>
      <c r="DP4" s="92"/>
    </row>
    <row r="5" spans="1:120" ht="15" customHeight="1" x14ac:dyDescent="0.35">
      <c r="A5" s="46" t="s">
        <v>11</v>
      </c>
      <c r="B5" s="66"/>
      <c r="C5" s="66"/>
      <c r="D5" s="66"/>
      <c r="E5" s="66"/>
      <c r="F5" s="66"/>
      <c r="G5" s="66"/>
      <c r="I5" s="85">
        <f>Project_Start-WEEKDAY(Project_Start,1)+2+7*(Display_Week-1)</f>
        <v>45271</v>
      </c>
      <c r="J5" s="86">
        <f>I5+1</f>
        <v>45272</v>
      </c>
      <c r="K5" s="86">
        <f t="shared" ref="K5:AX5" si="0">J5+1</f>
        <v>45273</v>
      </c>
      <c r="L5" s="86">
        <f t="shared" si="0"/>
        <v>45274</v>
      </c>
      <c r="M5" s="86">
        <f t="shared" si="0"/>
        <v>45275</v>
      </c>
      <c r="N5" s="86">
        <f t="shared" si="0"/>
        <v>45276</v>
      </c>
      <c r="O5" s="87">
        <f t="shared" si="0"/>
        <v>45277</v>
      </c>
      <c r="P5" s="85">
        <f>O5+1</f>
        <v>45278</v>
      </c>
      <c r="Q5" s="86">
        <f>P5+1</f>
        <v>45279</v>
      </c>
      <c r="R5" s="86">
        <f>Q5+1</f>
        <v>45280</v>
      </c>
      <c r="S5" s="86">
        <f t="shared" si="0"/>
        <v>45281</v>
      </c>
      <c r="T5" s="86">
        <f t="shared" si="0"/>
        <v>45282</v>
      </c>
      <c r="U5" s="86">
        <f t="shared" si="0"/>
        <v>45283</v>
      </c>
      <c r="V5" s="87">
        <f t="shared" si="0"/>
        <v>45284</v>
      </c>
      <c r="W5" s="85">
        <f>V5+1</f>
        <v>45285</v>
      </c>
      <c r="X5" s="86">
        <f>W5+1</f>
        <v>45286</v>
      </c>
      <c r="Y5" s="86">
        <f t="shared" si="0"/>
        <v>45287</v>
      </c>
      <c r="Z5" s="86">
        <f t="shared" si="0"/>
        <v>45288</v>
      </c>
      <c r="AA5" s="86">
        <f t="shared" si="0"/>
        <v>45289</v>
      </c>
      <c r="AB5" s="86">
        <f t="shared" si="0"/>
        <v>45290</v>
      </c>
      <c r="AC5" s="87">
        <f t="shared" si="0"/>
        <v>45291</v>
      </c>
      <c r="AD5" s="85">
        <f>AC5+1</f>
        <v>45292</v>
      </c>
      <c r="AE5" s="86">
        <f>AD5+1</f>
        <v>45293</v>
      </c>
      <c r="AF5" s="86">
        <f t="shared" si="0"/>
        <v>45294</v>
      </c>
      <c r="AG5" s="86">
        <f t="shared" si="0"/>
        <v>45295</v>
      </c>
      <c r="AH5" s="86">
        <f t="shared" si="0"/>
        <v>45296</v>
      </c>
      <c r="AI5" s="86">
        <f t="shared" si="0"/>
        <v>45297</v>
      </c>
      <c r="AJ5" s="87">
        <f t="shared" si="0"/>
        <v>45298</v>
      </c>
      <c r="AK5" s="85">
        <f>AJ5+1</f>
        <v>45299</v>
      </c>
      <c r="AL5" s="86">
        <f>AK5+1</f>
        <v>45300</v>
      </c>
      <c r="AM5" s="86">
        <f t="shared" si="0"/>
        <v>45301</v>
      </c>
      <c r="AN5" s="86">
        <f t="shared" si="0"/>
        <v>45302</v>
      </c>
      <c r="AO5" s="86">
        <f t="shared" si="0"/>
        <v>45303</v>
      </c>
      <c r="AP5" s="86">
        <f t="shared" si="0"/>
        <v>45304</v>
      </c>
      <c r="AQ5" s="87">
        <f t="shared" si="0"/>
        <v>45305</v>
      </c>
      <c r="AR5" s="85">
        <f>AQ5+1</f>
        <v>45306</v>
      </c>
      <c r="AS5" s="86">
        <f>AR5+1</f>
        <v>45307</v>
      </c>
      <c r="AT5" s="86">
        <f t="shared" si="0"/>
        <v>45308</v>
      </c>
      <c r="AU5" s="86">
        <f t="shared" si="0"/>
        <v>45309</v>
      </c>
      <c r="AV5" s="86">
        <f t="shared" si="0"/>
        <v>45310</v>
      </c>
      <c r="AW5" s="86">
        <f t="shared" si="0"/>
        <v>45311</v>
      </c>
      <c r="AX5" s="87">
        <f t="shared" si="0"/>
        <v>45312</v>
      </c>
      <c r="AY5" s="85">
        <f>AX5+1</f>
        <v>45313</v>
      </c>
      <c r="AZ5" s="86">
        <f>AY5+1</f>
        <v>45314</v>
      </c>
      <c r="BA5" s="86">
        <f t="shared" ref="BA5:BE5" si="1">AZ5+1</f>
        <v>45315</v>
      </c>
      <c r="BB5" s="86">
        <f t="shared" si="1"/>
        <v>45316</v>
      </c>
      <c r="BC5" s="86">
        <f t="shared" si="1"/>
        <v>45317</v>
      </c>
      <c r="BD5" s="86">
        <f t="shared" si="1"/>
        <v>45318</v>
      </c>
      <c r="BE5" s="87">
        <f t="shared" si="1"/>
        <v>45319</v>
      </c>
      <c r="BF5" s="85">
        <f>BE5+1</f>
        <v>45320</v>
      </c>
      <c r="BG5" s="86">
        <f>BF5+1</f>
        <v>45321</v>
      </c>
      <c r="BH5" s="86">
        <f t="shared" ref="BH5:BL5" si="2">BG5+1</f>
        <v>45322</v>
      </c>
      <c r="BI5" s="86">
        <f t="shared" si="2"/>
        <v>45323</v>
      </c>
      <c r="BJ5" s="86">
        <f t="shared" si="2"/>
        <v>45324</v>
      </c>
      <c r="BK5" s="86">
        <f t="shared" si="2"/>
        <v>45325</v>
      </c>
      <c r="BL5" s="87">
        <f t="shared" si="2"/>
        <v>45326</v>
      </c>
      <c r="BM5" s="87">
        <f t="shared" ref="BM5" si="3">BL5+1</f>
        <v>45327</v>
      </c>
      <c r="BN5" s="87">
        <f t="shared" ref="BN5" si="4">BM5+1</f>
        <v>45328</v>
      </c>
      <c r="BO5" s="87">
        <f t="shared" ref="BO5" si="5">BN5+1</f>
        <v>45329</v>
      </c>
      <c r="BP5" s="87">
        <f t="shared" ref="BP5" si="6">BO5+1</f>
        <v>45330</v>
      </c>
      <c r="BQ5" s="87">
        <f t="shared" ref="BQ5" si="7">BP5+1</f>
        <v>45331</v>
      </c>
      <c r="BR5" s="87">
        <f t="shared" ref="BR5" si="8">BQ5+1</f>
        <v>45332</v>
      </c>
      <c r="BS5" s="87">
        <f t="shared" ref="BS5" si="9">BR5+1</f>
        <v>45333</v>
      </c>
      <c r="BT5" s="87">
        <f t="shared" ref="BT5" si="10">BS5+1</f>
        <v>45334</v>
      </c>
      <c r="BU5" s="87">
        <f t="shared" ref="BU5" si="11">BT5+1</f>
        <v>45335</v>
      </c>
      <c r="BV5" s="87">
        <f t="shared" ref="BV5" si="12">BU5+1</f>
        <v>45336</v>
      </c>
      <c r="BW5" s="87">
        <f t="shared" ref="BW5" si="13">BV5+1</f>
        <v>45337</v>
      </c>
      <c r="BX5" s="87">
        <f t="shared" ref="BX5" si="14">BW5+1</f>
        <v>45338</v>
      </c>
      <c r="BY5" s="87">
        <f t="shared" ref="BY5" si="15">BX5+1</f>
        <v>45339</v>
      </c>
      <c r="BZ5" s="87">
        <f t="shared" ref="BZ5" si="16">BY5+1</f>
        <v>45340</v>
      </c>
      <c r="CA5" s="87">
        <f t="shared" ref="CA5" si="17">BZ5+1</f>
        <v>45341</v>
      </c>
      <c r="CB5" s="87">
        <f t="shared" ref="CB5" si="18">CA5+1</f>
        <v>45342</v>
      </c>
      <c r="CC5" s="87">
        <f t="shared" ref="CC5" si="19">CB5+1</f>
        <v>45343</v>
      </c>
      <c r="CD5" s="87">
        <f t="shared" ref="CD5" si="20">CC5+1</f>
        <v>45344</v>
      </c>
      <c r="CE5" s="87">
        <f t="shared" ref="CE5" si="21">CD5+1</f>
        <v>45345</v>
      </c>
      <c r="CF5" s="87">
        <f t="shared" ref="CF5" si="22">CE5+1</f>
        <v>45346</v>
      </c>
      <c r="CG5" s="87">
        <f t="shared" ref="CG5" si="23">CF5+1</f>
        <v>45347</v>
      </c>
      <c r="CH5" s="87">
        <f t="shared" ref="CH5" si="24">CG5+1</f>
        <v>45348</v>
      </c>
      <c r="CI5" s="87">
        <f t="shared" ref="CI5" si="25">CH5+1</f>
        <v>45349</v>
      </c>
      <c r="CJ5" s="87">
        <f t="shared" ref="CJ5" si="26">CI5+1</f>
        <v>45350</v>
      </c>
      <c r="CK5" s="87">
        <f t="shared" ref="CK5" si="27">CJ5+1</f>
        <v>45351</v>
      </c>
      <c r="CL5" s="87">
        <f t="shared" ref="CL5" si="28">CK5+1</f>
        <v>45352</v>
      </c>
      <c r="CM5" s="87">
        <f t="shared" ref="CM5" si="29">CL5+1</f>
        <v>45353</v>
      </c>
      <c r="CN5" s="87">
        <f t="shared" ref="CN5" si="30">CM5+1</f>
        <v>45354</v>
      </c>
      <c r="CO5" s="87">
        <f t="shared" ref="CO5" si="31">CN5+1</f>
        <v>45355</v>
      </c>
      <c r="CP5" s="87">
        <f t="shared" ref="CP5" si="32">CO5+1</f>
        <v>45356</v>
      </c>
      <c r="CQ5" s="87">
        <f t="shared" ref="CQ5" si="33">CP5+1</f>
        <v>45357</v>
      </c>
      <c r="CR5" s="87">
        <f t="shared" ref="CR5" si="34">CQ5+1</f>
        <v>45358</v>
      </c>
      <c r="CS5" s="87">
        <f t="shared" ref="CS5" si="35">CR5+1</f>
        <v>45359</v>
      </c>
      <c r="CT5" s="87">
        <f t="shared" ref="CT5" si="36">CS5+1</f>
        <v>45360</v>
      </c>
      <c r="CU5" s="87">
        <f t="shared" ref="CU5" si="37">CT5+1</f>
        <v>45361</v>
      </c>
      <c r="CV5" s="87">
        <f t="shared" ref="CV5" si="38">CU5+1</f>
        <v>45362</v>
      </c>
      <c r="CW5" s="87">
        <f t="shared" ref="CW5" si="39">CV5+1</f>
        <v>45363</v>
      </c>
      <c r="CX5" s="87">
        <f t="shared" ref="CX5" si="40">CW5+1</f>
        <v>45364</v>
      </c>
      <c r="CY5" s="87">
        <f t="shared" ref="CY5" si="41">CX5+1</f>
        <v>45365</v>
      </c>
      <c r="CZ5" s="87">
        <f t="shared" ref="CZ5" si="42">CY5+1</f>
        <v>45366</v>
      </c>
      <c r="DA5" s="87">
        <f t="shared" ref="DA5" si="43">CZ5+1</f>
        <v>45367</v>
      </c>
      <c r="DB5" s="87">
        <f t="shared" ref="DB5" si="44">DA5+1</f>
        <v>45368</v>
      </c>
      <c r="DC5" s="87">
        <f t="shared" ref="DC5" si="45">DB5+1</f>
        <v>45369</v>
      </c>
      <c r="DD5" s="87">
        <f t="shared" ref="DD5" si="46">DC5+1</f>
        <v>45370</v>
      </c>
      <c r="DE5" s="87">
        <f t="shared" ref="DE5" si="47">DD5+1</f>
        <v>45371</v>
      </c>
      <c r="DF5" s="87">
        <f t="shared" ref="DF5" si="48">DE5+1</f>
        <v>45372</v>
      </c>
      <c r="DG5" s="87">
        <f t="shared" ref="DG5" si="49">DF5+1</f>
        <v>45373</v>
      </c>
      <c r="DH5" s="87">
        <f t="shared" ref="DH5" si="50">DG5+1</f>
        <v>45374</v>
      </c>
      <c r="DI5" s="87">
        <f t="shared" ref="DI5" si="51">DH5+1</f>
        <v>45375</v>
      </c>
      <c r="DJ5" s="87">
        <f t="shared" ref="DJ5" si="52">DI5+1</f>
        <v>45376</v>
      </c>
      <c r="DK5" s="87">
        <f t="shared" ref="DK5" si="53">DJ5+1</f>
        <v>45377</v>
      </c>
      <c r="DL5" s="87">
        <f t="shared" ref="DL5" si="54">DK5+1</f>
        <v>45378</v>
      </c>
      <c r="DM5" s="87">
        <f t="shared" ref="DM5" si="55">DL5+1</f>
        <v>45379</v>
      </c>
      <c r="DN5" s="87">
        <f t="shared" ref="DN5" si="56">DM5+1</f>
        <v>45380</v>
      </c>
      <c r="DO5" s="87">
        <f t="shared" ref="DO5" si="57">DN5+1</f>
        <v>45381</v>
      </c>
      <c r="DP5" s="87">
        <f t="shared" ref="DP5" si="58">DO5+1</f>
        <v>45382</v>
      </c>
    </row>
    <row r="6" spans="1:120" ht="30" customHeight="1" thickBot="1" x14ac:dyDescent="0.4">
      <c r="A6" s="46" t="s">
        <v>12</v>
      </c>
      <c r="B6" s="8" t="s">
        <v>13</v>
      </c>
      <c r="C6" s="9" t="s">
        <v>14</v>
      </c>
      <c r="D6" s="9" t="s">
        <v>15</v>
      </c>
      <c r="E6" s="9" t="s">
        <v>16</v>
      </c>
      <c r="F6" s="9" t="s">
        <v>17</v>
      </c>
      <c r="G6" s="9"/>
      <c r="H6" s="9" t="s">
        <v>18</v>
      </c>
      <c r="I6" s="10" t="str">
        <f t="shared" ref="I6:AN6" si="59">LEFT(TEXT(I5,"ddd"),1)</f>
        <v>M</v>
      </c>
      <c r="J6" s="10" t="str">
        <f t="shared" si="59"/>
        <v>T</v>
      </c>
      <c r="K6" s="10" t="str">
        <f t="shared" si="59"/>
        <v>W</v>
      </c>
      <c r="L6" s="10" t="str">
        <f t="shared" si="59"/>
        <v>T</v>
      </c>
      <c r="M6" s="10" t="str">
        <f t="shared" si="59"/>
        <v>F</v>
      </c>
      <c r="N6" s="10" t="str">
        <f t="shared" si="59"/>
        <v>S</v>
      </c>
      <c r="O6" s="10" t="str">
        <f t="shared" si="59"/>
        <v>S</v>
      </c>
      <c r="P6" s="10" t="str">
        <f t="shared" si="59"/>
        <v>M</v>
      </c>
      <c r="Q6" s="10" t="str">
        <f t="shared" si="59"/>
        <v>T</v>
      </c>
      <c r="R6" s="10" t="str">
        <f t="shared" si="59"/>
        <v>W</v>
      </c>
      <c r="S6" s="10" t="str">
        <f t="shared" si="59"/>
        <v>T</v>
      </c>
      <c r="T6" s="10" t="str">
        <f t="shared" si="59"/>
        <v>F</v>
      </c>
      <c r="U6" s="10" t="str">
        <f t="shared" si="59"/>
        <v>S</v>
      </c>
      <c r="V6" s="10" t="str">
        <f t="shared" si="59"/>
        <v>S</v>
      </c>
      <c r="W6" s="10" t="str">
        <f t="shared" si="59"/>
        <v>M</v>
      </c>
      <c r="X6" s="10" t="str">
        <f t="shared" si="59"/>
        <v>T</v>
      </c>
      <c r="Y6" s="10" t="str">
        <f t="shared" si="59"/>
        <v>W</v>
      </c>
      <c r="Z6" s="10" t="str">
        <f t="shared" si="59"/>
        <v>T</v>
      </c>
      <c r="AA6" s="10" t="str">
        <f t="shared" si="59"/>
        <v>F</v>
      </c>
      <c r="AB6" s="10" t="str">
        <f t="shared" si="59"/>
        <v>S</v>
      </c>
      <c r="AC6" s="10" t="str">
        <f t="shared" si="59"/>
        <v>S</v>
      </c>
      <c r="AD6" s="10" t="str">
        <f t="shared" si="59"/>
        <v>M</v>
      </c>
      <c r="AE6" s="10" t="str">
        <f t="shared" si="59"/>
        <v>T</v>
      </c>
      <c r="AF6" s="10" t="str">
        <f t="shared" si="59"/>
        <v>W</v>
      </c>
      <c r="AG6" s="10" t="str">
        <f t="shared" si="59"/>
        <v>T</v>
      </c>
      <c r="AH6" s="10" t="str">
        <f t="shared" si="59"/>
        <v>F</v>
      </c>
      <c r="AI6" s="10" t="str">
        <f t="shared" si="59"/>
        <v>S</v>
      </c>
      <c r="AJ6" s="10" t="str">
        <f t="shared" si="59"/>
        <v>S</v>
      </c>
      <c r="AK6" s="10" t="str">
        <f t="shared" si="59"/>
        <v>M</v>
      </c>
      <c r="AL6" s="10" t="str">
        <f t="shared" si="59"/>
        <v>T</v>
      </c>
      <c r="AM6" s="10" t="str">
        <f t="shared" si="59"/>
        <v>W</v>
      </c>
      <c r="AN6" s="10" t="str">
        <f t="shared" si="59"/>
        <v>T</v>
      </c>
      <c r="AO6" s="10" t="str">
        <f t="shared" ref="AO6:BL6" si="60">LEFT(TEXT(AO5,"ddd"),1)</f>
        <v>F</v>
      </c>
      <c r="AP6" s="10" t="str">
        <f t="shared" si="60"/>
        <v>S</v>
      </c>
      <c r="AQ6" s="10" t="str">
        <f t="shared" si="60"/>
        <v>S</v>
      </c>
      <c r="AR6" s="10" t="str">
        <f t="shared" si="60"/>
        <v>M</v>
      </c>
      <c r="AS6" s="10" t="str">
        <f t="shared" si="60"/>
        <v>T</v>
      </c>
      <c r="AT6" s="10" t="str">
        <f t="shared" si="60"/>
        <v>W</v>
      </c>
      <c r="AU6" s="10" t="str">
        <f t="shared" si="60"/>
        <v>T</v>
      </c>
      <c r="AV6" s="10" t="str">
        <f t="shared" si="60"/>
        <v>F</v>
      </c>
      <c r="AW6" s="10" t="str">
        <f t="shared" si="60"/>
        <v>S</v>
      </c>
      <c r="AX6" s="10" t="str">
        <f t="shared" si="60"/>
        <v>S</v>
      </c>
      <c r="AY6" s="10" t="str">
        <f t="shared" si="60"/>
        <v>M</v>
      </c>
      <c r="AZ6" s="10" t="str">
        <f t="shared" si="60"/>
        <v>T</v>
      </c>
      <c r="BA6" s="10" t="str">
        <f t="shared" si="60"/>
        <v>W</v>
      </c>
      <c r="BB6" s="10" t="str">
        <f t="shared" si="60"/>
        <v>T</v>
      </c>
      <c r="BC6" s="10" t="str">
        <f t="shared" si="60"/>
        <v>F</v>
      </c>
      <c r="BD6" s="10" t="str">
        <f t="shared" si="60"/>
        <v>S</v>
      </c>
      <c r="BE6" s="10" t="str">
        <f t="shared" si="60"/>
        <v>S</v>
      </c>
      <c r="BF6" s="10" t="str">
        <f t="shared" si="60"/>
        <v>M</v>
      </c>
      <c r="BG6" s="10" t="str">
        <f t="shared" si="60"/>
        <v>T</v>
      </c>
      <c r="BH6" s="10" t="str">
        <f t="shared" si="60"/>
        <v>W</v>
      </c>
      <c r="BI6" s="10" t="str">
        <f t="shared" si="60"/>
        <v>T</v>
      </c>
      <c r="BJ6" s="10" t="str">
        <f t="shared" si="60"/>
        <v>F</v>
      </c>
      <c r="BK6" s="10" t="str">
        <f t="shared" si="60"/>
        <v>S</v>
      </c>
      <c r="BL6" s="10" t="str">
        <f t="shared" si="60"/>
        <v>S</v>
      </c>
      <c r="BM6" s="10" t="str">
        <f t="shared" ref="BM6:BS6" si="61">LEFT(TEXT(BM5,"ddd"),1)</f>
        <v>M</v>
      </c>
      <c r="BN6" s="10" t="str">
        <f t="shared" si="61"/>
        <v>T</v>
      </c>
      <c r="BO6" s="10" t="str">
        <f t="shared" si="61"/>
        <v>W</v>
      </c>
      <c r="BP6" s="10" t="str">
        <f t="shared" si="61"/>
        <v>T</v>
      </c>
      <c r="BQ6" s="10" t="str">
        <f t="shared" si="61"/>
        <v>F</v>
      </c>
      <c r="BR6" s="10" t="str">
        <f t="shared" si="61"/>
        <v>S</v>
      </c>
      <c r="BS6" s="10" t="str">
        <f t="shared" si="61"/>
        <v>S</v>
      </c>
      <c r="BT6" s="10" t="str">
        <f t="shared" ref="BT6" si="62">LEFT(TEXT(BT5,"ddd"),1)</f>
        <v>M</v>
      </c>
      <c r="BU6" s="10" t="str">
        <f t="shared" ref="BU6" si="63">LEFT(TEXT(BU5,"ddd"),1)</f>
        <v>T</v>
      </c>
      <c r="BV6" s="10" t="str">
        <f t="shared" ref="BV6" si="64">LEFT(TEXT(BV5,"ddd"),1)</f>
        <v>W</v>
      </c>
      <c r="BW6" s="10" t="str">
        <f t="shared" ref="BW6" si="65">LEFT(TEXT(BW5,"ddd"),1)</f>
        <v>T</v>
      </c>
      <c r="BX6" s="10" t="str">
        <f t="shared" ref="BX6" si="66">LEFT(TEXT(BX5,"ddd"),1)</f>
        <v>F</v>
      </c>
      <c r="BY6" s="10" t="str">
        <f t="shared" ref="BY6" si="67">LEFT(TEXT(BY5,"ddd"),1)</f>
        <v>S</v>
      </c>
      <c r="BZ6" s="10" t="str">
        <f t="shared" ref="BZ6" si="68">LEFT(TEXT(BZ5,"ddd"),1)</f>
        <v>S</v>
      </c>
      <c r="CA6" s="10" t="str">
        <f t="shared" ref="CA6:CG6" si="69">LEFT(TEXT(CA5,"ddd"),1)</f>
        <v>M</v>
      </c>
      <c r="CB6" s="10" t="str">
        <f t="shared" si="69"/>
        <v>T</v>
      </c>
      <c r="CC6" s="10" t="str">
        <f t="shared" si="69"/>
        <v>W</v>
      </c>
      <c r="CD6" s="10" t="str">
        <f t="shared" si="69"/>
        <v>T</v>
      </c>
      <c r="CE6" s="10" t="str">
        <f t="shared" si="69"/>
        <v>F</v>
      </c>
      <c r="CF6" s="10" t="str">
        <f t="shared" si="69"/>
        <v>S</v>
      </c>
      <c r="CG6" s="10" t="str">
        <f t="shared" si="69"/>
        <v>S</v>
      </c>
      <c r="CH6" s="10" t="str">
        <f t="shared" ref="CH6:CN6" si="70">LEFT(TEXT(CH5,"ddd"),1)</f>
        <v>M</v>
      </c>
      <c r="CI6" s="10" t="str">
        <f t="shared" si="70"/>
        <v>T</v>
      </c>
      <c r="CJ6" s="10" t="str">
        <f t="shared" si="70"/>
        <v>W</v>
      </c>
      <c r="CK6" s="10" t="str">
        <f t="shared" si="70"/>
        <v>T</v>
      </c>
      <c r="CL6" s="10" t="str">
        <f t="shared" si="70"/>
        <v>F</v>
      </c>
      <c r="CM6" s="10" t="str">
        <f t="shared" si="70"/>
        <v>S</v>
      </c>
      <c r="CN6" s="10" t="str">
        <f t="shared" si="70"/>
        <v>S</v>
      </c>
      <c r="CO6" s="10" t="str">
        <f t="shared" ref="CO6:CU6" si="71">LEFT(TEXT(CO5,"ddd"),1)</f>
        <v>M</v>
      </c>
      <c r="CP6" s="10" t="str">
        <f t="shared" si="71"/>
        <v>T</v>
      </c>
      <c r="CQ6" s="10" t="str">
        <f t="shared" si="71"/>
        <v>W</v>
      </c>
      <c r="CR6" s="10" t="str">
        <f t="shared" si="71"/>
        <v>T</v>
      </c>
      <c r="CS6" s="10" t="str">
        <f t="shared" si="71"/>
        <v>F</v>
      </c>
      <c r="CT6" s="10" t="str">
        <f t="shared" si="71"/>
        <v>S</v>
      </c>
      <c r="CU6" s="10" t="str">
        <f t="shared" si="71"/>
        <v>S</v>
      </c>
      <c r="CV6" s="10" t="str">
        <f t="shared" ref="CV6:DB6" si="72">LEFT(TEXT(CV5,"ddd"),1)</f>
        <v>M</v>
      </c>
      <c r="CW6" s="10" t="str">
        <f t="shared" si="72"/>
        <v>T</v>
      </c>
      <c r="CX6" s="10" t="str">
        <f t="shared" si="72"/>
        <v>W</v>
      </c>
      <c r="CY6" s="10" t="str">
        <f t="shared" si="72"/>
        <v>T</v>
      </c>
      <c r="CZ6" s="10" t="str">
        <f t="shared" si="72"/>
        <v>F</v>
      </c>
      <c r="DA6" s="10" t="str">
        <f t="shared" si="72"/>
        <v>S</v>
      </c>
      <c r="DB6" s="10" t="str">
        <f t="shared" si="72"/>
        <v>S</v>
      </c>
      <c r="DC6" s="10" t="str">
        <f t="shared" ref="DC6:DI6" si="73">LEFT(TEXT(DC5,"ddd"),1)</f>
        <v>M</v>
      </c>
      <c r="DD6" s="10" t="str">
        <f t="shared" si="73"/>
        <v>T</v>
      </c>
      <c r="DE6" s="10" t="str">
        <f t="shared" si="73"/>
        <v>W</v>
      </c>
      <c r="DF6" s="10" t="str">
        <f t="shared" si="73"/>
        <v>T</v>
      </c>
      <c r="DG6" s="10" t="str">
        <f t="shared" si="73"/>
        <v>F</v>
      </c>
      <c r="DH6" s="10" t="str">
        <f t="shared" si="73"/>
        <v>S</v>
      </c>
      <c r="DI6" s="10" t="str">
        <f t="shared" si="73"/>
        <v>S</v>
      </c>
      <c r="DJ6" s="10" t="str">
        <f t="shared" ref="DJ6:DP6" si="74">LEFT(TEXT(DJ5,"ddd"),1)</f>
        <v>M</v>
      </c>
      <c r="DK6" s="10" t="str">
        <f t="shared" si="74"/>
        <v>T</v>
      </c>
      <c r="DL6" s="10" t="str">
        <f t="shared" si="74"/>
        <v>W</v>
      </c>
      <c r="DM6" s="10" t="str">
        <f t="shared" si="74"/>
        <v>T</v>
      </c>
      <c r="DN6" s="10" t="str">
        <f t="shared" si="74"/>
        <v>F</v>
      </c>
      <c r="DO6" s="10" t="str">
        <f t="shared" si="74"/>
        <v>S</v>
      </c>
      <c r="DP6" s="10" t="str">
        <f t="shared" si="74"/>
        <v>S</v>
      </c>
    </row>
    <row r="7" spans="1:120" ht="30" hidden="1" customHeight="1" thickBot="1" x14ac:dyDescent="0.4">
      <c r="A7" s="45" t="s">
        <v>19</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row>
    <row r="8" spans="1:120" s="3" customFormat="1" ht="30" customHeight="1" thickBot="1" x14ac:dyDescent="0.4">
      <c r="A8" s="46" t="s">
        <v>20</v>
      </c>
      <c r="B8" s="15" t="s">
        <v>21</v>
      </c>
      <c r="C8" s="52"/>
      <c r="D8" s="16"/>
      <c r="E8" s="70"/>
      <c r="F8" s="71"/>
      <c r="G8" s="14"/>
      <c r="H8" s="14" t="str">
        <f t="shared" ref="H8:H27" si="75">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row>
    <row r="9" spans="1:120" s="3" customFormat="1" ht="30" customHeight="1" thickBot="1" x14ac:dyDescent="0.4">
      <c r="A9" s="46" t="s">
        <v>22</v>
      </c>
      <c r="B9" s="61" t="s">
        <v>23</v>
      </c>
      <c r="C9" s="53" t="s">
        <v>59</v>
      </c>
      <c r="D9" s="17">
        <v>0.9</v>
      </c>
      <c r="E9" s="72">
        <f>Project_Start</f>
        <v>45271</v>
      </c>
      <c r="F9" s="72">
        <f>E9+14</f>
        <v>45285</v>
      </c>
      <c r="G9" s="14"/>
      <c r="H9" s="14">
        <f t="shared" si="75"/>
        <v>15</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row>
    <row r="10" spans="1:120" s="3" customFormat="1" ht="30" customHeight="1" thickBot="1" x14ac:dyDescent="0.4">
      <c r="A10" s="46" t="s">
        <v>24</v>
      </c>
      <c r="B10" s="61" t="s">
        <v>25</v>
      </c>
      <c r="C10" s="53" t="s">
        <v>59</v>
      </c>
      <c r="D10" s="17">
        <v>1</v>
      </c>
      <c r="E10" s="72">
        <f>Project_Start</f>
        <v>45271</v>
      </c>
      <c r="F10" s="72">
        <v>45008</v>
      </c>
      <c r="G10" s="14"/>
      <c r="H10" s="14">
        <f t="shared" si="75"/>
        <v>-262</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row>
    <row r="11" spans="1:120" s="3" customFormat="1" ht="30" customHeight="1" thickBot="1" x14ac:dyDescent="0.4">
      <c r="A11" s="45"/>
      <c r="B11" s="61" t="s">
        <v>26</v>
      </c>
      <c r="C11" s="53" t="s">
        <v>59</v>
      </c>
      <c r="D11" s="17">
        <v>0.9</v>
      </c>
      <c r="E11" s="72">
        <f>Project_Start</f>
        <v>45271</v>
      </c>
      <c r="F11" s="72">
        <f>E11+14</f>
        <v>45285</v>
      </c>
      <c r="G11" s="14"/>
      <c r="H11" s="14">
        <f t="shared" si="75"/>
        <v>15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row>
    <row r="12" spans="1:120" s="3" customFormat="1" ht="30" customHeight="1" thickBot="1" x14ac:dyDescent="0.4">
      <c r="A12" s="45"/>
      <c r="B12" s="61" t="s">
        <v>52</v>
      </c>
      <c r="C12" s="53" t="s">
        <v>59</v>
      </c>
      <c r="D12" s="17">
        <v>0.8</v>
      </c>
      <c r="E12" s="72">
        <f>Project_Start+11</f>
        <v>45282</v>
      </c>
      <c r="F12" s="72">
        <f>E12+14</f>
        <v>45296</v>
      </c>
      <c r="G12" s="14"/>
      <c r="H12" s="14">
        <f t="shared" si="75"/>
        <v>15</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row>
    <row r="13" spans="1:120" s="3" customFormat="1" ht="30" customHeight="1" thickBot="1" x14ac:dyDescent="0.4">
      <c r="A13" s="46" t="s">
        <v>27</v>
      </c>
      <c r="B13" s="18" t="s">
        <v>28</v>
      </c>
      <c r="C13" s="54"/>
      <c r="D13" s="19"/>
      <c r="E13" s="73"/>
      <c r="F13" s="74"/>
      <c r="G13" s="14"/>
      <c r="H13" s="14" t="str">
        <f t="shared" si="75"/>
        <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row>
    <row r="14" spans="1:120" s="3" customFormat="1" ht="30" customHeight="1" thickBot="1" x14ac:dyDescent="0.4">
      <c r="A14" s="46"/>
      <c r="B14" s="62" t="s">
        <v>29</v>
      </c>
      <c r="C14" s="55" t="s">
        <v>59</v>
      </c>
      <c r="D14" s="20">
        <v>0.9</v>
      </c>
      <c r="E14" s="75">
        <v>45306</v>
      </c>
      <c r="F14" s="75">
        <f>E14+21</f>
        <v>45327</v>
      </c>
      <c r="G14" s="14"/>
      <c r="H14" s="14">
        <f t="shared" si="75"/>
        <v>22</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row>
    <row r="15" spans="1:120" s="3" customFormat="1" ht="30" customHeight="1" thickBot="1" x14ac:dyDescent="0.4">
      <c r="A15" s="45"/>
      <c r="B15" s="62" t="s">
        <v>30</v>
      </c>
      <c r="C15" s="55" t="s">
        <v>59</v>
      </c>
      <c r="D15" s="20">
        <v>0.9</v>
      </c>
      <c r="E15" s="75">
        <v>45310</v>
      </c>
      <c r="F15" s="75">
        <f>E15+10</f>
        <v>45320</v>
      </c>
      <c r="G15" s="14"/>
      <c r="H15" s="14">
        <f t="shared" si="75"/>
        <v>11</v>
      </c>
      <c r="I15" s="31"/>
      <c r="J15" s="31"/>
      <c r="K15" s="31"/>
      <c r="L15" s="31"/>
      <c r="M15" s="31"/>
      <c r="N15" s="31"/>
      <c r="O15" s="31"/>
      <c r="P15" s="31"/>
      <c r="Q15" s="31"/>
      <c r="R15" s="31"/>
      <c r="S15" s="31"/>
      <c r="T15" s="31"/>
      <c r="U15" s="32"/>
      <c r="V15" s="32"/>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row>
    <row r="16" spans="1:120" s="3" customFormat="1" ht="30" customHeight="1" thickBot="1" x14ac:dyDescent="0.4">
      <c r="A16" s="45" t="s">
        <v>32</v>
      </c>
      <c r="B16" s="21" t="s">
        <v>33</v>
      </c>
      <c r="C16" s="56"/>
      <c r="D16" s="22"/>
      <c r="E16" s="76"/>
      <c r="F16" s="77"/>
      <c r="G16" s="14"/>
      <c r="H16" s="14" t="str">
        <f t="shared" si="75"/>
        <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row>
    <row r="17" spans="1:120" s="3" customFormat="1" ht="30" customHeight="1" thickBot="1" x14ac:dyDescent="0.4">
      <c r="A17" s="45"/>
      <c r="B17" s="63" t="s">
        <v>34</v>
      </c>
      <c r="C17" s="57" t="s">
        <v>59</v>
      </c>
      <c r="D17" s="23">
        <v>0.8</v>
      </c>
      <c r="E17" s="78">
        <v>45329</v>
      </c>
      <c r="F17" s="78">
        <f>E17+14</f>
        <v>45343</v>
      </c>
      <c r="G17" s="14"/>
      <c r="H17" s="14">
        <f t="shared" si="75"/>
        <v>15</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row>
    <row r="18" spans="1:120" s="3" customFormat="1" ht="30" customHeight="1" thickBot="1" x14ac:dyDescent="0.4">
      <c r="A18" s="45"/>
      <c r="B18" s="63" t="s">
        <v>53</v>
      </c>
      <c r="C18" s="57" t="s">
        <v>59</v>
      </c>
      <c r="D18" s="23">
        <v>0.9</v>
      </c>
      <c r="E18" s="78">
        <v>45334</v>
      </c>
      <c r="F18" s="78">
        <f>E18+3</f>
        <v>45337</v>
      </c>
      <c r="G18" s="14"/>
      <c r="H18" s="14">
        <f t="shared" si="75"/>
        <v>4</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row>
    <row r="19" spans="1:120" s="3" customFormat="1" ht="30" customHeight="1" thickBot="1" x14ac:dyDescent="0.4">
      <c r="A19" s="45"/>
      <c r="B19" s="63" t="s">
        <v>35</v>
      </c>
      <c r="C19" s="57" t="s">
        <v>59</v>
      </c>
      <c r="D19" s="23">
        <v>0.6</v>
      </c>
      <c r="E19" s="78">
        <v>45337</v>
      </c>
      <c r="F19" s="78">
        <f>E19+7</f>
        <v>45344</v>
      </c>
      <c r="G19" s="14"/>
      <c r="H19" s="14">
        <f t="shared" si="75"/>
        <v>8</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row>
    <row r="20" spans="1:120" s="3" customFormat="1" ht="30" customHeight="1" thickBot="1" x14ac:dyDescent="0.4">
      <c r="A20" s="45"/>
      <c r="B20" s="63" t="s">
        <v>54</v>
      </c>
      <c r="C20" s="57" t="s">
        <v>59</v>
      </c>
      <c r="D20" s="23">
        <v>0.9</v>
      </c>
      <c r="E20" s="78">
        <v>45354</v>
      </c>
      <c r="F20" s="78">
        <f>E20+7</f>
        <v>45361</v>
      </c>
      <c r="G20" s="14"/>
      <c r="H20" s="14"/>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row>
    <row r="21" spans="1:120" s="3" customFormat="1" ht="30" customHeight="1" thickBot="1" x14ac:dyDescent="0.4">
      <c r="A21" s="45"/>
      <c r="B21" s="63" t="s">
        <v>55</v>
      </c>
      <c r="C21" s="57" t="s">
        <v>59</v>
      </c>
      <c r="D21" s="23">
        <v>1</v>
      </c>
      <c r="E21" s="78">
        <v>45362</v>
      </c>
      <c r="F21" s="78">
        <f>E21+20</f>
        <v>45382</v>
      </c>
      <c r="G21" s="14"/>
      <c r="H21" s="14"/>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row>
    <row r="22" spans="1:120" s="3" customFormat="1" ht="30" customHeight="1" thickBot="1" x14ac:dyDescent="0.4">
      <c r="A22" s="45" t="s">
        <v>32</v>
      </c>
      <c r="B22" s="24" t="s">
        <v>56</v>
      </c>
      <c r="C22" s="58"/>
      <c r="D22" s="25"/>
      <c r="E22" s="79"/>
      <c r="F22" s="80"/>
      <c r="G22" s="14"/>
      <c r="H22" s="14" t="str">
        <f t="shared" si="75"/>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row>
    <row r="23" spans="1:120" s="3" customFormat="1" ht="30" customHeight="1" thickBot="1" x14ac:dyDescent="0.4">
      <c r="A23" s="45"/>
      <c r="B23" s="64" t="s">
        <v>31</v>
      </c>
      <c r="C23" s="59" t="s">
        <v>59</v>
      </c>
      <c r="D23" s="26">
        <v>0.3</v>
      </c>
      <c r="E23" s="81">
        <v>45306</v>
      </c>
      <c r="F23" s="81" t="s">
        <v>60</v>
      </c>
      <c r="G23" s="14"/>
      <c r="H23" s="14" t="e">
        <f t="shared" si="75"/>
        <v>#VALUE!</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row>
    <row r="24" spans="1:120" s="3" customFormat="1" ht="30" customHeight="1" thickBot="1" x14ac:dyDescent="0.4">
      <c r="A24" s="45"/>
      <c r="B24" s="64" t="s">
        <v>57</v>
      </c>
      <c r="C24" s="59" t="s">
        <v>59</v>
      </c>
      <c r="D24" s="26">
        <v>0.3</v>
      </c>
      <c r="E24" s="81">
        <v>45306</v>
      </c>
      <c r="F24" s="81" t="s">
        <v>60</v>
      </c>
      <c r="G24" s="14"/>
      <c r="H24" s="14" t="e">
        <f t="shared" si="75"/>
        <v>#VALUE!</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row>
    <row r="25" spans="1:120" s="3" customFormat="1" ht="30" customHeight="1" thickBot="1" x14ac:dyDescent="0.4">
      <c r="A25" s="45"/>
      <c r="B25" s="64" t="s">
        <v>58</v>
      </c>
      <c r="C25" s="59" t="s">
        <v>59</v>
      </c>
      <c r="D25" s="26">
        <v>0.15</v>
      </c>
      <c r="E25" s="81">
        <v>45271</v>
      </c>
      <c r="F25" s="81" t="s">
        <v>60</v>
      </c>
      <c r="G25" s="14"/>
      <c r="H25" s="14" t="e">
        <f t="shared" si="75"/>
        <v>#VALUE!</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row>
    <row r="26" spans="1:120" s="3" customFormat="1" ht="30" customHeight="1" thickBot="1" x14ac:dyDescent="0.4">
      <c r="A26" s="45" t="s">
        <v>36</v>
      </c>
      <c r="B26" s="65"/>
      <c r="C26" s="60"/>
      <c r="D26" s="13"/>
      <c r="E26" s="82"/>
      <c r="F26" s="82"/>
      <c r="G26" s="14"/>
      <c r="H26" s="14" t="str">
        <f t="shared" si="75"/>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row>
    <row r="27" spans="1:120" s="3" customFormat="1" ht="30" customHeight="1" thickBot="1" x14ac:dyDescent="0.4">
      <c r="A27" s="46" t="s">
        <v>37</v>
      </c>
      <c r="B27" s="27" t="s">
        <v>38</v>
      </c>
      <c r="C27" s="28"/>
      <c r="D27" s="29"/>
      <c r="E27" s="83"/>
      <c r="F27" s="84"/>
      <c r="G27" s="30"/>
      <c r="H27" s="30" t="str">
        <f t="shared" si="75"/>
        <v/>
      </c>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row>
    <row r="28" spans="1:120" ht="30" customHeight="1" x14ac:dyDescent="0.35">
      <c r="G28" s="6"/>
    </row>
    <row r="29" spans="1:120" ht="30" customHeight="1" x14ac:dyDescent="0.35">
      <c r="C29" s="11"/>
      <c r="F29" s="47"/>
    </row>
    <row r="30" spans="1:120" ht="30" customHeight="1" x14ac:dyDescent="0.35">
      <c r="C30" s="12"/>
    </row>
  </sheetData>
  <mergeCells count="19">
    <mergeCell ref="C3:D3"/>
    <mergeCell ref="BM4:BS4"/>
    <mergeCell ref="BT4:BZ4"/>
    <mergeCell ref="BF4:BL4"/>
    <mergeCell ref="I4:O4"/>
    <mergeCell ref="P4:V4"/>
    <mergeCell ref="W4:AC4"/>
    <mergeCell ref="AD4:AJ4"/>
    <mergeCell ref="E3:F3"/>
    <mergeCell ref="CA4:CG4"/>
    <mergeCell ref="CH4:CN4"/>
    <mergeCell ref="CO4:CU4"/>
    <mergeCell ref="CV4:DB4"/>
    <mergeCell ref="C4:D4"/>
    <mergeCell ref="AY4:BE4"/>
    <mergeCell ref="AR4:AX4"/>
    <mergeCell ref="AK4:AQ4"/>
    <mergeCell ref="DJ4:DP4"/>
    <mergeCell ref="DC4:DI4"/>
  </mergeCells>
  <conditionalFormatting sqref="D7:D2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O27">
    <cfRule type="expression" dxfId="4" priority="33">
      <formula>AND(TODAY()&gt;=I$5,TODAY()&lt;J$5)</formula>
    </cfRule>
  </conditionalFormatting>
  <conditionalFormatting sqref="I7:DO27">
    <cfRule type="expression" dxfId="3" priority="28" stopIfTrue="1">
      <formula>AND(task_end&gt;=I$5,task_start&lt;J$5)</formula>
    </cfRule>
  </conditionalFormatting>
  <conditionalFormatting sqref="I7:DP27">
    <cfRule type="expression" dxfId="2" priority="27">
      <formula>AND(task_start&lt;=I$5,ROUNDDOWN((task_end-task_start+1)*task_progress,0)+task_start-1&gt;=I$5)</formula>
    </cfRule>
  </conditionalFormatting>
  <conditionalFormatting sqref="DP5:DP27">
    <cfRule type="expression" dxfId="1" priority="35">
      <formula>AND(TODAY()&gt;=DP$5,TODAY()&lt;#REF!)</formula>
    </cfRule>
  </conditionalFormatting>
  <conditionalFormatting sqref="DP7:DP27">
    <cfRule type="expression" dxfId="0" priority="39" stopIfTrue="1">
      <formula>AND(task_end&gt;=DP$5,task_start&lt;#REF!)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35" customWidth="1"/>
    <col min="2" max="16384" width="9.1796875" style="2"/>
  </cols>
  <sheetData>
    <row r="1" spans="1:2" ht="46.5" customHeight="1" x14ac:dyDescent="0.3"/>
    <row r="2" spans="1:2" s="37" customFormat="1" ht="15.5" x14ac:dyDescent="0.35">
      <c r="A2" s="36" t="s">
        <v>2</v>
      </c>
      <c r="B2" s="36"/>
    </row>
    <row r="3" spans="1:2" s="41" customFormat="1" ht="27" customHeight="1" x14ac:dyDescent="0.35">
      <c r="A3" s="69" t="s">
        <v>5</v>
      </c>
      <c r="B3" s="42"/>
    </row>
    <row r="4" spans="1:2" s="38" customFormat="1" ht="26" x14ac:dyDescent="0.6">
      <c r="A4" s="39" t="s">
        <v>39</v>
      </c>
    </row>
    <row r="5" spans="1:2" ht="74.150000000000006" customHeight="1" x14ac:dyDescent="0.3">
      <c r="A5" s="40" t="s">
        <v>40</v>
      </c>
    </row>
    <row r="6" spans="1:2" ht="26.25" customHeight="1" x14ac:dyDescent="0.3">
      <c r="A6" s="39" t="s">
        <v>41</v>
      </c>
    </row>
    <row r="7" spans="1:2" s="35" customFormat="1" ht="205" customHeight="1" x14ac:dyDescent="0.35">
      <c r="A7" s="44" t="s">
        <v>42</v>
      </c>
    </row>
    <row r="8" spans="1:2" s="38" customFormat="1" ht="26" x14ac:dyDescent="0.6">
      <c r="A8" s="39" t="s">
        <v>43</v>
      </c>
    </row>
    <row r="9" spans="1:2" ht="58" x14ac:dyDescent="0.3">
      <c r="A9" s="40" t="s">
        <v>44</v>
      </c>
    </row>
    <row r="10" spans="1:2" s="35" customFormat="1" ht="28" customHeight="1" x14ac:dyDescent="0.35">
      <c r="A10" s="43" t="s">
        <v>45</v>
      </c>
    </row>
    <row r="11" spans="1:2" s="38" customFormat="1" ht="26" x14ac:dyDescent="0.6">
      <c r="A11" s="39" t="s">
        <v>46</v>
      </c>
    </row>
    <row r="12" spans="1:2" ht="29" x14ac:dyDescent="0.3">
      <c r="A12" s="40" t="s">
        <v>47</v>
      </c>
    </row>
    <row r="13" spans="1:2" s="35" customFormat="1" ht="28" customHeight="1" x14ac:dyDescent="0.35">
      <c r="A13" s="43" t="s">
        <v>48</v>
      </c>
    </row>
    <row r="14" spans="1:2" s="38" customFormat="1" ht="26" x14ac:dyDescent="0.6">
      <c r="A14" s="39" t="s">
        <v>49</v>
      </c>
    </row>
    <row r="15" spans="1:2" ht="75" customHeight="1" x14ac:dyDescent="0.3">
      <c r="A15" s="40" t="s">
        <v>50</v>
      </c>
    </row>
    <row r="16" spans="1:2" ht="72.5" x14ac:dyDescent="0.3">
      <c r="A16" s="40" t="s">
        <v>51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1 6 " ? > < D a t a M a s h u p   x m l n s = " h t t p : / / s c h e m a s . m i c r o s o f t . c o m / D a t a M a s h u p " > A A A A A B U D A A B Q S w M E F A A C A A g A h 5 K Y W L 3 O i u y l A A A A 9 g A A A B I A H A B D b 2 5 m a W c v U G F j a 2 F n Z S 5 4 b W w g o h g A K K A U A A A A A A A A A A A A A A A A A A A A A A A A A A A A h Y + x D o I w F E V / h X S n L X X A k E d J d H C R x M T E u D Z Y o R E e h h b L v z n 4 S f 6 C G E X d H O + 5 Z 7 j 3 f r 1 B N j R 1 c N G d N S 2 m J K K c B B q L 9 m C w T E n v j u G c Z B I 2 q j i p U g e j j D Y Z 7 C E l l X P n h D H v P f U z 2 n Y l E 5 x H b J + v t 0 W l G 0 U + s v k v h w a t U 1 h o I m H 3 G i M F j U R M R R x T D m y C k B v 8 C m L c + 2 x / I C z 7 2 v W d l h r D 1 Q L Y F I G 9 P 8 g H U E s D B B Q A A g A I A I e S m 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k p h Y K I p H u A 4 A A A A R A A A A E w A c A E Z v c m 1 1 b G F z L 1 N l Y 3 R p b 2 4 x L m 0 g o h g A K K A U A A A A A A A A A A A A A A A A A A A A A A A A A A A A K 0 5 N L s n M z 1 M I h t C G 1 g B Q S w E C L Q A U A A I A C A C H k p h Y v c 6 K 7 K U A A A D 2 A A A A E g A A A A A A A A A A A A A A A A A A A A A A Q 2 9 u Z m l n L 1 B h Y 2 t h Z 2 U u e G 1 s U E s B A i 0 A F A A C A A g A h 5 K Y W A / K 6 a u k A A A A 6 Q A A A B M A A A A A A A A A A A A A A A A A 8 Q A A A F t D b 2 5 0 Z W 5 0 X 1 R 5 c G V z X S 5 4 b W x Q S w E C L Q A U A A I A C A C H k p h 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H a D + U k J / i U 6 d 2 S f a 2 N r c h Q A A A A A C A A A A A A A Q Z g A A A A E A A C A A A A B a n k f v K + O p f Q G O x 9 a D X I l j x 9 I Q z x t E 7 R h X D 1 + G g W k 4 5 w A A A A A O g A A A A A I A A C A A A A D F E i d Y M B q W t 4 H s I x j 3 j 3 8 Q Y j s w b 7 X 4 u 2 c Z M W t q S s z q z F A A A A A A E q y X r e B 8 J q Z w r 3 V o Q W + k X / C r O 9 g i S 0 H Y W J t y J u n a k C U x k Q t V + X Y K n t v p I f c V / + s r H 8 X z C A d 1 W / c P 4 X U + O v S 4 9 l 8 S f l m f 5 h s M u D J 7 l M M + / U A A A A C B O j 5 t d o q Q B l u 4 H a Y X u H Y c D i M T 1 b E F u j O 2 D X v G 9 8 B T x N z f K R A E l 1 Z y 7 W e K 4 z v 1 1 7 J c G u s h a Z K p O V W a b T W B A 7 p h < / D a t a M a s h u p > 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16629C8-0816-4063-B07E-B2C420857FBD}">
  <ds:schemaRefs>
    <ds:schemaRef ds:uri="http://schemas.microsoft.com/DataMashup"/>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2024-04-24T18:33:56Z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