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GithubScripts\result\"/>
    </mc:Choice>
  </mc:AlternateContent>
  <bookViews>
    <workbookView xWindow="0" yWindow="0" windowWidth="20775" windowHeight="7800" activeTab="2"/>
  </bookViews>
  <sheets>
    <sheet name="outcome_statistics_Inception" sheetId="1" r:id="rId1"/>
    <sheet name="outcome_stats_inception_avg" sheetId="2" r:id="rId2"/>
    <sheet name="outcome_stats_inception_final" sheetId="3" r:id="rId3"/>
  </sheets>
  <calcPr calcId="0"/>
</workbook>
</file>

<file path=xl/calcChain.xml><?xml version="1.0" encoding="utf-8"?>
<calcChain xmlns="http://schemas.openxmlformats.org/spreadsheetml/2006/main">
  <c r="Y6" i="1" l="1"/>
  <c r="Z6" i="1"/>
  <c r="AA6" i="1"/>
  <c r="AB6" i="1"/>
  <c r="AC6" i="1"/>
  <c r="AD6" i="1"/>
  <c r="AE6" i="1"/>
  <c r="Y10" i="1"/>
  <c r="Z10" i="1"/>
  <c r="AA10" i="1"/>
  <c r="AB10" i="1"/>
  <c r="AC10" i="1"/>
  <c r="AD10" i="1"/>
  <c r="AE10" i="1"/>
  <c r="Y14" i="1"/>
  <c r="Z14" i="1"/>
  <c r="AA14" i="1"/>
  <c r="AB14" i="1"/>
  <c r="AC14" i="1"/>
  <c r="AD14" i="1"/>
  <c r="AE14" i="1"/>
  <c r="Y18" i="1"/>
  <c r="Z18" i="1"/>
  <c r="AA18" i="1"/>
  <c r="AB18" i="1"/>
  <c r="AC18" i="1"/>
  <c r="AD18" i="1"/>
  <c r="AE18" i="1"/>
  <c r="Y22" i="1"/>
  <c r="Z22" i="1"/>
  <c r="AA22" i="1"/>
  <c r="AB22" i="1"/>
  <c r="AC22" i="1"/>
  <c r="AD22" i="1"/>
  <c r="AE22" i="1"/>
  <c r="Y26" i="1"/>
  <c r="Z26" i="1"/>
  <c r="AA26" i="1"/>
  <c r="AB26" i="1"/>
  <c r="AC26" i="1"/>
  <c r="AD26" i="1"/>
  <c r="AE26" i="1"/>
  <c r="Y30" i="1"/>
  <c r="Z30" i="1"/>
  <c r="AA30" i="1"/>
  <c r="AB30" i="1"/>
  <c r="AC30" i="1"/>
  <c r="AD30" i="1"/>
  <c r="AE30" i="1"/>
  <c r="Y34" i="1"/>
  <c r="Z34" i="1"/>
  <c r="AA34" i="1"/>
  <c r="AB34" i="1"/>
  <c r="AC34" i="1"/>
  <c r="AD34" i="1"/>
  <c r="AE34" i="1"/>
  <c r="Y38" i="1"/>
  <c r="Z38" i="1"/>
  <c r="AA38" i="1"/>
  <c r="AB38" i="1"/>
  <c r="AC38" i="1"/>
  <c r="AD38" i="1"/>
  <c r="AE38" i="1"/>
  <c r="Y42" i="1"/>
  <c r="Z42" i="1"/>
  <c r="AA42" i="1"/>
  <c r="AB42" i="1"/>
  <c r="AC42" i="1"/>
  <c r="AD42" i="1"/>
  <c r="AE42" i="1"/>
  <c r="Y46" i="1"/>
  <c r="Z46" i="1"/>
  <c r="AA46" i="1"/>
  <c r="AB46" i="1"/>
  <c r="AC46" i="1"/>
  <c r="AD46" i="1"/>
  <c r="AE46" i="1"/>
  <c r="Y50" i="1"/>
  <c r="Z50" i="1"/>
  <c r="AA50" i="1"/>
  <c r="AB50" i="1"/>
  <c r="AC50" i="1"/>
  <c r="AD50" i="1"/>
  <c r="AE50" i="1"/>
  <c r="Y54" i="1"/>
  <c r="Z54" i="1"/>
  <c r="AA54" i="1"/>
  <c r="AB54" i="1"/>
  <c r="AC54" i="1"/>
  <c r="AD54" i="1"/>
  <c r="AE54" i="1"/>
  <c r="Y58" i="1"/>
  <c r="Z58" i="1"/>
  <c r="AA58" i="1"/>
  <c r="AB58" i="1"/>
  <c r="AC58" i="1"/>
  <c r="AD58" i="1"/>
  <c r="AE58" i="1"/>
  <c r="Y62" i="1"/>
  <c r="Z62" i="1"/>
  <c r="AA62" i="1"/>
  <c r="AB62" i="1"/>
  <c r="AC62" i="1"/>
  <c r="AD62" i="1"/>
  <c r="AE62" i="1"/>
  <c r="Y66" i="1"/>
  <c r="Z66" i="1"/>
  <c r="AA66" i="1"/>
  <c r="AB66" i="1"/>
  <c r="AC66" i="1"/>
  <c r="AD66" i="1"/>
  <c r="AE66" i="1"/>
  <c r="Y70" i="1"/>
  <c r="Z70" i="1"/>
  <c r="AA70" i="1"/>
  <c r="AB70" i="1"/>
  <c r="AC70" i="1"/>
  <c r="AD70" i="1"/>
  <c r="AE70" i="1"/>
  <c r="Y74" i="1"/>
  <c r="Z74" i="1"/>
  <c r="AA74" i="1"/>
  <c r="AB74" i="1"/>
  <c r="AC74" i="1"/>
  <c r="AD74" i="1"/>
  <c r="AE74" i="1"/>
  <c r="Y78" i="1"/>
  <c r="Z78" i="1"/>
  <c r="AA78" i="1"/>
  <c r="AB78" i="1"/>
  <c r="AC78" i="1"/>
  <c r="AD78" i="1"/>
  <c r="AE78" i="1"/>
  <c r="AB2" i="1"/>
  <c r="Z2" i="1"/>
  <c r="AA2" i="1"/>
  <c r="AC2" i="1"/>
  <c r="AD2" i="1"/>
  <c r="AE2" i="1"/>
  <c r="Y2" i="1"/>
  <c r="Q38" i="1"/>
  <c r="Q6" i="1"/>
  <c r="R6" i="1"/>
  <c r="S6" i="1"/>
  <c r="T6" i="1"/>
  <c r="U6" i="1"/>
  <c r="V6" i="1"/>
  <c r="W6" i="1"/>
  <c r="Q7" i="1"/>
  <c r="R7" i="1"/>
  <c r="S7" i="1"/>
  <c r="T7" i="1"/>
  <c r="U7" i="1"/>
  <c r="V7" i="1"/>
  <c r="W7" i="1"/>
  <c r="Q10" i="1"/>
  <c r="R10" i="1"/>
  <c r="S10" i="1"/>
  <c r="T10" i="1"/>
  <c r="U10" i="1"/>
  <c r="V10" i="1"/>
  <c r="W10" i="1"/>
  <c r="Q11" i="1"/>
  <c r="R11" i="1"/>
  <c r="S11" i="1"/>
  <c r="T11" i="1"/>
  <c r="U11" i="1"/>
  <c r="V11" i="1"/>
  <c r="W11" i="1"/>
  <c r="Q14" i="1"/>
  <c r="R14" i="1"/>
  <c r="S14" i="1"/>
  <c r="T14" i="1"/>
  <c r="U14" i="1"/>
  <c r="V14" i="1"/>
  <c r="W14" i="1"/>
  <c r="Q15" i="1"/>
  <c r="R15" i="1"/>
  <c r="S15" i="1"/>
  <c r="T15" i="1"/>
  <c r="U15" i="1"/>
  <c r="V15" i="1"/>
  <c r="W15" i="1"/>
  <c r="Q18" i="1"/>
  <c r="R18" i="1"/>
  <c r="S18" i="1"/>
  <c r="T18" i="1"/>
  <c r="U18" i="1"/>
  <c r="V18" i="1"/>
  <c r="W18" i="1"/>
  <c r="Q19" i="1"/>
  <c r="R19" i="1"/>
  <c r="S19" i="1"/>
  <c r="T19" i="1"/>
  <c r="U19" i="1"/>
  <c r="V19" i="1"/>
  <c r="W19" i="1"/>
  <c r="Q22" i="1"/>
  <c r="R22" i="1"/>
  <c r="S22" i="1"/>
  <c r="T22" i="1"/>
  <c r="U22" i="1"/>
  <c r="V22" i="1"/>
  <c r="W22" i="1"/>
  <c r="Q23" i="1"/>
  <c r="R23" i="1"/>
  <c r="S23" i="1"/>
  <c r="T23" i="1"/>
  <c r="U23" i="1"/>
  <c r="V23" i="1"/>
  <c r="W23" i="1"/>
  <c r="Q26" i="1"/>
  <c r="R26" i="1"/>
  <c r="S26" i="1"/>
  <c r="T26" i="1"/>
  <c r="U26" i="1"/>
  <c r="V26" i="1"/>
  <c r="W26" i="1"/>
  <c r="Q27" i="1"/>
  <c r="R27" i="1"/>
  <c r="S27" i="1"/>
  <c r="T27" i="1"/>
  <c r="U27" i="1"/>
  <c r="V27" i="1"/>
  <c r="W27" i="1"/>
  <c r="Q30" i="1"/>
  <c r="R30" i="1"/>
  <c r="S30" i="1"/>
  <c r="T30" i="1"/>
  <c r="U30" i="1"/>
  <c r="V30" i="1"/>
  <c r="W30" i="1"/>
  <c r="Q31" i="1"/>
  <c r="R31" i="1"/>
  <c r="S31" i="1"/>
  <c r="T31" i="1"/>
  <c r="U31" i="1"/>
  <c r="V31" i="1"/>
  <c r="W31" i="1"/>
  <c r="Q34" i="1"/>
  <c r="R34" i="1"/>
  <c r="S34" i="1"/>
  <c r="T34" i="1"/>
  <c r="U34" i="1"/>
  <c r="V34" i="1"/>
  <c r="W34" i="1"/>
  <c r="Q35" i="1"/>
  <c r="R35" i="1"/>
  <c r="S35" i="1"/>
  <c r="T35" i="1"/>
  <c r="U35" i="1"/>
  <c r="V35" i="1"/>
  <c r="W35" i="1"/>
  <c r="R38" i="1"/>
  <c r="S38" i="1"/>
  <c r="T38" i="1"/>
  <c r="U38" i="1"/>
  <c r="V38" i="1"/>
  <c r="W38" i="1"/>
  <c r="Q39" i="1"/>
  <c r="R39" i="1"/>
  <c r="S39" i="1"/>
  <c r="T39" i="1"/>
  <c r="U39" i="1"/>
  <c r="V39" i="1"/>
  <c r="W39" i="1"/>
  <c r="Q42" i="1"/>
  <c r="R42" i="1"/>
  <c r="S42" i="1"/>
  <c r="T42" i="1"/>
  <c r="U42" i="1"/>
  <c r="V42" i="1"/>
  <c r="W42" i="1"/>
  <c r="Q43" i="1"/>
  <c r="R43" i="1"/>
  <c r="S43" i="1"/>
  <c r="T43" i="1"/>
  <c r="U43" i="1"/>
  <c r="V43" i="1"/>
  <c r="W43" i="1"/>
  <c r="Q46" i="1"/>
  <c r="R46" i="1"/>
  <c r="S46" i="1"/>
  <c r="T46" i="1"/>
  <c r="U46" i="1"/>
  <c r="V46" i="1"/>
  <c r="W46" i="1"/>
  <c r="Q47" i="1"/>
  <c r="R47" i="1"/>
  <c r="S47" i="1"/>
  <c r="T47" i="1"/>
  <c r="U47" i="1"/>
  <c r="V47" i="1"/>
  <c r="W47" i="1"/>
  <c r="Q50" i="1"/>
  <c r="R50" i="1"/>
  <c r="S50" i="1"/>
  <c r="T50" i="1"/>
  <c r="U50" i="1"/>
  <c r="V50" i="1"/>
  <c r="W50" i="1"/>
  <c r="Q51" i="1"/>
  <c r="R51" i="1"/>
  <c r="S51" i="1"/>
  <c r="T51" i="1"/>
  <c r="U51" i="1"/>
  <c r="V51" i="1"/>
  <c r="W51" i="1"/>
  <c r="Q54" i="1"/>
  <c r="R54" i="1"/>
  <c r="S54" i="1"/>
  <c r="T54" i="1"/>
  <c r="U54" i="1"/>
  <c r="V54" i="1"/>
  <c r="W54" i="1"/>
  <c r="Q55" i="1"/>
  <c r="R55" i="1"/>
  <c r="S55" i="1"/>
  <c r="T55" i="1"/>
  <c r="U55" i="1"/>
  <c r="V55" i="1"/>
  <c r="W55" i="1"/>
  <c r="Q58" i="1"/>
  <c r="R58" i="1"/>
  <c r="S58" i="1"/>
  <c r="T58" i="1"/>
  <c r="U58" i="1"/>
  <c r="V58" i="1"/>
  <c r="W58" i="1"/>
  <c r="Q59" i="1"/>
  <c r="R59" i="1"/>
  <c r="S59" i="1"/>
  <c r="T59" i="1"/>
  <c r="U59" i="1"/>
  <c r="V59" i="1"/>
  <c r="W59" i="1"/>
  <c r="Q62" i="1"/>
  <c r="R62" i="1"/>
  <c r="S62" i="1"/>
  <c r="T62" i="1"/>
  <c r="U62" i="1"/>
  <c r="V62" i="1"/>
  <c r="W62" i="1"/>
  <c r="Q63" i="1"/>
  <c r="R63" i="1"/>
  <c r="S63" i="1"/>
  <c r="T63" i="1"/>
  <c r="U63" i="1"/>
  <c r="V63" i="1"/>
  <c r="W63" i="1"/>
  <c r="Q66" i="1"/>
  <c r="R66" i="1"/>
  <c r="S66" i="1"/>
  <c r="T66" i="1"/>
  <c r="U66" i="1"/>
  <c r="V66" i="1"/>
  <c r="W66" i="1"/>
  <c r="Q67" i="1"/>
  <c r="R67" i="1"/>
  <c r="S67" i="1"/>
  <c r="T67" i="1"/>
  <c r="U67" i="1"/>
  <c r="V67" i="1"/>
  <c r="W67" i="1"/>
  <c r="Q70" i="1"/>
  <c r="R70" i="1"/>
  <c r="S70" i="1"/>
  <c r="T70" i="1"/>
  <c r="U70" i="1"/>
  <c r="V70" i="1"/>
  <c r="W70" i="1"/>
  <c r="Q71" i="1"/>
  <c r="R71" i="1"/>
  <c r="S71" i="1"/>
  <c r="T71" i="1"/>
  <c r="U71" i="1"/>
  <c r="V71" i="1"/>
  <c r="W71" i="1"/>
  <c r="Q74" i="1"/>
  <c r="R74" i="1"/>
  <c r="S74" i="1"/>
  <c r="T74" i="1"/>
  <c r="U74" i="1"/>
  <c r="V74" i="1"/>
  <c r="W74" i="1"/>
  <c r="Q75" i="1"/>
  <c r="R75" i="1"/>
  <c r="S75" i="1"/>
  <c r="T75" i="1"/>
  <c r="U75" i="1"/>
  <c r="V75" i="1"/>
  <c r="W75" i="1"/>
  <c r="Q78" i="1"/>
  <c r="R78" i="1"/>
  <c r="S78" i="1"/>
  <c r="T78" i="1"/>
  <c r="U78" i="1"/>
  <c r="V78" i="1"/>
  <c r="W78" i="1"/>
  <c r="Q79" i="1"/>
  <c r="R79" i="1"/>
  <c r="S79" i="1"/>
  <c r="T79" i="1"/>
  <c r="U79" i="1"/>
  <c r="V79" i="1"/>
  <c r="W79" i="1"/>
  <c r="R3" i="1"/>
  <c r="S3" i="1"/>
  <c r="T3" i="1"/>
  <c r="U3" i="1"/>
  <c r="V3" i="1"/>
  <c r="W3" i="1"/>
  <c r="Q2" i="1"/>
  <c r="Q3" i="1"/>
  <c r="R2" i="1"/>
  <c r="S2" i="1"/>
  <c r="T2" i="1"/>
  <c r="U2" i="1"/>
  <c r="V2" i="1"/>
  <c r="W2" i="1"/>
</calcChain>
</file>

<file path=xl/sharedStrings.xml><?xml version="1.0" encoding="utf-8"?>
<sst xmlns="http://schemas.openxmlformats.org/spreadsheetml/2006/main" count="795" uniqueCount="158">
  <si>
    <t>building_class</t>
  </si>
  <si>
    <t>fov</t>
  </si>
  <si>
    <t>architecture</t>
  </si>
  <si>
    <t>iteration</t>
  </si>
  <si>
    <t>train_n</t>
  </si>
  <si>
    <t>validation_n</t>
  </si>
  <si>
    <t>test_n</t>
  </si>
  <si>
    <t>kappa</t>
  </si>
  <si>
    <t>precision</t>
  </si>
  <si>
    <t>recall</t>
  </si>
  <si>
    <t>computation_time(seconds)</t>
  </si>
  <si>
    <t>test_accuracy</t>
  </si>
  <si>
    <t>average_accuracy</t>
  </si>
  <si>
    <t>f_score</t>
  </si>
  <si>
    <t>Residentia</t>
  </si>
  <si>
    <t>F30</t>
  </si>
  <si>
    <t>inception_v3</t>
  </si>
  <si>
    <t>F60</t>
  </si>
  <si>
    <t>F90</t>
  </si>
  <si>
    <t>F30_60_90</t>
  </si>
  <si>
    <t>Meeting</t>
  </si>
  <si>
    <t>Industry</t>
  </si>
  <si>
    <t>Office</t>
  </si>
  <si>
    <t>Shop</t>
  </si>
  <si>
    <t>Residential</t>
  </si>
  <si>
    <t>FALL</t>
  </si>
  <si>
    <t>Avg</t>
  </si>
  <si>
    <t>St. Dev</t>
  </si>
  <si>
    <t xml:space="preserve"> </t>
  </si>
  <si>
    <t>0.40  (0.03)</t>
  </si>
  <si>
    <t>0.97  (0.00)</t>
  </si>
  <si>
    <t>0.84  (0.03)</t>
  </si>
  <si>
    <t>2027  (786)</t>
  </si>
  <si>
    <t>83.60  (2.05)</t>
  </si>
  <si>
    <t>80.00  (0.14)</t>
  </si>
  <si>
    <t>0.90  (0.01)</t>
  </si>
  <si>
    <t>0.45  (0.02)</t>
  </si>
  <si>
    <t>0.87  (0.02)</t>
  </si>
  <si>
    <t>2120  (446)</t>
  </si>
  <si>
    <t>85.80  (1.43)</t>
  </si>
  <si>
    <t>82.23  (0.11)</t>
  </si>
  <si>
    <t>0.92  (0.01)</t>
  </si>
  <si>
    <t>0.47  (0.03)</t>
  </si>
  <si>
    <t>2239  (381)</t>
  </si>
  <si>
    <t>86.59  (1.73)</t>
  </si>
  <si>
    <t>83.01  (0.29)</t>
  </si>
  <si>
    <t>0.41  (0.02)</t>
  </si>
  <si>
    <t>0.85  (0.02)</t>
  </si>
  <si>
    <t>4972  (834)</t>
  </si>
  <si>
    <t>84.11  (1.30)</t>
  </si>
  <si>
    <t>81.12  (0.13)</t>
  </si>
  <si>
    <t>0.91  (0.01)</t>
  </si>
  <si>
    <t>0.15  (0.02)</t>
  </si>
  <si>
    <t>0.99  (0.00)</t>
  </si>
  <si>
    <t>0.82  (0.04)</t>
  </si>
  <si>
    <t>2657  (342)</t>
  </si>
  <si>
    <t>81.34  (3.58)</t>
  </si>
  <si>
    <t>75.07  (0.59)</t>
  </si>
  <si>
    <t>0.89  (0.02)</t>
  </si>
  <si>
    <t>0.81  (0.03)</t>
  </si>
  <si>
    <t>2670  (366)</t>
  </si>
  <si>
    <t>80.38  (3.18)</t>
  </si>
  <si>
    <t>74.69  (0.99)</t>
  </si>
  <si>
    <t>0.14  (0.01)</t>
  </si>
  <si>
    <t>0.81  (0.02)</t>
  </si>
  <si>
    <t>2605  (396)</t>
  </si>
  <si>
    <t>80.12  (1.62)</t>
  </si>
  <si>
    <t>74.13  (0.42)</t>
  </si>
  <si>
    <t>0.89  (0.01)</t>
  </si>
  <si>
    <t>0.15  (0.01)</t>
  </si>
  <si>
    <t>0.82  (0.01)</t>
  </si>
  <si>
    <t>4932  (235)</t>
  </si>
  <si>
    <t>81.24  (0.98)</t>
  </si>
  <si>
    <t>74.55  (0.18)</t>
  </si>
  <si>
    <t>0.17  (0.03)</t>
  </si>
  <si>
    <t>0.16  (0.02)</t>
  </si>
  <si>
    <t>0.67  (0.07)</t>
  </si>
  <si>
    <t>2857  (583)</t>
  </si>
  <si>
    <t>76.50  (5.63)</t>
  </si>
  <si>
    <t>72.16  (0.51)</t>
  </si>
  <si>
    <t>0.25  (0.03)</t>
  </si>
  <si>
    <t>0.21  (0.03)</t>
  </si>
  <si>
    <t>0.18  (0.02)</t>
  </si>
  <si>
    <t>0.64  (0.05)</t>
  </si>
  <si>
    <t>2877  (690)</t>
  </si>
  <si>
    <t>80.77  (3.30)</t>
  </si>
  <si>
    <t>72.83  (0.53)</t>
  </si>
  <si>
    <t>0.28  (0.02)</t>
  </si>
  <si>
    <t>0.17  (0.01)</t>
  </si>
  <si>
    <t>0.68  (0.02)</t>
  </si>
  <si>
    <t>2732  (444)</t>
  </si>
  <si>
    <t>76.75  (1.51)</t>
  </si>
  <si>
    <t>72.54  (0.47)</t>
  </si>
  <si>
    <t>0.25  (0.01)</t>
  </si>
  <si>
    <t>0.68  (0.06)</t>
  </si>
  <si>
    <t>5092  (343)</t>
  </si>
  <si>
    <t>76.38  (5.65)</t>
  </si>
  <si>
    <t>72.35  (0.42)</t>
  </si>
  <si>
    <t>0.25  (0.02)</t>
  </si>
  <si>
    <t>0.08  (0.01)</t>
  </si>
  <si>
    <t>0.98  (0.00)</t>
  </si>
  <si>
    <t>0.66  (0.05)</t>
  </si>
  <si>
    <t>1907  (724)</t>
  </si>
  <si>
    <t>66.26  (4.62)</t>
  </si>
  <si>
    <t>69.23  (0.19)</t>
  </si>
  <si>
    <t>0.79  (0.04)</t>
  </si>
  <si>
    <t>0.09  (0.01)</t>
  </si>
  <si>
    <t>0.69  (0.06)</t>
  </si>
  <si>
    <t>2122  (323)</t>
  </si>
  <si>
    <t>69.06  (5.13)</t>
  </si>
  <si>
    <t>70.72  (0.41)</t>
  </si>
  <si>
    <t>0.81  (0.04)</t>
  </si>
  <si>
    <t>0.11  (0.00)</t>
  </si>
  <si>
    <t>0.78  (0.03)</t>
  </si>
  <si>
    <t>2158  (355)</t>
  </si>
  <si>
    <t>77.33  (2.31)</t>
  </si>
  <si>
    <t>68.03  (1.21)</t>
  </si>
  <si>
    <t>0.11  (0.01)</t>
  </si>
  <si>
    <t>0.76  (0.05)</t>
  </si>
  <si>
    <t>4370  (675)</t>
  </si>
  <si>
    <t>75.03  (4.73)</t>
  </si>
  <si>
    <t>69.18  (1.04)</t>
  </si>
  <si>
    <t>0.85  (0.03)</t>
  </si>
  <si>
    <t>0.31  (0.03)</t>
  </si>
  <si>
    <t>0.24  (0.02)</t>
  </si>
  <si>
    <t>0.77  (0.02)</t>
  </si>
  <si>
    <t>2430  (232)</t>
  </si>
  <si>
    <t>85.68  (1.76)</t>
  </si>
  <si>
    <t>81.48  (0.32)</t>
  </si>
  <si>
    <t>0.37  (0.02)</t>
  </si>
  <si>
    <t>0.33  (0.04)</t>
  </si>
  <si>
    <t>0.26  (0.03)</t>
  </si>
  <si>
    <t>0.76  (0.03)</t>
  </si>
  <si>
    <t>2334  (226)</t>
  </si>
  <si>
    <t>86.54  (2.54)</t>
  </si>
  <si>
    <t>81.39  (0.21)</t>
  </si>
  <si>
    <t>0.38  (0.03)</t>
  </si>
  <si>
    <t>0.27  (0.04)</t>
  </si>
  <si>
    <t>0.22  (0.03)</t>
  </si>
  <si>
    <t>0.78  (0.04)</t>
  </si>
  <si>
    <t>2324  (234)</t>
  </si>
  <si>
    <t>83.19  (3.01)</t>
  </si>
  <si>
    <t>80.59  (0.29)</t>
  </si>
  <si>
    <t>0.34  (0.03)</t>
  </si>
  <si>
    <t>0.30  (0.02)</t>
  </si>
  <si>
    <t>0.23  (0.01)</t>
  </si>
  <si>
    <t>0.77  (0.01)</t>
  </si>
  <si>
    <t>5180  (246)</t>
  </si>
  <si>
    <t>85.01  (1.07)</t>
  </si>
  <si>
    <t>81.31  (0.19)</t>
  </si>
  <si>
    <t>0.36  (0.01)</t>
  </si>
  <si>
    <t>FOV</t>
  </si>
  <si>
    <t>TA</t>
  </si>
  <si>
    <t>OA</t>
  </si>
  <si>
    <t>F-score</t>
  </si>
  <si>
    <t>All</t>
  </si>
  <si>
    <t>unit</t>
  </si>
  <si>
    <t>avg (sd.)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</si>
</sst>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1"/>
  <sheetViews>
    <sheetView topLeftCell="A34" workbookViewId="0">
      <selection activeCell="Y78" sqref="Y78:AE78"/>
    </sheetView>
  </sheetViews>
  <sheetFormatPr defaultRowHeight="15" x14ac:dyDescent="0.25"/>
  <cols>
    <col min="25" max="25" width="15.42578125" customWidth="1"/>
    <col min="26" max="26" width="13.42578125" customWidth="1"/>
    <col min="27" max="27" width="13" customWidth="1"/>
    <col min="28" max="28" width="16.28515625" customWidth="1"/>
    <col min="29" max="29" width="14.42578125" customWidth="1"/>
    <col min="30" max="30" width="15.42578125" customWidth="1"/>
    <col min="31" max="31" width="14.1406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Y1" t="s">
        <v>7</v>
      </c>
      <c r="Z1" t="s">
        <v>8</v>
      </c>
      <c r="AA1" t="s">
        <v>9</v>
      </c>
      <c r="AB1" t="s">
        <v>10</v>
      </c>
      <c r="AC1" t="s">
        <v>11</v>
      </c>
      <c r="AD1" t="s">
        <v>12</v>
      </c>
      <c r="AE1" t="s">
        <v>13</v>
      </c>
    </row>
    <row r="2" spans="1:31" x14ac:dyDescent="0.25">
      <c r="A2" t="s">
        <v>14</v>
      </c>
      <c r="B2" t="s">
        <v>15</v>
      </c>
      <c r="C2" t="s">
        <v>16</v>
      </c>
      <c r="D2">
        <v>0</v>
      </c>
      <c r="E2">
        <v>63976</v>
      </c>
      <c r="F2">
        <v>21232</v>
      </c>
      <c r="G2">
        <v>21142</v>
      </c>
      <c r="H2">
        <v>0.37820805266866803</v>
      </c>
      <c r="I2">
        <v>0.97051612112296104</v>
      </c>
      <c r="J2">
        <v>0.83077972504984698</v>
      </c>
      <c r="K2">
        <v>674</v>
      </c>
      <c r="L2">
        <v>82.4709117412567</v>
      </c>
      <c r="M2">
        <v>79.9986791507649</v>
      </c>
      <c r="N2">
        <v>0.89522786384710995</v>
      </c>
      <c r="P2" t="s">
        <v>26</v>
      </c>
      <c r="Q2">
        <f>AVERAGE(H2:H5)</f>
        <v>0.39643749006896772</v>
      </c>
      <c r="R2">
        <f>AVERAGE(I2:I5)</f>
        <v>0.96936041108278659</v>
      </c>
      <c r="S2">
        <f t="shared" ref="R2:W2" si="0">AVERAGE(J2:J5)</f>
        <v>0.84489453247979762</v>
      </c>
      <c r="T2">
        <f t="shared" si="0"/>
        <v>2026.5</v>
      </c>
      <c r="U2">
        <f t="shared" si="0"/>
        <v>83.60490947961803</v>
      </c>
      <c r="V2">
        <f t="shared" si="0"/>
        <v>80.002644090400622</v>
      </c>
      <c r="W2">
        <f t="shared" si="0"/>
        <v>0.90261919782934097</v>
      </c>
      <c r="X2" t="s">
        <v>28</v>
      </c>
      <c r="Y2" t="str">
        <f>TEXT(Q2, "0.00") &amp; "  (" &amp; TEXT( Q3, "0.00") &amp; ")"</f>
        <v>0.40  (0.03)</v>
      </c>
      <c r="Z2" t="str">
        <f t="shared" ref="Z2:AE2" si="1">TEXT(R2, "0.00") &amp; "  (" &amp; TEXT( R3, "0.00") &amp; ")"</f>
        <v>0.97  (0.00)</v>
      </c>
      <c r="AA2" t="str">
        <f t="shared" si="1"/>
        <v>0.84  (0.03)</v>
      </c>
      <c r="AB2" t="str">
        <f>TEXT(T2, "0") &amp; "  (" &amp; TEXT( T3, "0") &amp; ")"</f>
        <v>2027  (786)</v>
      </c>
      <c r="AC2" t="str">
        <f t="shared" si="1"/>
        <v>83.60  (2.05)</v>
      </c>
      <c r="AD2" t="str">
        <f t="shared" si="1"/>
        <v>80.00  (0.14)</v>
      </c>
      <c r="AE2" t="str">
        <f t="shared" si="1"/>
        <v>0.90  (0.01)</v>
      </c>
    </row>
    <row r="3" spans="1:31" x14ac:dyDescent="0.25">
      <c r="A3" t="s">
        <v>14</v>
      </c>
      <c r="B3" t="s">
        <v>15</v>
      </c>
      <c r="C3" t="s">
        <v>16</v>
      </c>
      <c r="D3">
        <v>1</v>
      </c>
      <c r="E3">
        <v>63901</v>
      </c>
      <c r="F3">
        <v>21307</v>
      </c>
      <c r="G3">
        <v>21142</v>
      </c>
      <c r="H3">
        <v>0.444085395941059</v>
      </c>
      <c r="I3">
        <v>0.96562195611069701</v>
      </c>
      <c r="J3">
        <v>0.88430055619687198</v>
      </c>
      <c r="K3">
        <v>2335</v>
      </c>
      <c r="L3">
        <v>86.732572317123399</v>
      </c>
      <c r="M3">
        <v>79.819634335755296</v>
      </c>
      <c r="N3">
        <v>0.92317383802141795</v>
      </c>
      <c r="P3" t="s">
        <v>27</v>
      </c>
      <c r="Q3">
        <f>_xlfn.STDEV.P(H2:H5)</f>
        <v>3.0749711390849161E-2</v>
      </c>
      <c r="R3">
        <f t="shared" ref="R3:W3" si="2">_xlfn.STDEV.P(I2:I5)</f>
        <v>2.3231504889558159E-3</v>
      </c>
      <c r="S3">
        <f t="shared" si="2"/>
        <v>2.5618487512181817E-2</v>
      </c>
      <c r="T3">
        <f t="shared" si="2"/>
        <v>786.29018180313051</v>
      </c>
      <c r="U3">
        <f t="shared" si="2"/>
        <v>2.0457955068322708</v>
      </c>
      <c r="V3">
        <f t="shared" si="2"/>
        <v>0.13786968809666986</v>
      </c>
      <c r="W3">
        <f t="shared" si="2"/>
        <v>1.3512527125529406E-2</v>
      </c>
    </row>
    <row r="4" spans="1:31" x14ac:dyDescent="0.25">
      <c r="A4" t="s">
        <v>14</v>
      </c>
      <c r="B4" t="s">
        <v>15</v>
      </c>
      <c r="C4" t="s">
        <v>16</v>
      </c>
      <c r="D4">
        <v>2</v>
      </c>
      <c r="E4">
        <v>63726</v>
      </c>
      <c r="F4">
        <v>21482</v>
      </c>
      <c r="G4">
        <v>21142</v>
      </c>
      <c r="H4">
        <v>0.40105208227793099</v>
      </c>
      <c r="I4">
        <v>0.96943911792905002</v>
      </c>
      <c r="J4">
        <v>0.848882359114282</v>
      </c>
      <c r="K4">
        <v>2506</v>
      </c>
      <c r="L4">
        <v>83.965563774108801</v>
      </c>
      <c r="M4">
        <v>80.208033502738999</v>
      </c>
      <c r="N4">
        <v>0.90516421417781001</v>
      </c>
    </row>
    <row r="5" spans="1:31" x14ac:dyDescent="0.25">
      <c r="A5" t="s">
        <v>14</v>
      </c>
      <c r="B5" t="s">
        <v>15</v>
      </c>
      <c r="C5" t="s">
        <v>16</v>
      </c>
      <c r="D5">
        <v>3</v>
      </c>
      <c r="E5">
        <v>64021</v>
      </c>
      <c r="F5">
        <v>21187</v>
      </c>
      <c r="G5">
        <v>21142</v>
      </c>
      <c r="H5">
        <v>0.36240442938821299</v>
      </c>
      <c r="I5">
        <v>0.97186444916843795</v>
      </c>
      <c r="J5">
        <v>0.81561548955818997</v>
      </c>
      <c r="K5">
        <v>2591</v>
      </c>
      <c r="L5">
        <v>81.250590085983205</v>
      </c>
      <c r="M5">
        <v>79.984229372343293</v>
      </c>
      <c r="N5">
        <v>0.88691087527102597</v>
      </c>
    </row>
    <row r="6" spans="1:31" x14ac:dyDescent="0.25">
      <c r="A6" t="s">
        <v>14</v>
      </c>
      <c r="B6" t="s">
        <v>17</v>
      </c>
      <c r="C6" t="s">
        <v>16</v>
      </c>
      <c r="D6">
        <v>0</v>
      </c>
      <c r="E6">
        <v>63976</v>
      </c>
      <c r="F6">
        <v>21232</v>
      </c>
      <c r="G6">
        <v>21142</v>
      </c>
      <c r="H6">
        <v>0.41720654664788098</v>
      </c>
      <c r="I6">
        <v>0.97490757015576701</v>
      </c>
      <c r="J6">
        <v>0.84400251862734799</v>
      </c>
      <c r="K6">
        <v>1371</v>
      </c>
      <c r="L6">
        <v>83.979755640029893</v>
      </c>
      <c r="M6">
        <v>82.267304434246398</v>
      </c>
      <c r="N6">
        <v>0.90474449475490004</v>
      </c>
      <c r="P6" t="s">
        <v>26</v>
      </c>
      <c r="Q6">
        <f>AVERAGE(H6:H9)</f>
        <v>0.44793088756101074</v>
      </c>
      <c r="R6">
        <f t="shared" ref="Q6:R6" si="3">AVERAGE(I6:I9)</f>
        <v>0.97277686036639976</v>
      </c>
      <c r="S6">
        <f t="shared" ref="S6" si="4">AVERAGE(J6:J9)</f>
        <v>0.86677510756637632</v>
      </c>
      <c r="T6">
        <f t="shared" ref="T6" si="5">AVERAGE(K6:K9)</f>
        <v>2119.5</v>
      </c>
      <c r="U6">
        <f t="shared" ref="U6" si="6">AVERAGE(L6:L9)</f>
        <v>85.800775885581942</v>
      </c>
      <c r="V6">
        <f t="shared" ref="V6" si="7">AVERAGE(M6:M9)</f>
        <v>82.23031008081395</v>
      </c>
      <c r="W6">
        <f t="shared" ref="W6" si="8">AVERAGE(N6:N9)</f>
        <v>0.91660440457402204</v>
      </c>
      <c r="Y6" t="str">
        <f t="shared" ref="Y6:Y37" si="9">TEXT(Q6, "0.00") &amp; "  (" &amp; TEXT( Q7, "0.00") &amp; ")"</f>
        <v>0.45  (0.02)</v>
      </c>
      <c r="Z6" t="str">
        <f t="shared" ref="Z6:Z69" si="10">TEXT(R6, "0.00") &amp; "  (" &amp; TEXT( R7, "0.00") &amp; ")"</f>
        <v>0.97  (0.00)</v>
      </c>
      <c r="AA6" t="str">
        <f t="shared" ref="AA6:AA69" si="11">TEXT(S6, "0.00") &amp; "  (" &amp; TEXT( S7, "0.00") &amp; ")"</f>
        <v>0.87  (0.02)</v>
      </c>
      <c r="AB6" t="str">
        <f t="shared" ref="AB6:AB37" si="12">TEXT(T6, "0") &amp; "  (" &amp; TEXT( T7, "0") &amp; ")"</f>
        <v>2120  (446)</v>
      </c>
      <c r="AC6" t="str">
        <f t="shared" ref="AC6:AC69" si="13">TEXT(U6, "0.00") &amp; "  (" &amp; TEXT( U7, "0.00") &amp; ")"</f>
        <v>85.80  (1.43)</v>
      </c>
      <c r="AD6" t="str">
        <f t="shared" ref="AD6:AD69" si="14">TEXT(V6, "0.00") &amp; "  (" &amp; TEXT( V7, "0.00") &amp; ")"</f>
        <v>82.23  (0.11)</v>
      </c>
      <c r="AE6" t="str">
        <f t="shared" ref="AE6:AE69" si="15">TEXT(W6, "0.00") &amp; "  (" &amp; TEXT( W7, "0.00") &amp; ")"</f>
        <v>0.92  (0.01)</v>
      </c>
    </row>
    <row r="7" spans="1:31" x14ac:dyDescent="0.25">
      <c r="A7" t="s">
        <v>14</v>
      </c>
      <c r="B7" t="s">
        <v>17</v>
      </c>
      <c r="C7" t="s">
        <v>16</v>
      </c>
      <c r="D7">
        <v>1</v>
      </c>
      <c r="E7">
        <v>63901</v>
      </c>
      <c r="F7">
        <v>21307</v>
      </c>
      <c r="G7">
        <v>21142</v>
      </c>
      <c r="H7">
        <v>0.45517788245701502</v>
      </c>
      <c r="I7">
        <v>0.97234079878369595</v>
      </c>
      <c r="J7">
        <v>0.87249449050267602</v>
      </c>
      <c r="K7">
        <v>2199</v>
      </c>
      <c r="L7">
        <v>86.269038915634098</v>
      </c>
      <c r="M7">
        <v>82.276356003060798</v>
      </c>
      <c r="N7">
        <v>0.91971570010232495</v>
      </c>
      <c r="P7" t="s">
        <v>27</v>
      </c>
      <c r="Q7">
        <f t="shared" ref="Q7" si="16">_xlfn.STDEV.P(H6:H9)</f>
        <v>2.4678197363379551E-2</v>
      </c>
      <c r="R7">
        <f t="shared" ref="R7" si="17">_xlfn.STDEV.P(I6:I9)</f>
        <v>1.8101274053491459E-3</v>
      </c>
      <c r="S7">
        <f t="shared" ref="S7" si="18">_xlfn.STDEV.P(J6:J9)</f>
        <v>1.8065752443398708E-2</v>
      </c>
      <c r="T7">
        <f t="shared" ref="T7" si="19">_xlfn.STDEV.P(K6:K9)</f>
        <v>445.6464405781785</v>
      </c>
      <c r="U7">
        <f t="shared" ref="U7" si="20">_xlfn.STDEV.P(L6:L9)</f>
        <v>1.4329471079951603</v>
      </c>
      <c r="V7">
        <f t="shared" ref="V7" si="21">_xlfn.STDEV.P(M6:M9)</f>
        <v>0.11219716663773771</v>
      </c>
      <c r="W7">
        <f t="shared" ref="W7" si="22">_xlfn.STDEV.P(N6:N9)</f>
        <v>9.2782338970270224E-3</v>
      </c>
    </row>
    <row r="8" spans="1:31" x14ac:dyDescent="0.25">
      <c r="A8" t="s">
        <v>14</v>
      </c>
      <c r="B8" t="s">
        <v>17</v>
      </c>
      <c r="C8" t="s">
        <v>16</v>
      </c>
      <c r="D8">
        <v>2</v>
      </c>
      <c r="E8">
        <v>63726</v>
      </c>
      <c r="F8">
        <v>21482</v>
      </c>
      <c r="G8">
        <v>21142</v>
      </c>
      <c r="H8">
        <v>0.483793788566038</v>
      </c>
      <c r="I8">
        <v>0.97006670847824805</v>
      </c>
      <c r="J8">
        <v>0.89274845209360898</v>
      </c>
      <c r="K8">
        <v>2409</v>
      </c>
      <c r="L8">
        <v>87.848830223083496</v>
      </c>
      <c r="M8">
        <v>82.041453314853101</v>
      </c>
      <c r="N8">
        <v>0.92980298931606398</v>
      </c>
    </row>
    <row r="9" spans="1:31" x14ac:dyDescent="0.25">
      <c r="A9" t="s">
        <v>14</v>
      </c>
      <c r="B9" t="s">
        <v>17</v>
      </c>
      <c r="C9" t="s">
        <v>16</v>
      </c>
      <c r="D9">
        <v>3</v>
      </c>
      <c r="E9">
        <v>64021</v>
      </c>
      <c r="F9">
        <v>21187</v>
      </c>
      <c r="G9">
        <v>21142</v>
      </c>
      <c r="H9">
        <v>0.43554533257310901</v>
      </c>
      <c r="I9">
        <v>0.97379236404788805</v>
      </c>
      <c r="J9">
        <v>0.85785496904187197</v>
      </c>
      <c r="K9">
        <v>2499</v>
      </c>
      <c r="L9">
        <v>85.105478763580294</v>
      </c>
      <c r="M9">
        <v>82.336126571095505</v>
      </c>
      <c r="N9">
        <v>0.91215443412279895</v>
      </c>
    </row>
    <row r="10" spans="1:31" x14ac:dyDescent="0.25">
      <c r="A10" t="s">
        <v>14</v>
      </c>
      <c r="B10" t="s">
        <v>18</v>
      </c>
      <c r="C10" t="s">
        <v>16</v>
      </c>
      <c r="D10">
        <v>0</v>
      </c>
      <c r="E10">
        <v>63976</v>
      </c>
      <c r="F10">
        <v>21232</v>
      </c>
      <c r="G10">
        <v>21142</v>
      </c>
      <c r="H10">
        <v>0.49233880158266002</v>
      </c>
      <c r="I10">
        <v>0.97193644261545498</v>
      </c>
      <c r="J10">
        <v>0.89227620946584096</v>
      </c>
      <c r="K10">
        <v>1646</v>
      </c>
      <c r="L10">
        <v>87.967079877853394</v>
      </c>
      <c r="M10">
        <v>82.833580146996397</v>
      </c>
      <c r="N10">
        <v>0.93040433331509498</v>
      </c>
      <c r="P10" t="s">
        <v>26</v>
      </c>
      <c r="Q10">
        <f t="shared" ref="Q10:R10" si="23">AVERAGE(H10:H13)</f>
        <v>0.46882188416901649</v>
      </c>
      <c r="R10">
        <f t="shared" si="23"/>
        <v>0.97396181790268677</v>
      </c>
      <c r="S10">
        <f t="shared" ref="S10" si="24">AVERAGE(J10:J13)</f>
        <v>0.8747245251338015</v>
      </c>
      <c r="T10">
        <f t="shared" ref="T10" si="25">AVERAGE(K10:K13)</f>
        <v>2238.5</v>
      </c>
      <c r="U10">
        <f t="shared" ref="U10" si="26">AVERAGE(L10:L13)</f>
        <v>86.593036353588076</v>
      </c>
      <c r="V10">
        <f t="shared" ref="V10" si="27">AVERAGE(M10:M13)</f>
        <v>83.011658118494253</v>
      </c>
      <c r="W10">
        <f t="shared" ref="W10" si="28">AVERAGE(N10:N13)</f>
        <v>0.9214966867776202</v>
      </c>
      <c r="Y10" t="str">
        <f t="shared" ref="Y10:Y41" si="29">TEXT(Q10, "0.00") &amp; "  (" &amp; TEXT( Q11, "0.00") &amp; ")"</f>
        <v>0.47  (0.03)</v>
      </c>
      <c r="Z10" t="str">
        <f t="shared" ref="Z10:Z73" si="30">TEXT(R10, "0.00") &amp; "  (" &amp; TEXT( R11, "0.00") &amp; ")"</f>
        <v>0.97  (0.00)</v>
      </c>
      <c r="AA10" t="str">
        <f t="shared" ref="AA10:AA73" si="31">TEXT(S10, "0.00") &amp; "  (" &amp; TEXT( S11, "0.00") &amp; ")"</f>
        <v>0.87  (0.02)</v>
      </c>
      <c r="AB10" t="str">
        <f t="shared" ref="AB10:AB41" si="32">TEXT(T10, "0") &amp; "  (" &amp; TEXT( T11, "0") &amp; ")"</f>
        <v>2239  (381)</v>
      </c>
      <c r="AC10" t="str">
        <f t="shared" ref="AC10:AC73" si="33">TEXT(U10, "0.00") &amp; "  (" &amp; TEXT( U11, "0.00") &amp; ")"</f>
        <v>86.59  (1.73)</v>
      </c>
      <c r="AD10" t="str">
        <f t="shared" ref="AD10:AD73" si="34">TEXT(V10, "0.00") &amp; "  (" &amp; TEXT( V11, "0.00") &amp; ")"</f>
        <v>83.01  (0.29)</v>
      </c>
      <c r="AE10" t="str">
        <f t="shared" ref="AE10:AE73" si="35">TEXT(W10, "0.00") &amp; "  (" &amp; TEXT( W11, "0.00") &amp; ")"</f>
        <v>0.92  (0.01)</v>
      </c>
    </row>
    <row r="11" spans="1:31" x14ac:dyDescent="0.25">
      <c r="A11" t="s">
        <v>14</v>
      </c>
      <c r="B11" t="s">
        <v>18</v>
      </c>
      <c r="C11" t="s">
        <v>16</v>
      </c>
      <c r="D11">
        <v>1</v>
      </c>
      <c r="E11">
        <v>63901</v>
      </c>
      <c r="F11">
        <v>21307</v>
      </c>
      <c r="G11">
        <v>21142</v>
      </c>
      <c r="H11">
        <v>0.42516089462357998</v>
      </c>
      <c r="I11">
        <v>0.97797168659995104</v>
      </c>
      <c r="J11">
        <v>0.84095917724839897</v>
      </c>
      <c r="K11">
        <v>2175</v>
      </c>
      <c r="L11">
        <v>83.956104516983004</v>
      </c>
      <c r="M11">
        <v>83.386730455510104</v>
      </c>
      <c r="N11">
        <v>0.90430514021328201</v>
      </c>
      <c r="P11" t="s">
        <v>27</v>
      </c>
      <c r="Q11">
        <f t="shared" ref="Q11" si="36">_xlfn.STDEV.P(H10:H13)</f>
        <v>2.9102791019505702E-2</v>
      </c>
      <c r="R11">
        <f t="shared" ref="R11" si="37">_xlfn.STDEV.P(I10:I13)</f>
        <v>2.6866149238554049E-3</v>
      </c>
      <c r="S11">
        <f t="shared" ref="S11" si="38">_xlfn.STDEV.P(J10:J13)</f>
        <v>2.2204472506557823E-2</v>
      </c>
      <c r="T11">
        <f t="shared" ref="T11" si="39">_xlfn.STDEV.P(K10:K13)</f>
        <v>381.13678646911006</v>
      </c>
      <c r="U11">
        <f t="shared" ref="U11" si="40">_xlfn.STDEV.P(L10:L13)</f>
        <v>1.7280389432895515</v>
      </c>
      <c r="V11">
        <f t="shared" ref="V11" si="41">_xlfn.STDEV.P(M10:M13)</f>
        <v>0.28555356186829961</v>
      </c>
      <c r="W11">
        <f t="shared" ref="W11" si="42">_xlfn.STDEV.P(N10:N13)</f>
        <v>1.1221346983502713E-2</v>
      </c>
    </row>
    <row r="12" spans="1:31" x14ac:dyDescent="0.25">
      <c r="A12" t="s">
        <v>14</v>
      </c>
      <c r="B12" t="s">
        <v>18</v>
      </c>
      <c r="C12" t="s">
        <v>16</v>
      </c>
      <c r="D12">
        <v>2</v>
      </c>
      <c r="E12">
        <v>63726</v>
      </c>
      <c r="F12">
        <v>21482</v>
      </c>
      <c r="G12">
        <v>21142</v>
      </c>
      <c r="H12">
        <v>0.45984568479501198</v>
      </c>
      <c r="I12">
        <v>0.97480277875897803</v>
      </c>
      <c r="J12">
        <v>0.86882149228670302</v>
      </c>
      <c r="K12">
        <v>2493</v>
      </c>
      <c r="L12">
        <v>86.150789260864201</v>
      </c>
      <c r="M12">
        <v>83.172360602818799</v>
      </c>
      <c r="N12">
        <v>0.91876595272444705</v>
      </c>
    </row>
    <row r="13" spans="1:31" x14ac:dyDescent="0.25">
      <c r="A13" t="s">
        <v>14</v>
      </c>
      <c r="B13" t="s">
        <v>18</v>
      </c>
      <c r="C13" t="s">
        <v>16</v>
      </c>
      <c r="D13">
        <v>3</v>
      </c>
      <c r="E13">
        <v>64021</v>
      </c>
      <c r="F13">
        <v>21187</v>
      </c>
      <c r="G13">
        <v>21142</v>
      </c>
      <c r="H13">
        <v>0.49794215567481398</v>
      </c>
      <c r="I13">
        <v>0.97113636363636302</v>
      </c>
      <c r="J13">
        <v>0.89684122153426304</v>
      </c>
      <c r="K13">
        <v>2640</v>
      </c>
      <c r="L13">
        <v>88.298171758651705</v>
      </c>
      <c r="M13">
        <v>82.653961268651699</v>
      </c>
      <c r="N13">
        <v>0.93251132085765698</v>
      </c>
    </row>
    <row r="14" spans="1:31" x14ac:dyDescent="0.25">
      <c r="A14" t="s">
        <v>14</v>
      </c>
      <c r="B14" t="s">
        <v>19</v>
      </c>
      <c r="C14" t="s">
        <v>16</v>
      </c>
      <c r="D14">
        <v>0</v>
      </c>
      <c r="E14">
        <v>191928</v>
      </c>
      <c r="F14">
        <v>63696</v>
      </c>
      <c r="G14">
        <v>63426</v>
      </c>
      <c r="H14">
        <v>0.39698554695531402</v>
      </c>
      <c r="I14">
        <v>0.97297902211732101</v>
      </c>
      <c r="J14">
        <v>0.83637667471228105</v>
      </c>
      <c r="K14">
        <v>3595</v>
      </c>
      <c r="L14">
        <v>83.156746625900198</v>
      </c>
      <c r="M14">
        <v>81.198232328064506</v>
      </c>
      <c r="N14">
        <v>0.89952126108670905</v>
      </c>
      <c r="P14" t="s">
        <v>26</v>
      </c>
      <c r="Q14">
        <f t="shared" ref="Q14:R14" si="43">AVERAGE(H14:H17)</f>
        <v>0.41133685089403055</v>
      </c>
      <c r="R14">
        <f t="shared" si="43"/>
        <v>0.97171746703170181</v>
      </c>
      <c r="S14">
        <f t="shared" ref="S14" si="44">AVERAGE(J14:J17)</f>
        <v>0.84845384265575208</v>
      </c>
      <c r="T14">
        <f t="shared" ref="T14" si="45">AVERAGE(K14:K17)</f>
        <v>4972.25</v>
      </c>
      <c r="U14">
        <f t="shared" ref="U14" si="46">AVERAGE(L14:L17)</f>
        <v>84.110222756862598</v>
      </c>
      <c r="V14">
        <f t="shared" ref="V14" si="47">AVERAGE(M14:M17)</f>
        <v>81.116310175014078</v>
      </c>
      <c r="W14">
        <f t="shared" ref="W14" si="48">AVERAGE(N14:N17)</f>
        <v>0.90581099363450301</v>
      </c>
      <c r="Y14" t="str">
        <f t="shared" ref="Y14:Y45" si="49">TEXT(Q14, "0.00") &amp; "  (" &amp; TEXT( Q15, "0.00") &amp; ")"</f>
        <v>0.41  (0.02)</v>
      </c>
      <c r="Z14" t="str">
        <f t="shared" ref="Z14:Z77" si="50">TEXT(R14, "0.00") &amp; "  (" &amp; TEXT( R15, "0.00") &amp; ")"</f>
        <v>0.97  (0.00)</v>
      </c>
      <c r="AA14" t="str">
        <f t="shared" ref="AA14:AA77" si="51">TEXT(S14, "0.00") &amp; "  (" &amp; TEXT( S15, "0.00") &amp; ")"</f>
        <v>0.85  (0.02)</v>
      </c>
      <c r="AB14" t="str">
        <f t="shared" ref="AB14:AB45" si="52">TEXT(T14, "0") &amp; "  (" &amp; TEXT( T15, "0") &amp; ")"</f>
        <v>4972  (834)</v>
      </c>
      <c r="AC14" t="str">
        <f t="shared" ref="AC14:AC77" si="53">TEXT(U14, "0.00") &amp; "  (" &amp; TEXT( U15, "0.00") &amp; ")"</f>
        <v>84.11  (1.30)</v>
      </c>
      <c r="AD14" t="str">
        <f t="shared" ref="AD14:AD77" si="54">TEXT(V14, "0.00") &amp; "  (" &amp; TEXT( V15, "0.00") &amp; ")"</f>
        <v>81.12  (0.13)</v>
      </c>
      <c r="AE14" t="str">
        <f t="shared" ref="AE14:AE77" si="55">TEXT(W14, "0.00") &amp; "  (" &amp; TEXT( W15, "0.00") &amp; ")"</f>
        <v>0.91  (0.01)</v>
      </c>
    </row>
    <row r="15" spans="1:31" x14ac:dyDescent="0.25">
      <c r="A15" t="s">
        <v>14</v>
      </c>
      <c r="B15" t="s">
        <v>19</v>
      </c>
      <c r="C15" t="s">
        <v>16</v>
      </c>
      <c r="D15">
        <v>1</v>
      </c>
      <c r="E15">
        <v>191703</v>
      </c>
      <c r="F15">
        <v>63921</v>
      </c>
      <c r="G15">
        <v>63426</v>
      </c>
      <c r="H15">
        <v>0.42325496323617101</v>
      </c>
      <c r="I15">
        <v>0.97100387934446997</v>
      </c>
      <c r="J15">
        <v>0.85806485465421301</v>
      </c>
      <c r="K15">
        <v>5071</v>
      </c>
      <c r="L15">
        <v>84.895783662796006</v>
      </c>
      <c r="M15">
        <v>81.186991932966507</v>
      </c>
      <c r="N15">
        <v>0.91104755891474298</v>
      </c>
      <c r="P15" t="s">
        <v>27</v>
      </c>
      <c r="Q15">
        <f t="shared" ref="Q15" si="56">_xlfn.STDEV.P(H14:H17)</f>
        <v>1.9290761827936397E-2</v>
      </c>
      <c r="R15">
        <f t="shared" ref="R15" si="57">_xlfn.STDEV.P(I14:I17)</f>
        <v>1.7048340707396634E-3</v>
      </c>
      <c r="S15">
        <f t="shared" ref="S15" si="58">_xlfn.STDEV.P(J14:J17)</f>
        <v>1.6477122969828388E-2</v>
      </c>
      <c r="T15">
        <f t="shared" ref="T15" si="59">_xlfn.STDEV.P(K14:K17)</f>
        <v>834.06755571716133</v>
      </c>
      <c r="U15">
        <f t="shared" ref="U15" si="60">_xlfn.STDEV.P(L14:L17)</f>
        <v>1.3042670202836659</v>
      </c>
      <c r="V15">
        <f t="shared" ref="V15" si="61">_xlfn.STDEV.P(M14:M17)</f>
        <v>0.12508547939043055</v>
      </c>
      <c r="W15">
        <f t="shared" ref="W15" si="62">_xlfn.STDEV.P(N14:N17)</f>
        <v>8.6437589213010507E-3</v>
      </c>
    </row>
    <row r="16" spans="1:31" x14ac:dyDescent="0.25">
      <c r="A16" t="s">
        <v>14</v>
      </c>
      <c r="B16" t="s">
        <v>19</v>
      </c>
      <c r="C16" t="s">
        <v>16</v>
      </c>
      <c r="D16">
        <v>2</v>
      </c>
      <c r="E16">
        <v>191178</v>
      </c>
      <c r="F16">
        <v>64446</v>
      </c>
      <c r="G16">
        <v>63426</v>
      </c>
      <c r="H16">
        <v>0.43640268599249898</v>
      </c>
      <c r="I16">
        <v>0.96927842281617704</v>
      </c>
      <c r="J16">
        <v>0.87023822017000696</v>
      </c>
      <c r="K16">
        <v>5440</v>
      </c>
      <c r="L16">
        <v>85.8165442943573</v>
      </c>
      <c r="M16">
        <v>80.899946837035202</v>
      </c>
      <c r="N16">
        <v>0.91709214237000702</v>
      </c>
    </row>
    <row r="17" spans="1:31" x14ac:dyDescent="0.25">
      <c r="A17" t="s">
        <v>14</v>
      </c>
      <c r="B17" t="s">
        <v>19</v>
      </c>
      <c r="C17" t="s">
        <v>16</v>
      </c>
      <c r="D17">
        <v>3</v>
      </c>
      <c r="E17">
        <v>192063</v>
      </c>
      <c r="F17">
        <v>63561</v>
      </c>
      <c r="G17">
        <v>63426</v>
      </c>
      <c r="H17">
        <v>0.38870420739213801</v>
      </c>
      <c r="I17">
        <v>0.97360854384883899</v>
      </c>
      <c r="J17">
        <v>0.82913562108650696</v>
      </c>
      <c r="K17">
        <v>5783</v>
      </c>
      <c r="L17">
        <v>82.571816444396902</v>
      </c>
      <c r="M17">
        <v>81.180069601990098</v>
      </c>
      <c r="N17">
        <v>0.89558301216655301</v>
      </c>
    </row>
    <row r="18" spans="1:31" x14ac:dyDescent="0.25">
      <c r="A18" t="s">
        <v>20</v>
      </c>
      <c r="B18" t="s">
        <v>15</v>
      </c>
      <c r="C18" t="s">
        <v>16</v>
      </c>
      <c r="D18">
        <v>0</v>
      </c>
      <c r="E18">
        <v>63976</v>
      </c>
      <c r="F18">
        <v>21232</v>
      </c>
      <c r="G18">
        <v>21142</v>
      </c>
      <c r="H18">
        <v>0.176755969524165</v>
      </c>
      <c r="I18">
        <v>0.98456703518715905</v>
      </c>
      <c r="J18">
        <v>0.85936811168258598</v>
      </c>
      <c r="K18">
        <v>3228</v>
      </c>
      <c r="L18">
        <v>85.119664669036794</v>
      </c>
      <c r="M18">
        <v>74.055063080690502</v>
      </c>
      <c r="N18">
        <v>0.91771721504420101</v>
      </c>
      <c r="P18" t="s">
        <v>26</v>
      </c>
      <c r="Q18">
        <f t="shared" ref="Q18:R18" si="63">AVERAGE(H18:H21)</f>
        <v>0.15483595457726373</v>
      </c>
      <c r="R18">
        <f t="shared" si="63"/>
        <v>0.98646854923554972</v>
      </c>
      <c r="S18">
        <f t="shared" ref="S18" si="64">AVERAGE(J18:J21)</f>
        <v>0.81807494489345989</v>
      </c>
      <c r="T18">
        <f t="shared" ref="T18" si="65">AVERAGE(K18:K21)</f>
        <v>2657</v>
      </c>
      <c r="U18">
        <f t="shared" ref="U18" si="66">AVERAGE(L18:L21)</f>
        <v>81.344006955623541</v>
      </c>
      <c r="V18">
        <f t="shared" ref="V18" si="67">AVERAGE(M18:M21)</f>
        <v>75.068121384975598</v>
      </c>
      <c r="W18">
        <f t="shared" ref="W18" si="68">AVERAGE(N18:N21)</f>
        <v>0.89387973062237158</v>
      </c>
      <c r="Y18" t="str">
        <f t="shared" ref="Y18:Y49" si="69">TEXT(Q18, "0.00") &amp; "  (" &amp; TEXT( Q19, "0.00") &amp; ")"</f>
        <v>0.15  (0.02)</v>
      </c>
      <c r="Z18" t="str">
        <f t="shared" ref="Z18:Z81" si="70">TEXT(R18, "0.00") &amp; "  (" &amp; TEXT( R19, "0.00") &amp; ")"</f>
        <v>0.99  (0.00)</v>
      </c>
      <c r="AA18" t="str">
        <f t="shared" ref="AA18:AA81" si="71">TEXT(S18, "0.00") &amp; "  (" &amp; TEXT( S19, "0.00") &amp; ")"</f>
        <v>0.82  (0.04)</v>
      </c>
      <c r="AB18" t="str">
        <f t="shared" ref="AB18:AB49" si="72">TEXT(T18, "0") &amp; "  (" &amp; TEXT( T19, "0") &amp; ")"</f>
        <v>2657  (342)</v>
      </c>
      <c r="AC18" t="str">
        <f t="shared" ref="AC18:AC81" si="73">TEXT(U18, "0.00") &amp; "  (" &amp; TEXT( U19, "0.00") &amp; ")"</f>
        <v>81.34  (3.58)</v>
      </c>
      <c r="AD18" t="str">
        <f t="shared" ref="AD18:AD81" si="74">TEXT(V18, "0.00") &amp; "  (" &amp; TEXT( V19, "0.00") &amp; ")"</f>
        <v>75.07  (0.59)</v>
      </c>
      <c r="AE18" t="str">
        <f t="shared" ref="AE18:AE81" si="75">TEXT(W18, "0.00") &amp; "  (" &amp; TEXT( W19, "0.00") &amp; ")"</f>
        <v>0.89  (0.02)</v>
      </c>
    </row>
    <row r="19" spans="1:31" x14ac:dyDescent="0.25">
      <c r="A19" t="s">
        <v>20</v>
      </c>
      <c r="B19" t="s">
        <v>15</v>
      </c>
      <c r="C19" t="s">
        <v>16</v>
      </c>
      <c r="D19">
        <v>1</v>
      </c>
      <c r="E19">
        <v>63901</v>
      </c>
      <c r="F19">
        <v>21307</v>
      </c>
      <c r="G19">
        <v>21142</v>
      </c>
      <c r="H19">
        <v>0.15686849429741501</v>
      </c>
      <c r="I19">
        <v>0.98640492235569799</v>
      </c>
      <c r="J19">
        <v>0.82454077883908805</v>
      </c>
      <c r="K19">
        <v>2319</v>
      </c>
      <c r="L19">
        <v>81.960082054138098</v>
      </c>
      <c r="M19">
        <v>75.271055448144196</v>
      </c>
      <c r="N19">
        <v>0.89823906083244298</v>
      </c>
      <c r="P19" t="s">
        <v>27</v>
      </c>
      <c r="Q19">
        <f t="shared" ref="Q19" si="76">_xlfn.STDEV.P(H18:H21)</f>
        <v>2.0595768607890169E-2</v>
      </c>
      <c r="R19">
        <f t="shared" ref="R19" si="77">_xlfn.STDEV.P(I18:I21)</f>
        <v>1.4230654050910825E-3</v>
      </c>
      <c r="S19">
        <f t="shared" ref="S19" si="78">_xlfn.STDEV.P(J18:J21)</f>
        <v>3.8708087225027714E-2</v>
      </c>
      <c r="T19">
        <f t="shared" ref="T19" si="79">_xlfn.STDEV.P(K18:K21)</f>
        <v>342.15128232990742</v>
      </c>
      <c r="U19">
        <f t="shared" ref="U19" si="80">_xlfn.STDEV.P(L18:L21)</f>
        <v>3.5772913042748633</v>
      </c>
      <c r="V19">
        <f t="shared" ref="V19" si="81">_xlfn.STDEV.P(M18:M21)</f>
        <v>0.59092825476997923</v>
      </c>
      <c r="W19">
        <f t="shared" ref="W19" si="82">_xlfn.STDEV.P(N18:N21)</f>
        <v>2.2995116032860634E-2</v>
      </c>
    </row>
    <row r="20" spans="1:31" x14ac:dyDescent="0.25">
      <c r="A20" t="s">
        <v>20</v>
      </c>
      <c r="B20" t="s">
        <v>15</v>
      </c>
      <c r="C20" t="s">
        <v>16</v>
      </c>
      <c r="D20">
        <v>2</v>
      </c>
      <c r="E20">
        <v>63726</v>
      </c>
      <c r="F20">
        <v>21482</v>
      </c>
      <c r="G20">
        <v>21142</v>
      </c>
      <c r="H20">
        <v>0.12135081828197999</v>
      </c>
      <c r="I20">
        <v>0.98858022711233695</v>
      </c>
      <c r="J20">
        <v>0.754788145971099</v>
      </c>
      <c r="K20">
        <v>2561</v>
      </c>
      <c r="L20">
        <v>75.480085611343299</v>
      </c>
      <c r="M20">
        <v>75.497316514510899</v>
      </c>
      <c r="N20">
        <v>0.85600799955558005</v>
      </c>
    </row>
    <row r="21" spans="1:31" x14ac:dyDescent="0.25">
      <c r="A21" t="s">
        <v>20</v>
      </c>
      <c r="B21" t="s">
        <v>15</v>
      </c>
      <c r="C21" t="s">
        <v>16</v>
      </c>
      <c r="D21">
        <v>3</v>
      </c>
      <c r="E21">
        <v>64021</v>
      </c>
      <c r="F21">
        <v>21187</v>
      </c>
      <c r="G21">
        <v>21142</v>
      </c>
      <c r="H21">
        <v>0.16436853620549499</v>
      </c>
      <c r="I21">
        <v>0.986322012287005</v>
      </c>
      <c r="J21">
        <v>0.83360274308106697</v>
      </c>
      <c r="K21">
        <v>2520</v>
      </c>
      <c r="L21">
        <v>82.816195487976003</v>
      </c>
      <c r="M21">
        <v>75.449050496556794</v>
      </c>
      <c r="N21">
        <v>0.90355464705726196</v>
      </c>
    </row>
    <row r="22" spans="1:31" x14ac:dyDescent="0.25">
      <c r="A22" t="s">
        <v>20</v>
      </c>
      <c r="B22" t="s">
        <v>17</v>
      </c>
      <c r="C22" t="s">
        <v>16</v>
      </c>
      <c r="D22">
        <v>0</v>
      </c>
      <c r="E22">
        <v>63976</v>
      </c>
      <c r="F22">
        <v>21232</v>
      </c>
      <c r="G22">
        <v>21142</v>
      </c>
      <c r="H22">
        <v>0.130010044453608</v>
      </c>
      <c r="I22">
        <v>0.98816679188580003</v>
      </c>
      <c r="J22">
        <v>0.773108008817046</v>
      </c>
      <c r="K22">
        <v>3194</v>
      </c>
      <c r="L22">
        <v>77.197051048278794</v>
      </c>
      <c r="M22">
        <v>75.6567759566707</v>
      </c>
      <c r="N22">
        <v>0.86750762635006995</v>
      </c>
      <c r="P22" t="s">
        <v>26</v>
      </c>
      <c r="Q22">
        <f t="shared" ref="Q22:R22" si="83">AVERAGE(H22:H25)</f>
        <v>0.14567626897455024</v>
      </c>
      <c r="R22">
        <f t="shared" si="83"/>
        <v>0.9864138519808735</v>
      </c>
      <c r="S22">
        <f t="shared" ref="S22" si="84">AVERAGE(J22:J25)</f>
        <v>0.80804555473916195</v>
      </c>
      <c r="T22">
        <f t="shared" ref="T22" si="85">AVERAGE(K22:K25)</f>
        <v>2670</v>
      </c>
      <c r="U22">
        <f t="shared" ref="U22" si="86">AVERAGE(L22:L25)</f>
        <v>80.383832752704578</v>
      </c>
      <c r="V22">
        <f t="shared" ref="V22" si="87">AVERAGE(M22:M25)</f>
        <v>74.687009511373475</v>
      </c>
      <c r="W22">
        <f t="shared" ref="W22" si="88">AVERAGE(N22:N25)</f>
        <v>0.88792727100504454</v>
      </c>
      <c r="Y22" t="str">
        <f t="shared" ref="Y22:Y53" si="89">TEXT(Q22, "0.00") &amp; "  (" &amp; TEXT( Q23, "0.00") &amp; ")"</f>
        <v>0.15  (0.02)</v>
      </c>
      <c r="Z22" t="str">
        <f t="shared" ref="Z22:Z81" si="90">TEXT(R22, "0.00") &amp; "  (" &amp; TEXT( R23, "0.00") &amp; ")"</f>
        <v>0.99  (0.00)</v>
      </c>
      <c r="AA22" t="str">
        <f t="shared" ref="AA22:AA81" si="91">TEXT(S22, "0.00") &amp; "  (" &amp; TEXT( S23, "0.00") &amp; ")"</f>
        <v>0.81  (0.03)</v>
      </c>
      <c r="AB22" t="str">
        <f t="shared" ref="AB22:AB53" si="92">TEXT(T22, "0") &amp; "  (" &amp; TEXT( T23, "0") &amp; ")"</f>
        <v>2670  (366)</v>
      </c>
      <c r="AC22" t="str">
        <f t="shared" ref="AC22:AC81" si="93">TEXT(U22, "0.00") &amp; "  (" &amp; TEXT( U23, "0.00") &amp; ")"</f>
        <v>80.38  (3.18)</v>
      </c>
      <c r="AD22" t="str">
        <f t="shared" ref="AD22:AD81" si="94">TEXT(V22, "0.00") &amp; "  (" &amp; TEXT( V23, "0.00") &amp; ")"</f>
        <v>74.69  (0.99)</v>
      </c>
      <c r="AE22" t="str">
        <f t="shared" ref="AE22:AE81" si="95">TEXT(W22, "0.00") &amp; "  (" &amp; TEXT( W23, "0.00") &amp; ")"</f>
        <v>0.89  (0.02)</v>
      </c>
    </row>
    <row r="23" spans="1:31" x14ac:dyDescent="0.25">
      <c r="A23" t="s">
        <v>20</v>
      </c>
      <c r="B23" t="s">
        <v>17</v>
      </c>
      <c r="C23" t="s">
        <v>16</v>
      </c>
      <c r="D23">
        <v>1</v>
      </c>
      <c r="E23">
        <v>63901</v>
      </c>
      <c r="F23">
        <v>21307</v>
      </c>
      <c r="G23">
        <v>21142</v>
      </c>
      <c r="H23">
        <v>0.14710882621594101</v>
      </c>
      <c r="I23">
        <v>0.98633473946883699</v>
      </c>
      <c r="J23">
        <v>0.81317658584374197</v>
      </c>
      <c r="K23">
        <v>2243</v>
      </c>
      <c r="L23">
        <v>80.872195959091101</v>
      </c>
      <c r="M23">
        <v>74.840397380220097</v>
      </c>
      <c r="N23">
        <v>0.89142458250550305</v>
      </c>
      <c r="P23" t="s">
        <v>27</v>
      </c>
      <c r="Q23">
        <f t="shared" ref="Q23" si="96">_xlfn.STDEV.P(H22:H25)</f>
        <v>1.7088515380467541E-2</v>
      </c>
      <c r="R23">
        <f t="shared" ref="R23" si="97">_xlfn.STDEV.P(I22:I25)</f>
        <v>1.7020653622007228E-3</v>
      </c>
      <c r="S23">
        <f t="shared" ref="S23" si="98">_xlfn.STDEV.P(J22:J25)</f>
        <v>3.4853698477484867E-2</v>
      </c>
      <c r="T23">
        <f t="shared" ref="T23" si="99">_xlfn.STDEV.P(K22:K25)</f>
        <v>365.96516227641121</v>
      </c>
      <c r="U23">
        <f t="shared" ref="U23" si="100">_xlfn.STDEV.P(L22:L25)</f>
        <v>3.1790761351058356</v>
      </c>
      <c r="V23">
        <f t="shared" ref="V23" si="101">_xlfn.STDEV.P(M22:M25)</f>
        <v>0.98576475155009602</v>
      </c>
      <c r="W23">
        <f t="shared" ref="W23" si="102">_xlfn.STDEV.P(N22:N25)</f>
        <v>2.0115226544576065E-2</v>
      </c>
    </row>
    <row r="24" spans="1:31" x14ac:dyDescent="0.25">
      <c r="A24" t="s">
        <v>20</v>
      </c>
      <c r="B24" t="s">
        <v>17</v>
      </c>
      <c r="C24" t="s">
        <v>16</v>
      </c>
      <c r="D24">
        <v>2</v>
      </c>
      <c r="E24">
        <v>63726</v>
      </c>
      <c r="F24">
        <v>21482</v>
      </c>
      <c r="G24">
        <v>21142</v>
      </c>
      <c r="H24">
        <v>0.17303276637797299</v>
      </c>
      <c r="I24">
        <v>0.98369170622730995</v>
      </c>
      <c r="J24">
        <v>0.86274797942689196</v>
      </c>
      <c r="K24">
        <v>2814</v>
      </c>
      <c r="L24">
        <v>85.3656232357025</v>
      </c>
      <c r="M24">
        <v>73.054868022238594</v>
      </c>
      <c r="N24">
        <v>0.91925887265135597</v>
      </c>
    </row>
    <row r="25" spans="1:31" x14ac:dyDescent="0.25">
      <c r="A25" t="s">
        <v>20</v>
      </c>
      <c r="B25" t="s">
        <v>17</v>
      </c>
      <c r="C25" t="s">
        <v>16</v>
      </c>
      <c r="D25">
        <v>3</v>
      </c>
      <c r="E25">
        <v>64021</v>
      </c>
      <c r="F25">
        <v>21187</v>
      </c>
      <c r="G25">
        <v>21142</v>
      </c>
      <c r="H25">
        <v>0.132553438850679</v>
      </c>
      <c r="I25">
        <v>0.98746217034154704</v>
      </c>
      <c r="J25">
        <v>0.78314964486896799</v>
      </c>
      <c r="K25">
        <v>2429</v>
      </c>
      <c r="L25">
        <v>78.100460767745901</v>
      </c>
      <c r="M25">
        <v>75.195996686364495</v>
      </c>
      <c r="N25">
        <v>0.87351800251324896</v>
      </c>
    </row>
    <row r="26" spans="1:31" x14ac:dyDescent="0.25">
      <c r="A26" t="s">
        <v>20</v>
      </c>
      <c r="B26" t="s">
        <v>18</v>
      </c>
      <c r="C26" t="s">
        <v>16</v>
      </c>
      <c r="D26">
        <v>0</v>
      </c>
      <c r="E26">
        <v>63976</v>
      </c>
      <c r="F26">
        <v>21232</v>
      </c>
      <c r="G26">
        <v>21142</v>
      </c>
      <c r="H26">
        <v>0.15338613619893601</v>
      </c>
      <c r="I26">
        <v>0.98473370728040199</v>
      </c>
      <c r="J26">
        <v>0.83414156257653604</v>
      </c>
      <c r="K26">
        <v>3280</v>
      </c>
      <c r="L26">
        <v>82.735788822174001</v>
      </c>
      <c r="M26">
        <v>73.550269325525605</v>
      </c>
      <c r="N26">
        <v>0.90320356423040205</v>
      </c>
      <c r="P26" t="s">
        <v>26</v>
      </c>
      <c r="Q26">
        <f t="shared" ref="Q26:R26" si="103">AVERAGE(H26:H29)</f>
        <v>0.139441525210068</v>
      </c>
      <c r="R26">
        <f t="shared" si="103"/>
        <v>0.98594502117943572</v>
      </c>
      <c r="S26">
        <f t="shared" ref="S26" si="104">AVERAGE(J26:J29)</f>
        <v>0.80559637521430283</v>
      </c>
      <c r="T26">
        <f t="shared" ref="T26" si="105">AVERAGE(K26:K29)</f>
        <v>2604.5</v>
      </c>
      <c r="U26">
        <f t="shared" ref="U26" si="106">AVERAGE(L26:L29)</f>
        <v>80.117775499820652</v>
      </c>
      <c r="V26">
        <f t="shared" ref="V26" si="107">AVERAGE(M26:M29)</f>
        <v>74.134701841870552</v>
      </c>
      <c r="W26">
        <f t="shared" ref="W26" si="108">AVERAGE(N26:N29)</f>
        <v>0.8865798673597387</v>
      </c>
      <c r="Y26" t="str">
        <f t="shared" ref="Y26:Y57" si="109">TEXT(Q26, "0.00") &amp; "  (" &amp; TEXT( Q27, "0.00") &amp; ")"</f>
        <v>0.14  (0.01)</v>
      </c>
      <c r="Z26" t="str">
        <f t="shared" ref="Z26:Z81" si="110">TEXT(R26, "0.00") &amp; "  (" &amp; TEXT( R27, "0.00") &amp; ")"</f>
        <v>0.99  (0.00)</v>
      </c>
      <c r="AA26" t="str">
        <f t="shared" ref="AA26:AA81" si="111">TEXT(S26, "0.00") &amp; "  (" &amp; TEXT( S27, "0.00") &amp; ")"</f>
        <v>0.81  (0.02)</v>
      </c>
      <c r="AB26" t="str">
        <f t="shared" ref="AB26:AB57" si="112">TEXT(T26, "0") &amp; "  (" &amp; TEXT( T27, "0") &amp; ")"</f>
        <v>2605  (396)</v>
      </c>
      <c r="AC26" t="str">
        <f t="shared" ref="AC26:AC81" si="113">TEXT(U26, "0.00") &amp; "  (" &amp; TEXT( U27, "0.00") &amp; ")"</f>
        <v>80.12  (1.62)</v>
      </c>
      <c r="AD26" t="str">
        <f t="shared" ref="AD26:AD81" si="114">TEXT(V26, "0.00") &amp; "  (" &amp; TEXT( V27, "0.00") &amp; ")"</f>
        <v>74.13  (0.42)</v>
      </c>
      <c r="AE26" t="str">
        <f t="shared" ref="AE26:AE81" si="115">TEXT(W26, "0.00") &amp; "  (" &amp; TEXT( W27, "0.00") &amp; ")"</f>
        <v>0.89  (0.01)</v>
      </c>
    </row>
    <row r="27" spans="1:31" x14ac:dyDescent="0.25">
      <c r="A27" t="s">
        <v>20</v>
      </c>
      <c r="B27" t="s">
        <v>18</v>
      </c>
      <c r="C27" t="s">
        <v>16</v>
      </c>
      <c r="D27">
        <v>1</v>
      </c>
      <c r="E27">
        <v>63901</v>
      </c>
      <c r="F27">
        <v>21307</v>
      </c>
      <c r="G27">
        <v>21142</v>
      </c>
      <c r="H27">
        <v>0.13102250890943901</v>
      </c>
      <c r="I27">
        <v>0.98689472712729898</v>
      </c>
      <c r="J27">
        <v>0.78569679157482197</v>
      </c>
      <c r="K27">
        <v>2275</v>
      </c>
      <c r="L27">
        <v>78.299123048782306</v>
      </c>
      <c r="M27">
        <v>74.635596112441206</v>
      </c>
      <c r="N27">
        <v>0.87487727718992003</v>
      </c>
      <c r="P27" t="s">
        <v>27</v>
      </c>
      <c r="Q27">
        <f t="shared" ref="Q27" si="116">_xlfn.STDEV.P(H26:H29)</f>
        <v>8.3772093368584006E-3</v>
      </c>
      <c r="R27">
        <f t="shared" ref="R27" si="117">_xlfn.STDEV.P(I26:I29)</f>
        <v>7.9725264186748031E-4</v>
      </c>
      <c r="S27">
        <f t="shared" ref="S27" si="118">_xlfn.STDEV.P(J26:J29)</f>
        <v>1.7719145276202785E-2</v>
      </c>
      <c r="T27">
        <f t="shared" ref="T27" si="119">_xlfn.STDEV.P(K26:K29)</f>
        <v>395.86645475463058</v>
      </c>
      <c r="U27">
        <f t="shared" ref="U27" si="120">_xlfn.STDEV.P(L26:L29)</f>
        <v>1.6229441080754619</v>
      </c>
      <c r="V27">
        <f t="shared" ref="V27" si="121">_xlfn.STDEV.P(M26:M29)</f>
        <v>0.42334706698785862</v>
      </c>
      <c r="W27">
        <f t="shared" ref="W27" si="122">_xlfn.STDEV.P(N26:N29)</f>
        <v>1.0341284660912331E-2</v>
      </c>
    </row>
    <row r="28" spans="1:31" x14ac:dyDescent="0.25">
      <c r="A28" t="s">
        <v>20</v>
      </c>
      <c r="B28" t="s">
        <v>18</v>
      </c>
      <c r="C28" t="s">
        <v>16</v>
      </c>
      <c r="D28">
        <v>2</v>
      </c>
      <c r="E28">
        <v>63726</v>
      </c>
      <c r="F28">
        <v>21482</v>
      </c>
      <c r="G28">
        <v>21142</v>
      </c>
      <c r="H28">
        <v>0.13644162486752001</v>
      </c>
      <c r="I28">
        <v>0.98581219189611602</v>
      </c>
      <c r="J28">
        <v>0.80323291697281396</v>
      </c>
      <c r="K28">
        <v>2464</v>
      </c>
      <c r="L28">
        <v>79.883641004562307</v>
      </c>
      <c r="M28">
        <v>73.930559191144098</v>
      </c>
      <c r="N28">
        <v>0.88520607843666399</v>
      </c>
    </row>
    <row r="29" spans="1:31" x14ac:dyDescent="0.25">
      <c r="A29" t="s">
        <v>20</v>
      </c>
      <c r="B29" t="s">
        <v>18</v>
      </c>
      <c r="C29" t="s">
        <v>16</v>
      </c>
      <c r="D29">
        <v>3</v>
      </c>
      <c r="E29">
        <v>64021</v>
      </c>
      <c r="F29">
        <v>21187</v>
      </c>
      <c r="G29">
        <v>21142</v>
      </c>
      <c r="H29">
        <v>0.136915830864377</v>
      </c>
      <c r="I29">
        <v>0.98633945841392601</v>
      </c>
      <c r="J29">
        <v>0.79931422973303901</v>
      </c>
      <c r="K29">
        <v>2399</v>
      </c>
      <c r="L29">
        <v>79.552549123763995</v>
      </c>
      <c r="M29">
        <v>74.422382738371297</v>
      </c>
      <c r="N29">
        <v>0.88303254958196897</v>
      </c>
    </row>
    <row r="30" spans="1:31" x14ac:dyDescent="0.25">
      <c r="A30" t="s">
        <v>20</v>
      </c>
      <c r="B30" t="s">
        <v>19</v>
      </c>
      <c r="C30" t="s">
        <v>16</v>
      </c>
      <c r="D30">
        <v>0</v>
      </c>
      <c r="E30">
        <v>191928</v>
      </c>
      <c r="F30">
        <v>63696</v>
      </c>
      <c r="G30">
        <v>63426</v>
      </c>
      <c r="H30">
        <v>0.14892946184564401</v>
      </c>
      <c r="I30">
        <v>0.986043581819255</v>
      </c>
      <c r="J30">
        <v>0.81789533839497097</v>
      </c>
      <c r="K30">
        <v>5327</v>
      </c>
      <c r="L30">
        <v>81.297892332076998</v>
      </c>
      <c r="M30">
        <v>74.640754998611399</v>
      </c>
      <c r="N30">
        <v>0.89413276689930898</v>
      </c>
      <c r="P30" t="s">
        <v>26</v>
      </c>
      <c r="Q30">
        <f t="shared" ref="Q30:R30" si="123">AVERAGE(H30:H33)</f>
        <v>0.14834140235017151</v>
      </c>
      <c r="R30">
        <f t="shared" si="123"/>
        <v>0.98598613201483354</v>
      </c>
      <c r="S30">
        <f t="shared" ref="S30" si="124">AVERAGE(J30:J33)</f>
        <v>0.81733610907012777</v>
      </c>
      <c r="T30">
        <f t="shared" ref="T30" si="125">AVERAGE(K30:K33)</f>
        <v>4931.5</v>
      </c>
      <c r="U30">
        <f t="shared" ref="U30" si="126">AVERAGE(L30:L33)</f>
        <v>81.239555776119204</v>
      </c>
      <c r="V30">
        <f t="shared" ref="V30" si="127">AVERAGE(M30:M33)</f>
        <v>74.549749057357801</v>
      </c>
      <c r="W30">
        <f t="shared" ref="W30" si="128">AVERAGE(N30:N33)</f>
        <v>0.89373502227219359</v>
      </c>
      <c r="Y30" t="str">
        <f t="shared" ref="Y30:Y61" si="129">TEXT(Q30, "0.00") &amp; "  (" &amp; TEXT( Q31, "0.00") &amp; ")"</f>
        <v>0.15  (0.01)</v>
      </c>
      <c r="Z30" t="str">
        <f t="shared" ref="Z30:Z81" si="130">TEXT(R30, "0.00") &amp; "  (" &amp; TEXT( R31, "0.00") &amp; ")"</f>
        <v>0.99  (0.00)</v>
      </c>
      <c r="AA30" t="str">
        <f t="shared" ref="AA30:AA81" si="131">TEXT(S30, "0.00") &amp; "  (" &amp; TEXT( S31, "0.00") &amp; ")"</f>
        <v>0.82  (0.01)</v>
      </c>
      <c r="AB30" t="str">
        <f t="shared" ref="AB30:AB61" si="132">TEXT(T30, "0") &amp; "  (" &amp; TEXT( T31, "0") &amp; ")"</f>
        <v>4932  (235)</v>
      </c>
      <c r="AC30" t="str">
        <f t="shared" ref="AC30:AC81" si="133">TEXT(U30, "0.00") &amp; "  (" &amp; TEXT( U31, "0.00") &amp; ")"</f>
        <v>81.24  (0.98)</v>
      </c>
      <c r="AD30" t="str">
        <f t="shared" ref="AD30:AD81" si="134">TEXT(V30, "0.00") &amp; "  (" &amp; TEXT( V31, "0.00") &amp; ")"</f>
        <v>74.55  (0.18)</v>
      </c>
      <c r="AE30" t="str">
        <f t="shared" ref="AE30:AE81" si="135">TEXT(W30, "0.00") &amp; "  (" &amp; TEXT( W31, "0.00") &amp; ")"</f>
        <v>0.89  (0.01)</v>
      </c>
    </row>
    <row r="31" spans="1:31" x14ac:dyDescent="0.25">
      <c r="A31" t="s">
        <v>20</v>
      </c>
      <c r="B31" t="s">
        <v>19</v>
      </c>
      <c r="C31" t="s">
        <v>16</v>
      </c>
      <c r="D31">
        <v>1</v>
      </c>
      <c r="E31">
        <v>191703</v>
      </c>
      <c r="F31">
        <v>63921</v>
      </c>
      <c r="G31">
        <v>63426</v>
      </c>
      <c r="H31">
        <v>0.15792498989074399</v>
      </c>
      <c r="I31">
        <v>0.985310277022728</v>
      </c>
      <c r="J31">
        <v>0.83453343130051405</v>
      </c>
      <c r="K31">
        <v>4722</v>
      </c>
      <c r="L31">
        <v>82.820928096771198</v>
      </c>
      <c r="M31">
        <v>74.257620670940398</v>
      </c>
      <c r="N31">
        <v>0.90367580756378296</v>
      </c>
      <c r="P31" t="s">
        <v>27</v>
      </c>
      <c r="Q31">
        <f t="shared" ref="Q31" si="136">_xlfn.STDEV.P(H30:H33)</f>
        <v>6.0209257652922826E-3</v>
      </c>
      <c r="R31">
        <f t="shared" ref="R31" si="137">_xlfn.STDEV.P(I30:I33)</f>
        <v>4.0498924083054449E-4</v>
      </c>
      <c r="S31">
        <f t="shared" ref="S31" si="138">_xlfn.STDEV.P(J30:J33)</f>
        <v>1.0657876884727692E-2</v>
      </c>
      <c r="T31">
        <f t="shared" ref="T31" si="139">_xlfn.STDEV.P(K30:K33)</f>
        <v>234.82599941233084</v>
      </c>
      <c r="U31">
        <f t="shared" ref="U31" si="140">_xlfn.STDEV.P(L30:L33)</f>
        <v>0.98174209063726237</v>
      </c>
      <c r="V31">
        <f t="shared" ref="V31" si="141">_xlfn.STDEV.P(M30:M33)</f>
        <v>0.17672304877804257</v>
      </c>
      <c r="W31">
        <f t="shared" ref="W31" si="142">_xlfn.STDEV.P(N30:N33)</f>
        <v>6.1783179878154423E-3</v>
      </c>
    </row>
    <row r="32" spans="1:31" x14ac:dyDescent="0.25">
      <c r="A32" t="s">
        <v>20</v>
      </c>
      <c r="B32" t="s">
        <v>19</v>
      </c>
      <c r="C32" t="s">
        <v>16</v>
      </c>
      <c r="D32">
        <v>2</v>
      </c>
      <c r="E32">
        <v>191178</v>
      </c>
      <c r="F32">
        <v>64446</v>
      </c>
      <c r="G32">
        <v>63426</v>
      </c>
      <c r="H32">
        <v>0.14251936471463</v>
      </c>
      <c r="I32">
        <v>0.986246486874364</v>
      </c>
      <c r="J32">
        <v>0.80788635807004605</v>
      </c>
      <c r="K32">
        <v>4877</v>
      </c>
      <c r="L32">
        <v>80.361366271972599</v>
      </c>
      <c r="M32">
        <v>74.575885991535301</v>
      </c>
      <c r="N32">
        <v>0.888200764715385</v>
      </c>
    </row>
    <row r="33" spans="1:31" x14ac:dyDescent="0.25">
      <c r="A33" t="s">
        <v>20</v>
      </c>
      <c r="B33" t="s">
        <v>19</v>
      </c>
      <c r="C33" t="s">
        <v>16</v>
      </c>
      <c r="D33">
        <v>3</v>
      </c>
      <c r="E33">
        <v>192063</v>
      </c>
      <c r="F33">
        <v>63561</v>
      </c>
      <c r="G33">
        <v>63426</v>
      </c>
      <c r="H33">
        <v>0.14399179294966799</v>
      </c>
      <c r="I33">
        <v>0.98634418234298704</v>
      </c>
      <c r="J33">
        <v>0.80902930851498001</v>
      </c>
      <c r="K33">
        <v>4800</v>
      </c>
      <c r="L33">
        <v>80.478036403656006</v>
      </c>
      <c r="M33">
        <v>74.724734568344104</v>
      </c>
      <c r="N33">
        <v>0.88893074991029697</v>
      </c>
    </row>
    <row r="34" spans="1:31" x14ac:dyDescent="0.25">
      <c r="A34" t="s">
        <v>21</v>
      </c>
      <c r="B34" t="s">
        <v>15</v>
      </c>
      <c r="C34" t="s">
        <v>16</v>
      </c>
      <c r="D34">
        <v>0</v>
      </c>
      <c r="E34">
        <v>63976</v>
      </c>
      <c r="F34">
        <v>21232</v>
      </c>
      <c r="G34">
        <v>21142</v>
      </c>
      <c r="H34">
        <v>0.16749367969037399</v>
      </c>
      <c r="I34">
        <v>0.14929424538545</v>
      </c>
      <c r="J34">
        <v>0.68635607321131398</v>
      </c>
      <c r="K34">
        <v>3858</v>
      </c>
      <c r="L34">
        <v>75.981456041336003</v>
      </c>
      <c r="M34">
        <v>72.529940069793398</v>
      </c>
      <c r="N34">
        <v>0.24524375743162899</v>
      </c>
      <c r="P34" t="s">
        <v>26</v>
      </c>
      <c r="Q34">
        <f t="shared" ref="Q34:R34" si="143">AVERAGE(H34:H37)</f>
        <v>0.17465106517886375</v>
      </c>
      <c r="R34">
        <f t="shared" si="143"/>
        <v>0.1559159918618305</v>
      </c>
      <c r="S34">
        <f t="shared" ref="S34" si="144">AVERAGE(J34:J37)</f>
        <v>0.67262895174708748</v>
      </c>
      <c r="T34">
        <f t="shared" ref="T34" si="145">AVERAGE(K34:K37)</f>
        <v>2856.5</v>
      </c>
      <c r="U34">
        <f t="shared" ref="U34" si="146">AVERAGE(L34:L37)</f>
        <v>76.501749455928774</v>
      </c>
      <c r="V34">
        <f t="shared" ref="V34" si="147">AVERAGE(M34:M37)</f>
        <v>72.160785601396498</v>
      </c>
      <c r="W34">
        <f t="shared" ref="W34" si="148">AVERAGE(N34:N37)</f>
        <v>0.25079082812006603</v>
      </c>
      <c r="Y34" t="str">
        <f t="shared" ref="Y34:Y81" si="149">TEXT(Q34, "0.00") &amp; "  (" &amp; TEXT( Q35, "0.00") &amp; ")"</f>
        <v>0.17  (0.03)</v>
      </c>
      <c r="Z34" t="str">
        <f t="shared" ref="Z34:Z81" si="150">TEXT(R34, "0.00") &amp; "  (" &amp; TEXT( R35, "0.00") &amp; ")"</f>
        <v>0.16  (0.02)</v>
      </c>
      <c r="AA34" t="str">
        <f t="shared" ref="AA34:AA81" si="151">TEXT(S34, "0.00") &amp; "  (" &amp; TEXT( S35, "0.00") &amp; ")"</f>
        <v>0.67  (0.07)</v>
      </c>
      <c r="AB34" t="str">
        <f t="shared" ref="AB34:AB81" si="152">TEXT(T34, "0") &amp; "  (" &amp; TEXT( T35, "0") &amp; ")"</f>
        <v>2857  (583)</v>
      </c>
      <c r="AC34" t="str">
        <f t="shared" ref="AC34:AC81" si="153">TEXT(U34, "0.00") &amp; "  (" &amp; TEXT( U35, "0.00") &amp; ")"</f>
        <v>76.50  (5.63)</v>
      </c>
      <c r="AD34" t="str">
        <f t="shared" ref="AD34:AD81" si="154">TEXT(V34, "0.00") &amp; "  (" &amp; TEXT( V35, "0.00") &amp; ")"</f>
        <v>72.16  (0.51)</v>
      </c>
      <c r="AE34" t="str">
        <f t="shared" ref="AE34:AE81" si="155">TEXT(W34, "0.00") &amp; "  (" &amp; TEXT( W35, "0.00") &amp; ")"</f>
        <v>0.25  (0.03)</v>
      </c>
    </row>
    <row r="35" spans="1:31" x14ac:dyDescent="0.25">
      <c r="A35" t="s">
        <v>21</v>
      </c>
      <c r="B35" t="s">
        <v>15</v>
      </c>
      <c r="C35" t="s">
        <v>16</v>
      </c>
      <c r="D35">
        <v>1</v>
      </c>
      <c r="E35">
        <v>63901</v>
      </c>
      <c r="F35">
        <v>21307</v>
      </c>
      <c r="G35">
        <v>21142</v>
      </c>
      <c r="H35">
        <v>0.12782353853167</v>
      </c>
      <c r="I35">
        <v>0.123839009287925</v>
      </c>
      <c r="J35">
        <v>0.76539101497504103</v>
      </c>
      <c r="K35">
        <v>2400</v>
      </c>
      <c r="L35">
        <v>67.879104614257798</v>
      </c>
      <c r="M35">
        <v>71.948086355572499</v>
      </c>
      <c r="N35">
        <v>0.21318503070327799</v>
      </c>
      <c r="P35" t="s">
        <v>27</v>
      </c>
      <c r="Q35">
        <f t="shared" ref="Q35" si="156">_xlfn.STDEV.P(H34:H37)</f>
        <v>3.2120959621715794E-2</v>
      </c>
      <c r="R35">
        <f t="shared" ref="R35" si="157">_xlfn.STDEV.P(I34:I37)</f>
        <v>2.3071851295094151E-2</v>
      </c>
      <c r="S35">
        <f t="shared" ref="S35" si="158">_xlfn.STDEV.P(J34:J37)</f>
        <v>6.6306991479030589E-2</v>
      </c>
      <c r="T35">
        <f t="shared" ref="T35" si="159">_xlfn.STDEV.P(K34:K37)</f>
        <v>583.10269249935732</v>
      </c>
      <c r="U35">
        <f t="shared" ref="U35" si="160">_xlfn.STDEV.P(L34:L37)</f>
        <v>5.6281658487310349</v>
      </c>
      <c r="V35">
        <f t="shared" ref="V35" si="161">_xlfn.STDEV.P(M34:M37)</f>
        <v>0.51241042696399974</v>
      </c>
      <c r="W35">
        <f t="shared" ref="W35" si="162">_xlfn.STDEV.P(N34:N37)</f>
        <v>2.5626057034247727E-2</v>
      </c>
    </row>
    <row r="36" spans="1:31" x14ac:dyDescent="0.25">
      <c r="A36" t="s">
        <v>21</v>
      </c>
      <c r="B36" t="s">
        <v>15</v>
      </c>
      <c r="C36" t="s">
        <v>16</v>
      </c>
      <c r="D36">
        <v>2</v>
      </c>
      <c r="E36">
        <v>63726</v>
      </c>
      <c r="F36">
        <v>21482</v>
      </c>
      <c r="G36">
        <v>21142</v>
      </c>
      <c r="H36">
        <v>0.21623450133726799</v>
      </c>
      <c r="I36">
        <v>0.18766828217555101</v>
      </c>
      <c r="J36">
        <v>0.57986688851913404</v>
      </c>
      <c r="K36">
        <v>2592</v>
      </c>
      <c r="L36">
        <v>83.341217041015597</v>
      </c>
      <c r="M36">
        <v>71.428148839196396</v>
      </c>
      <c r="N36">
        <v>0.283563873067534</v>
      </c>
    </row>
    <row r="37" spans="1:31" x14ac:dyDescent="0.25">
      <c r="A37" t="s">
        <v>21</v>
      </c>
      <c r="B37" t="s">
        <v>15</v>
      </c>
      <c r="C37" t="s">
        <v>16</v>
      </c>
      <c r="D37">
        <v>3</v>
      </c>
      <c r="E37">
        <v>64021</v>
      </c>
      <c r="F37">
        <v>21187</v>
      </c>
      <c r="G37">
        <v>21142</v>
      </c>
      <c r="H37">
        <v>0.187052541156143</v>
      </c>
      <c r="I37">
        <v>0.162862430598396</v>
      </c>
      <c r="J37">
        <v>0.65890183028286098</v>
      </c>
      <c r="K37">
        <v>2576</v>
      </c>
      <c r="L37">
        <v>78.805220127105699</v>
      </c>
      <c r="M37">
        <v>72.736967141023698</v>
      </c>
      <c r="N37">
        <v>0.26117065127782302</v>
      </c>
    </row>
    <row r="38" spans="1:31" x14ac:dyDescent="0.25">
      <c r="A38" t="s">
        <v>21</v>
      </c>
      <c r="B38" t="s">
        <v>17</v>
      </c>
      <c r="C38" t="s">
        <v>16</v>
      </c>
      <c r="D38">
        <v>0</v>
      </c>
      <c r="E38">
        <v>63976</v>
      </c>
      <c r="F38">
        <v>21232</v>
      </c>
      <c r="G38">
        <v>21142</v>
      </c>
      <c r="H38">
        <v>0.21688124185330801</v>
      </c>
      <c r="I38">
        <v>0.18582955118507299</v>
      </c>
      <c r="J38">
        <v>0.61314475873544005</v>
      </c>
      <c r="K38">
        <v>4069</v>
      </c>
      <c r="L38">
        <v>82.527667284011798</v>
      </c>
      <c r="M38">
        <v>72.560447565658706</v>
      </c>
      <c r="N38">
        <v>0.285216718266253</v>
      </c>
      <c r="P38" t="s">
        <v>26</v>
      </c>
      <c r="Q38">
        <f>AVERAGE(H38:H41)</f>
        <v>0.20660717741963275</v>
      </c>
      <c r="R38">
        <f t="shared" ref="Q38:R38" si="163">AVERAGE(I38:I41)</f>
        <v>0.17836492351064526</v>
      </c>
      <c r="S38">
        <f t="shared" ref="S38" si="164">AVERAGE(J38:J41)</f>
        <v>0.63872712146422572</v>
      </c>
      <c r="T38">
        <f t="shared" ref="T38" si="165">AVERAGE(K38:K41)</f>
        <v>2876.75</v>
      </c>
      <c r="U38">
        <f t="shared" ref="U38" si="166">AVERAGE(L38:L41)</f>
        <v>80.770502984523731</v>
      </c>
      <c r="V38">
        <f t="shared" ref="V38" si="167">AVERAGE(M38:M41)</f>
        <v>72.830914749239355</v>
      </c>
      <c r="W38">
        <f t="shared" ref="W38" si="168">AVERAGE(N38:N41)</f>
        <v>0.277134389048728</v>
      </c>
      <c r="Y38" t="str">
        <f t="shared" ref="Y38:Y81" si="169">TEXT(Q38, "0.00") &amp; "  (" &amp; TEXT( Q39, "0.00") &amp; ")"</f>
        <v>0.21  (0.03)</v>
      </c>
      <c r="Z38" t="str">
        <f t="shared" ref="Z38:Z81" si="170">TEXT(R38, "0.00") &amp; "  (" &amp; TEXT( R39, "0.00") &amp; ")"</f>
        <v>0.18  (0.02)</v>
      </c>
      <c r="AA38" t="str">
        <f t="shared" ref="AA38:AA81" si="171">TEXT(S38, "0.00") &amp; "  (" &amp; TEXT( S39, "0.00") &amp; ")"</f>
        <v>0.64  (0.05)</v>
      </c>
      <c r="AB38" t="str">
        <f t="shared" ref="AB38:AB81" si="172">TEXT(T38, "0") &amp; "  (" &amp; TEXT( T39, "0") &amp; ")"</f>
        <v>2877  (690)</v>
      </c>
      <c r="AC38" t="str">
        <f t="shared" ref="AC38:AC81" si="173">TEXT(U38, "0.00") &amp; "  (" &amp; TEXT( U39, "0.00") &amp; ")"</f>
        <v>80.77  (3.30)</v>
      </c>
      <c r="AD38" t="str">
        <f t="shared" ref="AD38:AD81" si="174">TEXT(V38, "0.00") &amp; "  (" &amp; TEXT( V39, "0.00") &amp; ")"</f>
        <v>72.83  (0.53)</v>
      </c>
      <c r="AE38" t="str">
        <f t="shared" ref="AE38:AE81" si="175">TEXT(W38, "0.00") &amp; "  (" &amp; TEXT( W39, "0.00") &amp; ")"</f>
        <v>0.28  (0.02)</v>
      </c>
    </row>
    <row r="39" spans="1:31" x14ac:dyDescent="0.25">
      <c r="A39" t="s">
        <v>21</v>
      </c>
      <c r="B39" t="s">
        <v>17</v>
      </c>
      <c r="C39" t="s">
        <v>16</v>
      </c>
      <c r="D39">
        <v>1</v>
      </c>
      <c r="E39">
        <v>63901</v>
      </c>
      <c r="F39">
        <v>21307</v>
      </c>
      <c r="G39">
        <v>21142</v>
      </c>
      <c r="H39">
        <v>0.192408911534453</v>
      </c>
      <c r="I39">
        <v>0.165584415584415</v>
      </c>
      <c r="J39">
        <v>0.67886855241264499</v>
      </c>
      <c r="K39">
        <v>2407</v>
      </c>
      <c r="L39">
        <v>78.724813461303697</v>
      </c>
      <c r="M39">
        <v>73.632494822237007</v>
      </c>
      <c r="N39">
        <v>0.26623164763458401</v>
      </c>
      <c r="P39" t="s">
        <v>27</v>
      </c>
      <c r="Q39">
        <f t="shared" ref="Q39" si="176">_xlfn.STDEV.P(H38:H41)</f>
        <v>2.6024117219117772E-2</v>
      </c>
      <c r="R39">
        <f t="shared" ref="R39" si="177">_xlfn.STDEV.P(I38:I41)</f>
        <v>2.0997600671216615E-2</v>
      </c>
      <c r="S39">
        <f t="shared" ref="S39" si="178">_xlfn.STDEV.P(J38:J41)</f>
        <v>4.6329706049956371E-2</v>
      </c>
      <c r="T39">
        <f t="shared" ref="T39" si="179">_xlfn.STDEV.P(K38:K41)</f>
        <v>689.78053575032106</v>
      </c>
      <c r="U39">
        <f t="shared" ref="U39" si="180">_xlfn.STDEV.P(L38:L41)</f>
        <v>3.3029379774287833</v>
      </c>
      <c r="V39">
        <f t="shared" ref="V39" si="181">_xlfn.STDEV.P(M38:M41)</f>
        <v>0.52809776259014074</v>
      </c>
      <c r="W39">
        <f t="shared" ref="W39" si="182">_xlfn.STDEV.P(N38:N41)</f>
        <v>2.0810182002584172E-2</v>
      </c>
    </row>
    <row r="40" spans="1:31" x14ac:dyDescent="0.25">
      <c r="A40" t="s">
        <v>21</v>
      </c>
      <c r="B40" t="s">
        <v>17</v>
      </c>
      <c r="C40" t="s">
        <v>16</v>
      </c>
      <c r="D40">
        <v>2</v>
      </c>
      <c r="E40">
        <v>63726</v>
      </c>
      <c r="F40">
        <v>21482</v>
      </c>
      <c r="G40">
        <v>21142</v>
      </c>
      <c r="H40">
        <v>0.17397034842575401</v>
      </c>
      <c r="I40">
        <v>0.15336056442629001</v>
      </c>
      <c r="J40">
        <v>0.68718801996672196</v>
      </c>
      <c r="K40">
        <v>2521</v>
      </c>
      <c r="L40">
        <v>76.653105020523</v>
      </c>
      <c r="M40">
        <v>72.925098089609904</v>
      </c>
      <c r="N40">
        <v>0.25075895567698803</v>
      </c>
    </row>
    <row r="41" spans="1:31" x14ac:dyDescent="0.25">
      <c r="A41" t="s">
        <v>21</v>
      </c>
      <c r="B41" t="s">
        <v>17</v>
      </c>
      <c r="C41" t="s">
        <v>16</v>
      </c>
      <c r="D41">
        <v>3</v>
      </c>
      <c r="E41">
        <v>64021</v>
      </c>
      <c r="F41">
        <v>21187</v>
      </c>
      <c r="G41">
        <v>21142</v>
      </c>
      <c r="H41">
        <v>0.243168207865016</v>
      </c>
      <c r="I41">
        <v>0.208685162846803</v>
      </c>
      <c r="J41">
        <v>0.57570715474209599</v>
      </c>
      <c r="K41">
        <v>2510</v>
      </c>
      <c r="L41">
        <v>85.176426172256399</v>
      </c>
      <c r="M41">
        <v>72.205618519451804</v>
      </c>
      <c r="N41">
        <v>0.30633023461708703</v>
      </c>
    </row>
    <row r="42" spans="1:31" x14ac:dyDescent="0.25">
      <c r="A42" t="s">
        <v>21</v>
      </c>
      <c r="B42" t="s">
        <v>18</v>
      </c>
      <c r="C42" t="s">
        <v>16</v>
      </c>
      <c r="D42">
        <v>0</v>
      </c>
      <c r="E42">
        <v>63976</v>
      </c>
      <c r="F42">
        <v>21232</v>
      </c>
      <c r="G42">
        <v>21142</v>
      </c>
      <c r="H42">
        <v>0.18099482137804401</v>
      </c>
      <c r="I42">
        <v>0.15964293128503201</v>
      </c>
      <c r="J42">
        <v>0.63976705490848496</v>
      </c>
      <c r="K42">
        <v>3498</v>
      </c>
      <c r="L42">
        <v>78.805220127105699</v>
      </c>
      <c r="M42">
        <v>71.837901391362095</v>
      </c>
      <c r="N42">
        <v>0.25552417345073902</v>
      </c>
      <c r="P42" t="s">
        <v>26</v>
      </c>
      <c r="Q42">
        <f t="shared" ref="Q42:R42" si="183">AVERAGE(H42:H45)</f>
        <v>0.17257502171485875</v>
      </c>
      <c r="R42">
        <f t="shared" si="183"/>
        <v>0.15289301993859777</v>
      </c>
      <c r="S42">
        <f t="shared" ref="S42" si="184">AVERAGE(J42:J45)</f>
        <v>0.67803660565723711</v>
      </c>
      <c r="T42">
        <f t="shared" ref="T42" si="185">AVERAGE(K42:K45)</f>
        <v>2732.25</v>
      </c>
      <c r="U42">
        <f t="shared" ref="U42" si="186">AVERAGE(L42:L45)</f>
        <v>76.745340228080721</v>
      </c>
      <c r="V42">
        <f t="shared" ref="V42" si="187">AVERAGE(M42:M45)</f>
        <v>72.544006812450618</v>
      </c>
      <c r="W42">
        <f t="shared" ref="W42" si="188">AVERAGE(N42:N45)</f>
        <v>0.24933753416052001</v>
      </c>
      <c r="Y42" t="str">
        <f t="shared" ref="Y42:Y81" si="189">TEXT(Q42, "0.00") &amp; "  (" &amp; TEXT( Q43, "0.00") &amp; ")"</f>
        <v>0.17  (0.01)</v>
      </c>
      <c r="Z42" t="str">
        <f t="shared" ref="Z42:Z81" si="190">TEXT(R42, "0.00") &amp; "  (" &amp; TEXT( R43, "0.00") &amp; ")"</f>
        <v>0.15  (0.01)</v>
      </c>
      <c r="AA42" t="str">
        <f t="shared" ref="AA42:AA81" si="191">TEXT(S42, "0.00") &amp; "  (" &amp; TEXT( S43, "0.00") &amp; ")"</f>
        <v>0.68  (0.02)</v>
      </c>
      <c r="AB42" t="str">
        <f t="shared" ref="AB42:AB81" si="192">TEXT(T42, "0") &amp; "  (" &amp; TEXT( T43, "0") &amp; ")"</f>
        <v>2732  (444)</v>
      </c>
      <c r="AC42" t="str">
        <f t="shared" ref="AC42:AC81" si="193">TEXT(U42, "0.00") &amp; "  (" &amp; TEXT( U43, "0.00") &amp; ")"</f>
        <v>76.75  (1.51)</v>
      </c>
      <c r="AD42" t="str">
        <f t="shared" ref="AD42:AD81" si="194">TEXT(V42, "0.00") &amp; "  (" &amp; TEXT( V43, "0.00") &amp; ")"</f>
        <v>72.54  (0.47)</v>
      </c>
      <c r="AE42" t="str">
        <f t="shared" ref="AE42:AE81" si="195">TEXT(W42, "0.00") &amp; "  (" &amp; TEXT( W43, "0.00") &amp; ")"</f>
        <v>0.25  (0.01)</v>
      </c>
    </row>
    <row r="43" spans="1:31" x14ac:dyDescent="0.25">
      <c r="A43" t="s">
        <v>21</v>
      </c>
      <c r="B43" t="s">
        <v>18</v>
      </c>
      <c r="C43" t="s">
        <v>16</v>
      </c>
      <c r="D43">
        <v>1</v>
      </c>
      <c r="E43">
        <v>63901</v>
      </c>
      <c r="F43">
        <v>21307</v>
      </c>
      <c r="G43">
        <v>21142</v>
      </c>
      <c r="H43">
        <v>0.179712510524692</v>
      </c>
      <c r="I43">
        <v>0.157140126170904</v>
      </c>
      <c r="J43">
        <v>0.68386023294509102</v>
      </c>
      <c r="K43">
        <v>2407</v>
      </c>
      <c r="L43">
        <v>77.348405122756901</v>
      </c>
      <c r="M43">
        <v>73.137344646251506</v>
      </c>
      <c r="N43">
        <v>0.255557282760764</v>
      </c>
      <c r="P43" t="s">
        <v>27</v>
      </c>
      <c r="Q43">
        <f t="shared" ref="Q43" si="196">_xlfn.STDEV.P(H42:H45)</f>
        <v>8.4104536628067696E-3</v>
      </c>
      <c r="R43">
        <f t="shared" ref="R43" si="197">_xlfn.STDEV.P(I42:I45)</f>
        <v>5.9518447019485735E-3</v>
      </c>
      <c r="S43">
        <f t="shared" ref="S43" si="198">_xlfn.STDEV.P(J42:J45)</f>
        <v>2.2927643559934659E-2</v>
      </c>
      <c r="T43">
        <f t="shared" ref="T43" si="199">_xlfn.STDEV.P(K42:K45)</f>
        <v>444.21524906288391</v>
      </c>
      <c r="U43">
        <f t="shared" ref="U43" si="200">_xlfn.STDEV.P(L42:L45)</f>
        <v>1.5132067935939044</v>
      </c>
      <c r="V43">
        <f t="shared" ref="V43" si="201">_xlfn.STDEV.P(M42:M45)</f>
        <v>0.46657151198656222</v>
      </c>
      <c r="W43">
        <f t="shared" ref="W43" si="202">_xlfn.STDEV.P(N42:N45)</f>
        <v>6.7207885276142978E-3</v>
      </c>
    </row>
    <row r="44" spans="1:31" x14ac:dyDescent="0.25">
      <c r="A44" t="s">
        <v>21</v>
      </c>
      <c r="B44" t="s">
        <v>18</v>
      </c>
      <c r="C44" t="s">
        <v>16</v>
      </c>
      <c r="D44">
        <v>2</v>
      </c>
      <c r="E44">
        <v>63726</v>
      </c>
      <c r="F44">
        <v>21482</v>
      </c>
      <c r="G44">
        <v>21142</v>
      </c>
      <c r="H44">
        <v>0.16031912731436199</v>
      </c>
      <c r="I44">
        <v>0.14442538593481899</v>
      </c>
      <c r="J44">
        <v>0.70049916805324397</v>
      </c>
      <c r="K44">
        <v>2504</v>
      </c>
      <c r="L44">
        <v>74.704378843307495</v>
      </c>
      <c r="M44">
        <v>72.517435834959102</v>
      </c>
      <c r="N44">
        <v>0.23947667804323</v>
      </c>
    </row>
    <row r="45" spans="1:31" x14ac:dyDescent="0.25">
      <c r="A45" t="s">
        <v>21</v>
      </c>
      <c r="B45" t="s">
        <v>18</v>
      </c>
      <c r="C45" t="s">
        <v>16</v>
      </c>
      <c r="D45">
        <v>3</v>
      </c>
      <c r="E45">
        <v>64021</v>
      </c>
      <c r="F45">
        <v>21187</v>
      </c>
      <c r="G45">
        <v>21142</v>
      </c>
      <c r="H45">
        <v>0.169273627642337</v>
      </c>
      <c r="I45">
        <v>0.15036363636363601</v>
      </c>
      <c r="J45">
        <v>0.68801996672212895</v>
      </c>
      <c r="K45">
        <v>2520</v>
      </c>
      <c r="L45">
        <v>76.123356819152804</v>
      </c>
      <c r="M45">
        <v>72.683345377229799</v>
      </c>
      <c r="N45">
        <v>0.246792002387347</v>
      </c>
    </row>
    <row r="46" spans="1:31" x14ac:dyDescent="0.25">
      <c r="A46" t="s">
        <v>21</v>
      </c>
      <c r="B46" t="s">
        <v>19</v>
      </c>
      <c r="C46" t="s">
        <v>16</v>
      </c>
      <c r="D46">
        <v>0</v>
      </c>
      <c r="E46">
        <v>191928</v>
      </c>
      <c r="F46">
        <v>63696</v>
      </c>
      <c r="G46">
        <v>63426</v>
      </c>
      <c r="H46">
        <v>0.189058253808704</v>
      </c>
      <c r="I46">
        <v>0.164954337899543</v>
      </c>
      <c r="J46">
        <v>0.64115363283416504</v>
      </c>
      <c r="K46">
        <v>5684</v>
      </c>
      <c r="L46">
        <v>79.506826400756793</v>
      </c>
      <c r="M46">
        <v>72.275000264242493</v>
      </c>
      <c r="N46">
        <v>0.26239927363522803</v>
      </c>
      <c r="P46" t="s">
        <v>26</v>
      </c>
      <c r="Q46">
        <f t="shared" ref="Q46:R46" si="203">AVERAGE(H46:H49)</f>
        <v>0.17467582461414449</v>
      </c>
      <c r="R46">
        <f t="shared" si="203"/>
        <v>0.15536416898632399</v>
      </c>
      <c r="S46">
        <f t="shared" ref="S46" si="204">AVERAGE(J46:J49)</f>
        <v>0.67796727676095347</v>
      </c>
      <c r="T46">
        <f t="shared" ref="T46" si="205">AVERAGE(K46:K49)</f>
        <v>5091.5</v>
      </c>
      <c r="U46">
        <f t="shared" ref="U46" si="206">AVERAGE(L46:L49)</f>
        <v>76.376406848430577</v>
      </c>
      <c r="V46">
        <f t="shared" ref="V46" si="207">AVERAGE(M46:M49)</f>
        <v>72.34516256756956</v>
      </c>
      <c r="W46">
        <f t="shared" ref="W46" si="208">AVERAGE(N46:N49)</f>
        <v>0.25099673022200175</v>
      </c>
      <c r="Y46" t="str">
        <f t="shared" ref="Y46:Y81" si="209">TEXT(Q46, "0.00") &amp; "  (" &amp; TEXT( Q47, "0.00") &amp; ")"</f>
        <v>0.17  (0.03)</v>
      </c>
      <c r="Z46" t="str">
        <f t="shared" ref="Z46:Z81" si="210">TEXT(R46, "0.00") &amp; "  (" &amp; TEXT( R47, "0.00") &amp; ")"</f>
        <v>0.16  (0.02)</v>
      </c>
      <c r="AA46" t="str">
        <f t="shared" ref="AA46:AA81" si="211">TEXT(S46, "0.00") &amp; "  (" &amp; TEXT( S47, "0.00") &amp; ")"</f>
        <v>0.68  (0.06)</v>
      </c>
      <c r="AB46" t="str">
        <f t="shared" ref="AB46:AB81" si="212">TEXT(T46, "0") &amp; "  (" &amp; TEXT( T47, "0") &amp; ")"</f>
        <v>5092  (343)</v>
      </c>
      <c r="AC46" t="str">
        <f t="shared" ref="AC46:AC81" si="213">TEXT(U46, "0.00") &amp; "  (" &amp; TEXT( U47, "0.00") &amp; ")"</f>
        <v>76.38  (5.65)</v>
      </c>
      <c r="AD46" t="str">
        <f t="shared" ref="AD46:AD81" si="214">TEXT(V46, "0.00") &amp; "  (" &amp; TEXT( V47, "0.00") &amp; ")"</f>
        <v>72.35  (0.42)</v>
      </c>
      <c r="AE46" t="str">
        <f t="shared" ref="AE46:AE81" si="215">TEXT(W46, "0.00") &amp; "  (" &amp; TEXT( W47, "0.00") &amp; ")"</f>
        <v>0.25  (0.02)</v>
      </c>
    </row>
    <row r="47" spans="1:31" x14ac:dyDescent="0.25">
      <c r="A47" t="s">
        <v>21</v>
      </c>
      <c r="B47" t="s">
        <v>19</v>
      </c>
      <c r="C47" t="s">
        <v>16</v>
      </c>
      <c r="D47">
        <v>1</v>
      </c>
      <c r="E47">
        <v>191703</v>
      </c>
      <c r="F47">
        <v>63921</v>
      </c>
      <c r="G47">
        <v>63426</v>
      </c>
      <c r="H47">
        <v>0.18116414223590799</v>
      </c>
      <c r="I47">
        <v>0.15832144246984001</v>
      </c>
      <c r="J47">
        <v>0.67692734331669402</v>
      </c>
      <c r="K47">
        <v>4944</v>
      </c>
      <c r="L47">
        <v>77.703148126602102</v>
      </c>
      <c r="M47">
        <v>72.999660378806894</v>
      </c>
      <c r="N47">
        <v>0.25662321278385197</v>
      </c>
      <c r="P47" t="s">
        <v>27</v>
      </c>
      <c r="Q47">
        <f t="shared" ref="Q47" si="216">_xlfn.STDEV.P(H46:H49)</f>
        <v>3.0579761982722779E-2</v>
      </c>
      <c r="R47">
        <f t="shared" ref="R47" si="217">_xlfn.STDEV.P(I46:I49)</f>
        <v>2.0685637866262371E-2</v>
      </c>
      <c r="S47">
        <f t="shared" ref="S47" si="218">_xlfn.STDEV.P(J46:J49)</f>
        <v>5.9256499044700872E-2</v>
      </c>
      <c r="T47">
        <f t="shared" ref="T47" si="219">_xlfn.STDEV.P(K46:K49)</f>
        <v>343.45050589568217</v>
      </c>
      <c r="U47">
        <f t="shared" ref="U47" si="220">_xlfn.STDEV.P(L46:L49)</f>
        <v>5.6492131005226085</v>
      </c>
      <c r="V47">
        <f t="shared" ref="V47" si="221">_xlfn.STDEV.P(M46:M49)</f>
        <v>0.42045620497453118</v>
      </c>
      <c r="W47">
        <f t="shared" ref="W47" si="222">_xlfn.STDEV.P(N46:N49)</f>
        <v>2.4640892318571521E-2</v>
      </c>
    </row>
    <row r="48" spans="1:31" x14ac:dyDescent="0.25">
      <c r="A48" t="s">
        <v>21</v>
      </c>
      <c r="B48" t="s">
        <v>19</v>
      </c>
      <c r="C48" t="s">
        <v>16</v>
      </c>
      <c r="D48">
        <v>2</v>
      </c>
      <c r="E48">
        <v>191178</v>
      </c>
      <c r="F48">
        <v>64446</v>
      </c>
      <c r="G48">
        <v>63426</v>
      </c>
      <c r="H48">
        <v>0.12378219617535299</v>
      </c>
      <c r="I48">
        <v>0.121412419551226</v>
      </c>
      <c r="J48">
        <v>0.774265113699389</v>
      </c>
      <c r="K48">
        <v>4867</v>
      </c>
      <c r="L48">
        <v>66.862171888351398</v>
      </c>
      <c r="M48">
        <v>71.825927032344893</v>
      </c>
      <c r="N48">
        <v>0.209909029396285</v>
      </c>
    </row>
    <row r="49" spans="1:31" x14ac:dyDescent="0.25">
      <c r="A49" t="s">
        <v>21</v>
      </c>
      <c r="B49" t="s">
        <v>19</v>
      </c>
      <c r="C49" t="s">
        <v>16</v>
      </c>
      <c r="D49">
        <v>3</v>
      </c>
      <c r="E49">
        <v>192063</v>
      </c>
      <c r="F49">
        <v>63561</v>
      </c>
      <c r="G49">
        <v>63426</v>
      </c>
      <c r="H49">
        <v>0.20469870623661299</v>
      </c>
      <c r="I49">
        <v>0.17676847602468701</v>
      </c>
      <c r="J49">
        <v>0.61952301719356595</v>
      </c>
      <c r="K49">
        <v>4871</v>
      </c>
      <c r="L49">
        <v>81.433480978012</v>
      </c>
      <c r="M49">
        <v>72.280062594883901</v>
      </c>
      <c r="N49">
        <v>0.27505540507264198</v>
      </c>
    </row>
    <row r="50" spans="1:31" x14ac:dyDescent="0.25">
      <c r="A50" t="s">
        <v>22</v>
      </c>
      <c r="B50" t="s">
        <v>15</v>
      </c>
      <c r="C50" t="s">
        <v>16</v>
      </c>
      <c r="D50">
        <v>0</v>
      </c>
      <c r="E50">
        <v>63976</v>
      </c>
      <c r="F50">
        <v>21232</v>
      </c>
      <c r="G50">
        <v>21142</v>
      </c>
      <c r="H50">
        <v>6.9292942730036403E-2</v>
      </c>
      <c r="I50">
        <v>0.98466766774677905</v>
      </c>
      <c r="J50">
        <v>0.61323029974897802</v>
      </c>
      <c r="K50">
        <v>2104</v>
      </c>
      <c r="L50">
        <v>61.914670467376702</v>
      </c>
      <c r="M50">
        <v>68.903939229873103</v>
      </c>
      <c r="N50">
        <v>0.75577797998180096</v>
      </c>
      <c r="P50" t="s">
        <v>26</v>
      </c>
      <c r="Q50">
        <f t="shared" ref="Q50:R50" si="223">AVERAGE(H50:H53)</f>
        <v>8.0136613015635683E-2</v>
      </c>
      <c r="R50">
        <f t="shared" si="223"/>
        <v>0.98345669619217957</v>
      </c>
      <c r="S50">
        <f t="shared" ref="S50" si="224">AVERAGE(J50:J53)</f>
        <v>0.66005069646109094</v>
      </c>
      <c r="T50">
        <f t="shared" ref="T50" si="225">AVERAGE(K50:K53)</f>
        <v>1907.25</v>
      </c>
      <c r="U50">
        <f t="shared" ref="U50" si="226">AVERAGE(L50:L53)</f>
        <v>66.256740689277621</v>
      </c>
      <c r="V50">
        <f t="shared" ref="V50" si="227">AVERAGE(M50:M53)</f>
        <v>69.229807550327251</v>
      </c>
      <c r="W50">
        <f t="shared" ref="W50" si="228">AVERAGE(N50:N53)</f>
        <v>0.78880707991989718</v>
      </c>
      <c r="Y50" t="str">
        <f t="shared" ref="Y50:Y81" si="229">TEXT(Q50, "0.00") &amp; "  (" &amp; TEXT( Q51, "0.00") &amp; ")"</f>
        <v>0.08  (0.01)</v>
      </c>
      <c r="Z50" t="str">
        <f t="shared" ref="Z50:Z81" si="230">TEXT(R50, "0.00") &amp; "  (" &amp; TEXT( R51, "0.00") &amp; ")"</f>
        <v>0.98  (0.00)</v>
      </c>
      <c r="AA50" t="str">
        <f t="shared" ref="AA50:AA81" si="231">TEXT(S50, "0.00") &amp; "  (" &amp; TEXT( S51, "0.00") &amp; ")"</f>
        <v>0.66  (0.05)</v>
      </c>
      <c r="AB50" t="str">
        <f t="shared" ref="AB50:AB81" si="232">TEXT(T50, "0") &amp; "  (" &amp; TEXT( T51, "0") &amp; ")"</f>
        <v>1907  (724)</v>
      </c>
      <c r="AC50" t="str">
        <f t="shared" ref="AC50:AC81" si="233">TEXT(U50, "0.00") &amp; "  (" &amp; TEXT( U51, "0.00") &amp; ")"</f>
        <v>66.26  (4.62)</v>
      </c>
      <c r="AD50" t="str">
        <f t="shared" ref="AD50:AD81" si="234">TEXT(V50, "0.00") &amp; "  (" &amp; TEXT( V51, "0.00") &amp; ")"</f>
        <v>69.23  (0.19)</v>
      </c>
      <c r="AE50" t="str">
        <f t="shared" ref="AE50:AE81" si="235">TEXT(W50, "0.00") &amp; "  (" &amp; TEXT( W51, "0.00") &amp; ")"</f>
        <v>0.79  (0.04)</v>
      </c>
    </row>
    <row r="51" spans="1:31" x14ac:dyDescent="0.25">
      <c r="A51" t="s">
        <v>22</v>
      </c>
      <c r="B51" t="s">
        <v>15</v>
      </c>
      <c r="C51" t="s">
        <v>16</v>
      </c>
      <c r="D51">
        <v>1</v>
      </c>
      <c r="E51">
        <v>63901</v>
      </c>
      <c r="F51">
        <v>21307</v>
      </c>
      <c r="G51">
        <v>21142</v>
      </c>
      <c r="H51">
        <v>9.6234165605100105E-2</v>
      </c>
      <c r="I51">
        <v>0.98128059267098799</v>
      </c>
      <c r="J51">
        <v>0.73017669931584295</v>
      </c>
      <c r="K51">
        <v>2359</v>
      </c>
      <c r="L51">
        <v>72.732001543045001</v>
      </c>
      <c r="M51">
        <v>69.357319814277005</v>
      </c>
      <c r="N51">
        <v>0.83730774657824103</v>
      </c>
      <c r="P51" t="s">
        <v>27</v>
      </c>
      <c r="Q51">
        <f t="shared" ref="Q51" si="236">_xlfn.STDEV.P(H50:H53)</f>
        <v>1.1070704373765498E-2</v>
      </c>
      <c r="R51">
        <f t="shared" ref="R51" si="237">_xlfn.STDEV.P(I50:I53)</f>
        <v>1.5642014171813093E-3</v>
      </c>
      <c r="S51">
        <f t="shared" ref="S51" si="238">_xlfn.STDEV.P(J50:J53)</f>
        <v>5.000609160775208E-2</v>
      </c>
      <c r="T51">
        <f t="shared" ref="T51" si="239">_xlfn.STDEV.P(K50:K53)</f>
        <v>723.66027077628075</v>
      </c>
      <c r="U51">
        <f t="shared" ref="U51" si="240">_xlfn.STDEV.P(L50:L53)</f>
        <v>4.6203789956166661</v>
      </c>
      <c r="V51">
        <f t="shared" ref="V51" si="241">_xlfn.STDEV.P(M50:M53)</f>
        <v>0.19211416343711213</v>
      </c>
      <c r="W51">
        <f t="shared" ref="W51" si="242">_xlfn.STDEV.P(N50:N53)</f>
        <v>3.5025791526179066E-2</v>
      </c>
    </row>
    <row r="52" spans="1:31" x14ac:dyDescent="0.25">
      <c r="A52" t="s">
        <v>22</v>
      </c>
      <c r="B52" t="s">
        <v>15</v>
      </c>
      <c r="C52" t="s">
        <v>16</v>
      </c>
      <c r="D52">
        <v>2</v>
      </c>
      <c r="E52">
        <v>63726</v>
      </c>
      <c r="F52">
        <v>21482</v>
      </c>
      <c r="G52">
        <v>21142</v>
      </c>
      <c r="H52">
        <v>8.4570973339367805E-2</v>
      </c>
      <c r="I52">
        <v>0.98269040553907006</v>
      </c>
      <c r="J52">
        <v>0.68459910419845404</v>
      </c>
      <c r="K52">
        <v>2489</v>
      </c>
      <c r="L52">
        <v>68.531835079193101</v>
      </c>
      <c r="M52">
        <v>69.381470361437806</v>
      </c>
      <c r="N52">
        <v>0.80699718604043902</v>
      </c>
    </row>
    <row r="53" spans="1:31" x14ac:dyDescent="0.25">
      <c r="A53" t="s">
        <v>22</v>
      </c>
      <c r="B53" t="s">
        <v>15</v>
      </c>
      <c r="C53" t="s">
        <v>16</v>
      </c>
      <c r="D53">
        <v>3</v>
      </c>
      <c r="E53">
        <v>64021</v>
      </c>
      <c r="F53">
        <v>21187</v>
      </c>
      <c r="G53">
        <v>21142</v>
      </c>
      <c r="H53">
        <v>7.0448370388038403E-2</v>
      </c>
      <c r="I53">
        <v>0.98518811881188095</v>
      </c>
      <c r="J53">
        <v>0.61219668258108895</v>
      </c>
      <c r="K53">
        <v>677</v>
      </c>
      <c r="L53">
        <v>61.848455667495699</v>
      </c>
      <c r="M53">
        <v>69.276500795721105</v>
      </c>
      <c r="N53">
        <v>0.75514540707910804</v>
      </c>
    </row>
    <row r="54" spans="1:31" x14ac:dyDescent="0.25">
      <c r="A54" t="s">
        <v>22</v>
      </c>
      <c r="B54" t="s">
        <v>17</v>
      </c>
      <c r="C54" t="s">
        <v>16</v>
      </c>
      <c r="D54">
        <v>0</v>
      </c>
      <c r="E54">
        <v>63976</v>
      </c>
      <c r="F54">
        <v>21232</v>
      </c>
      <c r="G54">
        <v>21142</v>
      </c>
      <c r="H54">
        <v>9.21896964689701E-2</v>
      </c>
      <c r="I54">
        <v>0.985126672359806</v>
      </c>
      <c r="J54">
        <v>0.68135059309937496</v>
      </c>
      <c r="K54">
        <v>2002</v>
      </c>
      <c r="L54">
        <v>68.3899343013763</v>
      </c>
      <c r="M54">
        <v>71.400862988301995</v>
      </c>
      <c r="N54">
        <v>0.80555151444615702</v>
      </c>
      <c r="P54" t="s">
        <v>26</v>
      </c>
      <c r="Q54">
        <f t="shared" ref="Q54:R54" si="243">AVERAGE(H54:H57)</f>
        <v>9.3333499708646836E-2</v>
      </c>
      <c r="R54">
        <f t="shared" si="243"/>
        <v>0.98422079349413527</v>
      </c>
      <c r="S54">
        <f t="shared" ref="S54" si="244">AVERAGE(J54:J57)</f>
        <v>0.68920116158881695</v>
      </c>
      <c r="T54">
        <f t="shared" ref="T54" si="245">AVERAGE(K54:K57)</f>
        <v>2121.5</v>
      </c>
      <c r="U54">
        <f t="shared" ref="U54" si="246">AVERAGE(L54:L57)</f>
        <v>69.060401618480654</v>
      </c>
      <c r="V54">
        <f t="shared" ref="V54" si="247">AVERAGE(M54:M57)</f>
        <v>70.717633837016564</v>
      </c>
      <c r="W54">
        <f t="shared" ref="W54" si="248">AVERAGE(N54:N57)</f>
        <v>0.80935153986784247</v>
      </c>
      <c r="Y54" t="str">
        <f t="shared" ref="Y54:Y81" si="249">TEXT(Q54, "0.00") &amp; "  (" &amp; TEXT( Q55, "0.00") &amp; ")"</f>
        <v>0.09  (0.01)</v>
      </c>
      <c r="Z54" t="str">
        <f t="shared" ref="Z54:Z81" si="250">TEXT(R54, "0.00") &amp; "  (" &amp; TEXT( R55, "0.00") &amp; ")"</f>
        <v>0.98  (0.00)</v>
      </c>
      <c r="AA54" t="str">
        <f t="shared" ref="AA54:AA81" si="251">TEXT(S54, "0.00") &amp; "  (" &amp; TEXT( S55, "0.00") &amp; ")"</f>
        <v>0.69  (0.06)</v>
      </c>
      <c r="AB54" t="str">
        <f t="shared" ref="AB54:AB81" si="252">TEXT(T54, "0") &amp; "  (" &amp; TEXT( T55, "0") &amp; ")"</f>
        <v>2122  (323)</v>
      </c>
      <c r="AC54" t="str">
        <f t="shared" ref="AC54:AC81" si="253">TEXT(U54, "0.00") &amp; "  (" &amp; TEXT( U55, "0.00") &amp; ")"</f>
        <v>69.06  (5.13)</v>
      </c>
      <c r="AD54" t="str">
        <f t="shared" ref="AD54:AD81" si="254">TEXT(V54, "0.00") &amp; "  (" &amp; TEXT( V55, "0.00") &amp; ")"</f>
        <v>70.72  (0.41)</v>
      </c>
      <c r="AE54" t="str">
        <f t="shared" ref="AE54:AE81" si="255">TEXT(W54, "0.00") &amp; "  (" &amp; TEXT( W55, "0.00") &amp; ")"</f>
        <v>0.81  (0.04)</v>
      </c>
    </row>
    <row r="55" spans="1:31" x14ac:dyDescent="0.25">
      <c r="A55" t="s">
        <v>22</v>
      </c>
      <c r="B55" t="s">
        <v>17</v>
      </c>
      <c r="C55" t="s">
        <v>16</v>
      </c>
      <c r="D55">
        <v>1</v>
      </c>
      <c r="E55">
        <v>63901</v>
      </c>
      <c r="F55">
        <v>21307</v>
      </c>
      <c r="G55">
        <v>21142</v>
      </c>
      <c r="H55">
        <v>0.111754115065211</v>
      </c>
      <c r="I55">
        <v>0.98162863136482104</v>
      </c>
      <c r="J55">
        <v>0.76005315745434798</v>
      </c>
      <c r="K55">
        <v>2346</v>
      </c>
      <c r="L55">
        <v>75.574684143066406</v>
      </c>
      <c r="M55">
        <v>70.487506357565906</v>
      </c>
      <c r="N55">
        <v>0.85674656014203199</v>
      </c>
      <c r="P55" t="s">
        <v>27</v>
      </c>
      <c r="Q55">
        <f t="shared" ref="Q55" si="256">_xlfn.STDEV.P(H54:H57)</f>
        <v>1.3756664801935511E-2</v>
      </c>
      <c r="R55">
        <f t="shared" ref="R55" si="257">_xlfn.STDEV.P(I54:I57)</f>
        <v>1.9277806103233067E-3</v>
      </c>
      <c r="S55">
        <f t="shared" ref="S55" si="258">_xlfn.STDEV.P(J54:J57)</f>
        <v>5.5570301281034677E-2</v>
      </c>
      <c r="T55">
        <f t="shared" ref="T55" si="259">_xlfn.STDEV.P(K54:K57)</f>
        <v>323.25338358631296</v>
      </c>
      <c r="U55">
        <f t="shared" ref="U55" si="260">_xlfn.STDEV.P(L54:L57)</f>
        <v>5.1272161077854763</v>
      </c>
      <c r="V55">
        <f t="shared" ref="V55" si="261">_xlfn.STDEV.P(M54:M57)</f>
        <v>0.41375229731256763</v>
      </c>
      <c r="W55">
        <f t="shared" ref="W55" si="262">_xlfn.STDEV.P(N54:N57)</f>
        <v>3.8305156343011189E-2</v>
      </c>
    </row>
    <row r="56" spans="1:31" x14ac:dyDescent="0.25">
      <c r="A56" t="s">
        <v>22</v>
      </c>
      <c r="B56" t="s">
        <v>17</v>
      </c>
      <c r="C56" t="s">
        <v>16</v>
      </c>
      <c r="D56">
        <v>2</v>
      </c>
      <c r="E56">
        <v>63726</v>
      </c>
      <c r="F56">
        <v>21482</v>
      </c>
      <c r="G56">
        <v>21142</v>
      </c>
      <c r="H56">
        <v>7.3138454184844701E-2</v>
      </c>
      <c r="I56">
        <v>0.98678202355203004</v>
      </c>
      <c r="J56">
        <v>0.60629029876458096</v>
      </c>
      <c r="K56">
        <v>2486</v>
      </c>
      <c r="L56">
        <v>61.384922266006399</v>
      </c>
      <c r="M56">
        <v>70.314514938228996</v>
      </c>
      <c r="N56">
        <v>0.75109756097560898</v>
      </c>
    </row>
    <row r="57" spans="1:31" x14ac:dyDescent="0.25">
      <c r="A57" t="s">
        <v>22</v>
      </c>
      <c r="B57" t="s">
        <v>17</v>
      </c>
      <c r="C57" t="s">
        <v>16</v>
      </c>
      <c r="D57">
        <v>3</v>
      </c>
      <c r="E57">
        <v>64021</v>
      </c>
      <c r="F57">
        <v>21187</v>
      </c>
      <c r="G57">
        <v>21142</v>
      </c>
      <c r="H57">
        <v>9.6251733115561497E-2</v>
      </c>
      <c r="I57">
        <v>0.98334584669988401</v>
      </c>
      <c r="J57">
        <v>0.709110597036964</v>
      </c>
      <c r="K57">
        <v>1652</v>
      </c>
      <c r="L57">
        <v>70.892065763473497</v>
      </c>
      <c r="M57">
        <v>70.667651063969402</v>
      </c>
      <c r="N57">
        <v>0.82401052390757201</v>
      </c>
    </row>
    <row r="58" spans="1:31" x14ac:dyDescent="0.25">
      <c r="A58" t="s">
        <v>22</v>
      </c>
      <c r="B58" t="s">
        <v>18</v>
      </c>
      <c r="C58" t="s">
        <v>16</v>
      </c>
      <c r="D58">
        <v>0</v>
      </c>
      <c r="E58">
        <v>63976</v>
      </c>
      <c r="F58">
        <v>21232</v>
      </c>
      <c r="G58">
        <v>21142</v>
      </c>
      <c r="H58">
        <v>0.10419959071370501</v>
      </c>
      <c r="I58">
        <v>0.98037841625788302</v>
      </c>
      <c r="J58">
        <v>0.75744450460205703</v>
      </c>
      <c r="K58">
        <v>1994</v>
      </c>
      <c r="L58">
        <v>75.234133005142198</v>
      </c>
      <c r="M58">
        <v>69.205558563436199</v>
      </c>
      <c r="N58">
        <v>0.85461209529627302</v>
      </c>
      <c r="P58" t="s">
        <v>26</v>
      </c>
      <c r="Q58">
        <f t="shared" ref="Q58:R58" si="263">AVERAGE(H58:H61)</f>
        <v>0.10694431805312875</v>
      </c>
      <c r="R58">
        <f t="shared" si="263"/>
        <v>0.97866618493627255</v>
      </c>
      <c r="S58">
        <f t="shared" ref="S58" si="264">AVERAGE(J58:J61)</f>
        <v>0.78118078456465001</v>
      </c>
      <c r="T58">
        <f t="shared" ref="T58" si="265">AVERAGE(K58:K61)</f>
        <v>2158.25</v>
      </c>
      <c r="U58">
        <f t="shared" ref="U58" si="266">AVERAGE(L58:L61)</f>
        <v>77.330668270587864</v>
      </c>
      <c r="V58">
        <f t="shared" ref="V58" si="267">AVERAGE(M58:M61)</f>
        <v>68.028736197929447</v>
      </c>
      <c r="W58">
        <f t="shared" ref="W58" si="268">AVERAGE(N58:N61)</f>
        <v>0.86857938291109227</v>
      </c>
      <c r="Y58" t="str">
        <f t="shared" ref="Y58:Y81" si="269">TEXT(Q58, "0.00") &amp; "  (" &amp; TEXT( Q59, "0.00") &amp; ")"</f>
        <v>0.11  (0.00)</v>
      </c>
      <c r="Z58" t="str">
        <f t="shared" ref="Z58:Z81" si="270">TEXT(R58, "0.00") &amp; "  (" &amp; TEXT( R59, "0.00") &amp; ")"</f>
        <v>0.98  (0.00)</v>
      </c>
      <c r="AA58" t="str">
        <f t="shared" ref="AA58:AA81" si="271">TEXT(S58, "0.00") &amp; "  (" &amp; TEXT( S59, "0.00") &amp; ")"</f>
        <v>0.78  (0.03)</v>
      </c>
      <c r="AB58" t="str">
        <f t="shared" ref="AB58:AB81" si="272">TEXT(T58, "0") &amp; "  (" &amp; TEXT( T59, "0") &amp; ")"</f>
        <v>2158  (355)</v>
      </c>
      <c r="AC58" t="str">
        <f t="shared" ref="AC58:AC81" si="273">TEXT(U58, "0.00") &amp; "  (" &amp; TEXT( U59, "0.00") &amp; ")"</f>
        <v>77.33  (2.31)</v>
      </c>
      <c r="AD58" t="str">
        <f t="shared" ref="AD58:AD81" si="274">TEXT(V58, "0.00") &amp; "  (" &amp; TEXT( V59, "0.00") &amp; ")"</f>
        <v>68.03  (1.21)</v>
      </c>
      <c r="AE58" t="str">
        <f t="shared" ref="AE58:AE81" si="275">TEXT(W58, "0.00") &amp; "  (" &amp; TEXT( W59, "0.00") &amp; ")"</f>
        <v>0.87  (0.02)</v>
      </c>
    </row>
    <row r="59" spans="1:31" x14ac:dyDescent="0.25">
      <c r="A59" t="s">
        <v>22</v>
      </c>
      <c r="B59" t="s">
        <v>18</v>
      </c>
      <c r="C59" t="s">
        <v>16</v>
      </c>
      <c r="D59">
        <v>1</v>
      </c>
      <c r="E59">
        <v>63901</v>
      </c>
      <c r="F59">
        <v>21307</v>
      </c>
      <c r="G59">
        <v>21142</v>
      </c>
      <c r="H59">
        <v>0.104124896371772</v>
      </c>
      <c r="I59">
        <v>0.98042466364853598</v>
      </c>
      <c r="J59">
        <v>0.75680464635526901</v>
      </c>
      <c r="K59">
        <v>2601</v>
      </c>
      <c r="L59">
        <v>75.177371501922593</v>
      </c>
      <c r="M59">
        <v>69.2341717117028</v>
      </c>
      <c r="N59">
        <v>0.85422222222222199</v>
      </c>
      <c r="P59" t="s">
        <v>27</v>
      </c>
      <c r="Q59">
        <f t="shared" ref="Q59" si="276">_xlfn.STDEV.P(H58:H61)</f>
        <v>4.1660712906151278E-3</v>
      </c>
      <c r="R59">
        <f t="shared" ref="R59" si="277">_xlfn.STDEV.P(I58:I61)</f>
        <v>1.7811733919707877E-3</v>
      </c>
      <c r="S59">
        <f t="shared" ref="S59" si="278">_xlfn.STDEV.P(J58:J61)</f>
        <v>2.6048526672380237E-2</v>
      </c>
      <c r="T59">
        <f t="shared" ref="T59" si="279">_xlfn.STDEV.P(K58:K61)</f>
        <v>354.96293820623021</v>
      </c>
      <c r="U59">
        <f t="shared" ref="U59" si="280">_xlfn.STDEV.P(L58:L61)</f>
        <v>2.3095797563669715</v>
      </c>
      <c r="V59">
        <f t="shared" ref="V59" si="281">_xlfn.STDEV.P(M58:M61)</f>
        <v>1.209139713756479</v>
      </c>
      <c r="W59">
        <f t="shared" ref="W59" si="282">_xlfn.STDEV.P(N58:N61)</f>
        <v>1.5319555575520833E-2</v>
      </c>
    </row>
    <row r="60" spans="1:31" x14ac:dyDescent="0.25">
      <c r="A60" t="s">
        <v>22</v>
      </c>
      <c r="B60" t="s">
        <v>18</v>
      </c>
      <c r="C60" t="s">
        <v>16</v>
      </c>
      <c r="D60">
        <v>2</v>
      </c>
      <c r="E60">
        <v>63726</v>
      </c>
      <c r="F60">
        <v>21482</v>
      </c>
      <c r="G60">
        <v>21142</v>
      </c>
      <c r="H60">
        <v>0.10534107296022099</v>
      </c>
      <c r="I60">
        <v>0.977498023475035</v>
      </c>
      <c r="J60">
        <v>0.79111089235615495</v>
      </c>
      <c r="K60">
        <v>2367</v>
      </c>
      <c r="L60">
        <v>78.1761407852172</v>
      </c>
      <c r="M60">
        <v>67.131302193565304</v>
      </c>
      <c r="N60">
        <v>0.87448313384113097</v>
      </c>
    </row>
    <row r="61" spans="1:31" x14ac:dyDescent="0.25">
      <c r="A61" t="s">
        <v>22</v>
      </c>
      <c r="B61" t="s">
        <v>18</v>
      </c>
      <c r="C61" t="s">
        <v>16</v>
      </c>
      <c r="D61">
        <v>3</v>
      </c>
      <c r="E61">
        <v>64021</v>
      </c>
      <c r="F61">
        <v>21187</v>
      </c>
      <c r="G61">
        <v>21142</v>
      </c>
      <c r="H61">
        <v>0.11411171216681699</v>
      </c>
      <c r="I61">
        <v>0.97636363636363599</v>
      </c>
      <c r="J61">
        <v>0.81936309494511905</v>
      </c>
      <c r="K61">
        <v>1671</v>
      </c>
      <c r="L61">
        <v>80.735027790069495</v>
      </c>
      <c r="M61">
        <v>66.543912323013501</v>
      </c>
      <c r="N61">
        <v>0.89100008028474298</v>
      </c>
    </row>
    <row r="62" spans="1:31" x14ac:dyDescent="0.25">
      <c r="A62" t="s">
        <v>22</v>
      </c>
      <c r="B62" t="s">
        <v>19</v>
      </c>
      <c r="C62" t="s">
        <v>16</v>
      </c>
      <c r="D62">
        <v>0</v>
      </c>
      <c r="E62">
        <v>191928</v>
      </c>
      <c r="F62">
        <v>63696</v>
      </c>
      <c r="G62">
        <v>63426</v>
      </c>
      <c r="H62">
        <v>9.3422747947350795E-2</v>
      </c>
      <c r="I62">
        <v>0.982614821716701</v>
      </c>
      <c r="J62">
        <v>0.70938950960607705</v>
      </c>
      <c r="K62">
        <v>4501</v>
      </c>
      <c r="L62">
        <v>70.866835117340003</v>
      </c>
      <c r="M62">
        <v>70.014930025758304</v>
      </c>
      <c r="N62">
        <v>0.82394191741143696</v>
      </c>
      <c r="P62" t="s">
        <v>26</v>
      </c>
      <c r="Q62">
        <f t="shared" ref="Q62:R62" si="283">AVERAGE(H62:H65)</f>
        <v>0.10585597656112239</v>
      </c>
      <c r="R62">
        <f t="shared" si="283"/>
        <v>0.98057646258151976</v>
      </c>
      <c r="S62">
        <f t="shared" ref="S62" si="284">AVERAGE(J62:J65)</f>
        <v>0.75529523715771674</v>
      </c>
      <c r="T62">
        <f t="shared" ref="T62" si="285">AVERAGE(K62:K65)</f>
        <v>4369.5</v>
      </c>
      <c r="U62">
        <f t="shared" ref="U62" si="286">AVERAGE(L62:L65)</f>
        <v>75.033897161483708</v>
      </c>
      <c r="V62">
        <f t="shared" ref="V62" si="287">AVERAGE(M62:M65)</f>
        <v>69.178903272027199</v>
      </c>
      <c r="W62">
        <f t="shared" ref="W62" si="288">AVERAGE(N62:N65)</f>
        <v>0.85225877961291974</v>
      </c>
      <c r="Y62" t="str">
        <f t="shared" ref="Y62:Y81" si="289">TEXT(Q62, "0.00") &amp; "  (" &amp; TEXT( Q63, "0.00") &amp; ")"</f>
        <v>0.11  (0.01)</v>
      </c>
      <c r="Z62" t="str">
        <f t="shared" ref="Z62:Z81" si="290">TEXT(R62, "0.00") &amp; "  (" &amp; TEXT( R63, "0.00") &amp; ")"</f>
        <v>0.98  (0.00)</v>
      </c>
      <c r="AA62" t="str">
        <f t="shared" ref="AA62:AA81" si="291">TEXT(S62, "0.00") &amp; "  (" &amp; TEXT( S63, "0.00") &amp; ")"</f>
        <v>0.76  (0.05)</v>
      </c>
      <c r="AB62" t="str">
        <f t="shared" ref="AB62:AB81" si="292">TEXT(T62, "0") &amp; "  (" &amp; TEXT( T63, "0") &amp; ")"</f>
        <v>4370  (675)</v>
      </c>
      <c r="AC62" t="str">
        <f t="shared" ref="AC62:AC81" si="293">TEXT(U62, "0.00") &amp; "  (" &amp; TEXT( U63, "0.00") &amp; ")"</f>
        <v>75.03  (4.73)</v>
      </c>
      <c r="AD62" t="str">
        <f t="shared" ref="AD62:AD81" si="294">TEXT(V62, "0.00") &amp; "  (" &amp; TEXT( V63, "0.00") &amp; ")"</f>
        <v>69.18  (1.04)</v>
      </c>
      <c r="AE62" t="str">
        <f t="shared" ref="AE62:AE81" si="295">TEXT(W62, "0.00") &amp; "  (" &amp; TEXT( W63, "0.00") &amp; ")"</f>
        <v>0.85  (0.03)</v>
      </c>
    </row>
    <row r="63" spans="1:31" x14ac:dyDescent="0.25">
      <c r="A63" t="s">
        <v>22</v>
      </c>
      <c r="B63" t="s">
        <v>19</v>
      </c>
      <c r="C63" t="s">
        <v>16</v>
      </c>
      <c r="D63">
        <v>1</v>
      </c>
      <c r="E63">
        <v>191703</v>
      </c>
      <c r="F63">
        <v>63921</v>
      </c>
      <c r="G63">
        <v>63426</v>
      </c>
      <c r="H63">
        <v>9.3293236299349699E-2</v>
      </c>
      <c r="I63">
        <v>0.98278809985181803</v>
      </c>
      <c r="J63">
        <v>0.70728946202687404</v>
      </c>
      <c r="K63">
        <v>4841</v>
      </c>
      <c r="L63">
        <v>70.680791139602604</v>
      </c>
      <c r="M63">
        <v>70.111947848818403</v>
      </c>
      <c r="N63">
        <v>0.82258433826896604</v>
      </c>
      <c r="P63" t="s">
        <v>27</v>
      </c>
      <c r="Q63">
        <f t="shared" ref="Q63" si="296">_xlfn.STDEV.P(H62:H65)</f>
        <v>1.4481171674198502E-2</v>
      </c>
      <c r="R63">
        <f t="shared" ref="R63" si="297">_xlfn.STDEV.P(I62:I65)</f>
        <v>2.364202846456246E-3</v>
      </c>
      <c r="S63">
        <f t="shared" ref="S63" si="298">_xlfn.STDEV.P(J62:J65)</f>
        <v>5.2202210638739519E-2</v>
      </c>
      <c r="T63">
        <f t="shared" ref="T63" si="299">_xlfn.STDEV.P(K62:K65)</f>
        <v>675.00870364758998</v>
      </c>
      <c r="U63">
        <f t="shared" ref="U63" si="300">_xlfn.STDEV.P(L62:L65)</f>
        <v>4.732089412458139</v>
      </c>
      <c r="V63">
        <f t="shared" ref="V63" si="301">_xlfn.STDEV.P(M62:M65)</f>
        <v>1.03994484888012</v>
      </c>
      <c r="W63">
        <f t="shared" ref="W63" si="302">_xlfn.STDEV.P(N62:N65)</f>
        <v>3.1925016456724326E-2</v>
      </c>
    </row>
    <row r="64" spans="1:31" x14ac:dyDescent="0.25">
      <c r="A64" t="s">
        <v>22</v>
      </c>
      <c r="B64" t="s">
        <v>19</v>
      </c>
      <c r="C64" t="s">
        <v>16</v>
      </c>
      <c r="D64">
        <v>2</v>
      </c>
      <c r="E64">
        <v>191178</v>
      </c>
      <c r="F64">
        <v>64446</v>
      </c>
      <c r="G64">
        <v>63426</v>
      </c>
      <c r="H64">
        <v>0.12869829484815201</v>
      </c>
      <c r="I64">
        <v>0.97698853268281405</v>
      </c>
      <c r="J64">
        <v>0.83449000016406605</v>
      </c>
      <c r="K64">
        <v>4905</v>
      </c>
      <c r="L64">
        <v>82.206034660339299</v>
      </c>
      <c r="M64">
        <v>67.5224798061831</v>
      </c>
      <c r="N64">
        <v>0.90013449899125697</v>
      </c>
    </row>
    <row r="65" spans="1:31" x14ac:dyDescent="0.25">
      <c r="A65" t="s">
        <v>22</v>
      </c>
      <c r="B65" t="s">
        <v>19</v>
      </c>
      <c r="C65" t="s">
        <v>16</v>
      </c>
      <c r="D65">
        <v>3</v>
      </c>
      <c r="E65">
        <v>192063</v>
      </c>
      <c r="F65">
        <v>63561</v>
      </c>
      <c r="G65">
        <v>63426</v>
      </c>
      <c r="H65">
        <v>0.10800962714963699</v>
      </c>
      <c r="I65">
        <v>0.97991439607474595</v>
      </c>
      <c r="J65">
        <v>0.77001197683385003</v>
      </c>
      <c r="K65">
        <v>3231</v>
      </c>
      <c r="L65">
        <v>76.381927728652897</v>
      </c>
      <c r="M65">
        <v>69.066255407349004</v>
      </c>
      <c r="N65">
        <v>0.86237436378001897</v>
      </c>
    </row>
    <row r="66" spans="1:31" x14ac:dyDescent="0.25">
      <c r="A66" t="s">
        <v>23</v>
      </c>
      <c r="B66" t="s">
        <v>15</v>
      </c>
      <c r="C66" t="s">
        <v>16</v>
      </c>
      <c r="D66">
        <v>0</v>
      </c>
      <c r="E66">
        <v>63976</v>
      </c>
      <c r="F66">
        <v>21232</v>
      </c>
      <c r="G66">
        <v>21142</v>
      </c>
      <c r="H66">
        <v>0.34715478358466301</v>
      </c>
      <c r="I66">
        <v>0.27375041377027398</v>
      </c>
      <c r="J66">
        <v>0.72927689594356204</v>
      </c>
      <c r="K66">
        <v>2377</v>
      </c>
      <c r="L66">
        <v>88.170468807220402</v>
      </c>
      <c r="M66">
        <v>80.981037919928994</v>
      </c>
      <c r="N66">
        <v>0.39807460890493301</v>
      </c>
      <c r="P66" t="s">
        <v>26</v>
      </c>
      <c r="Q66">
        <f t="shared" ref="Q66:R66" si="303">AVERAGE(H66:H69)</f>
        <v>0.31086582817465125</v>
      </c>
      <c r="R66">
        <f t="shared" si="303"/>
        <v>0.24207760913042375</v>
      </c>
      <c r="S66">
        <f t="shared" ref="S66" si="304">AVERAGE(J66:J69)</f>
        <v>0.76763668430335041</v>
      </c>
      <c r="T66">
        <f t="shared" ref="T66" si="305">AVERAGE(K66:K69)</f>
        <v>2430.25</v>
      </c>
      <c r="U66">
        <f t="shared" ref="U66" si="306">AVERAGE(L66:L69)</f>
        <v>85.684892535209627</v>
      </c>
      <c r="V66">
        <f t="shared" ref="V66" si="307">AVERAGE(M66:M69)</f>
        <v>81.477096110409391</v>
      </c>
      <c r="W66">
        <f t="shared" ref="W66" si="308">AVERAGE(N66:N69)</f>
        <v>0.367124304922825</v>
      </c>
      <c r="Y66" t="str">
        <f t="shared" ref="Y66:Y81" si="309">TEXT(Q66, "0.00") &amp; "  (" &amp; TEXT( Q67, "0.00") &amp; ")"</f>
        <v>0.31  (0.03)</v>
      </c>
      <c r="Z66" t="str">
        <f t="shared" ref="Z66:Z81" si="310">TEXT(R66, "0.00") &amp; "  (" &amp; TEXT( R67, "0.00") &amp; ")"</f>
        <v>0.24  (0.02)</v>
      </c>
      <c r="AA66" t="str">
        <f t="shared" ref="AA66:AA81" si="311">TEXT(S66, "0.00") &amp; "  (" &amp; TEXT( S67, "0.00") &amp; ")"</f>
        <v>0.77  (0.02)</v>
      </c>
      <c r="AB66" t="str">
        <f t="shared" ref="AB66:AB81" si="312">TEXT(T66, "0") &amp; "  (" &amp; TEXT( T67, "0") &amp; ")"</f>
        <v>2430  (232)</v>
      </c>
      <c r="AC66" t="str">
        <f t="shared" ref="AC66:AC81" si="313">TEXT(U66, "0.00") &amp; "  (" &amp; TEXT( U67, "0.00") &amp; ")"</f>
        <v>85.68  (1.76)</v>
      </c>
      <c r="AD66" t="str">
        <f t="shared" ref="AD66:AD81" si="314">TEXT(V66, "0.00") &amp; "  (" &amp; TEXT( V67, "0.00") &amp; ")"</f>
        <v>81.48  (0.32)</v>
      </c>
      <c r="AE66" t="str">
        <f t="shared" ref="AE66:AE81" si="315">TEXT(W66, "0.00") &amp; "  (" &amp; TEXT( W67, "0.00") &amp; ")"</f>
        <v>0.37  (0.02)</v>
      </c>
    </row>
    <row r="67" spans="1:31" x14ac:dyDescent="0.25">
      <c r="A67" t="s">
        <v>23</v>
      </c>
      <c r="B67" t="s">
        <v>15</v>
      </c>
      <c r="C67" t="s">
        <v>16</v>
      </c>
      <c r="D67">
        <v>1</v>
      </c>
      <c r="E67">
        <v>63901</v>
      </c>
      <c r="F67">
        <v>21307</v>
      </c>
      <c r="G67">
        <v>21142</v>
      </c>
      <c r="H67">
        <v>0.31172673179760801</v>
      </c>
      <c r="I67">
        <v>0.24157923799006001</v>
      </c>
      <c r="J67">
        <v>0.77160493827160404</v>
      </c>
      <c r="K67">
        <v>2559</v>
      </c>
      <c r="L67">
        <v>85.781854391097994</v>
      </c>
      <c r="M67">
        <v>81.715492815219505</v>
      </c>
      <c r="N67">
        <v>0.36795626576955398</v>
      </c>
      <c r="P67" t="s">
        <v>27</v>
      </c>
      <c r="Q67">
        <f t="shared" ref="Q67" si="316">_xlfn.STDEV.P(H66:H69)</f>
        <v>2.5471917019774668E-2</v>
      </c>
      <c r="R67">
        <f t="shared" ref="R67" si="317">_xlfn.STDEV.P(I66:I69)</f>
        <v>2.139942676699336E-2</v>
      </c>
      <c r="S67">
        <f t="shared" ref="S67" si="318">_xlfn.STDEV.P(J66:J69)</f>
        <v>2.3805440893638733E-2</v>
      </c>
      <c r="T67">
        <f t="shared" ref="T67" si="319">_xlfn.STDEV.P(K66:K69)</f>
        <v>231.88507390515673</v>
      </c>
      <c r="U67">
        <f t="shared" ref="U67" si="320">_xlfn.STDEV.P(L66:L69)</f>
        <v>1.7621258469476997</v>
      </c>
      <c r="V67">
        <f t="shared" ref="V67" si="321">_xlfn.STDEV.P(M66:M69)</f>
        <v>0.31615211982467539</v>
      </c>
      <c r="W67">
        <f t="shared" ref="W67" si="322">_xlfn.STDEV.P(N66:N69)</f>
        <v>2.1800477867065779E-2</v>
      </c>
    </row>
    <row r="68" spans="1:31" x14ac:dyDescent="0.25">
      <c r="A68" t="s">
        <v>23</v>
      </c>
      <c r="B68" t="s">
        <v>15</v>
      </c>
      <c r="C68" t="s">
        <v>16</v>
      </c>
      <c r="D68">
        <v>2</v>
      </c>
      <c r="E68">
        <v>63726</v>
      </c>
      <c r="F68">
        <v>21482</v>
      </c>
      <c r="G68">
        <v>21142</v>
      </c>
      <c r="H68">
        <v>0.30943133000872802</v>
      </c>
      <c r="I68">
        <v>0.23957481602616501</v>
      </c>
      <c r="J68">
        <v>0.77513227513227501</v>
      </c>
      <c r="K68">
        <v>2703</v>
      </c>
      <c r="L68">
        <v>85.597389936447101</v>
      </c>
      <c r="M68">
        <v>81.784402641059899</v>
      </c>
      <c r="N68">
        <v>0.36602123672704501</v>
      </c>
    </row>
    <row r="69" spans="1:31" x14ac:dyDescent="0.25">
      <c r="A69" t="s">
        <v>23</v>
      </c>
      <c r="B69" t="s">
        <v>15</v>
      </c>
      <c r="C69" t="s">
        <v>16</v>
      </c>
      <c r="D69">
        <v>3</v>
      </c>
      <c r="E69">
        <v>64021</v>
      </c>
      <c r="F69">
        <v>21187</v>
      </c>
      <c r="G69">
        <v>21142</v>
      </c>
      <c r="H69">
        <v>0.27515046730760601</v>
      </c>
      <c r="I69">
        <v>0.21340596873519599</v>
      </c>
      <c r="J69">
        <v>0.79453262786596102</v>
      </c>
      <c r="K69">
        <v>2082</v>
      </c>
      <c r="L69">
        <v>83.189857006072998</v>
      </c>
      <c r="M69">
        <v>81.427451065429196</v>
      </c>
      <c r="N69">
        <v>0.33644510828976798</v>
      </c>
    </row>
    <row r="70" spans="1:31" x14ac:dyDescent="0.25">
      <c r="A70" t="s">
        <v>23</v>
      </c>
      <c r="B70" t="s">
        <v>17</v>
      </c>
      <c r="C70" t="s">
        <v>16</v>
      </c>
      <c r="D70">
        <v>0</v>
      </c>
      <c r="E70">
        <v>63976</v>
      </c>
      <c r="F70">
        <v>21232</v>
      </c>
      <c r="G70">
        <v>21142</v>
      </c>
      <c r="H70">
        <v>0.35436053575768001</v>
      </c>
      <c r="I70">
        <v>0.27946127946127902</v>
      </c>
      <c r="J70">
        <v>0.73192239858906505</v>
      </c>
      <c r="K70">
        <v>2258</v>
      </c>
      <c r="L70">
        <v>88.440072536468506</v>
      </c>
      <c r="M70">
        <v>81.248259073795495</v>
      </c>
      <c r="N70">
        <v>0.40448343079922</v>
      </c>
      <c r="P70" t="s">
        <v>26</v>
      </c>
      <c r="Q70">
        <f t="shared" ref="Q70:R70" si="323">AVERAGE(H70:H73)</f>
        <v>0.32647193872352603</v>
      </c>
      <c r="R70">
        <f t="shared" si="323"/>
        <v>0.25620721637458727</v>
      </c>
      <c r="S70">
        <f t="shared" ref="S70" si="324">AVERAGE(J70:J73)</f>
        <v>0.75617283950617253</v>
      </c>
      <c r="T70">
        <f t="shared" ref="T70" si="325">AVERAGE(K70:K73)</f>
        <v>2333.75</v>
      </c>
      <c r="U70">
        <f t="shared" ref="U70" si="326">AVERAGE(L70:L73)</f>
        <v>86.541008949279757</v>
      </c>
      <c r="V70">
        <f t="shared" ref="V70" si="327">AVERAGE(M70:M73)</f>
        <v>81.38870994811947</v>
      </c>
      <c r="W70">
        <f t="shared" ref="W70" si="328">AVERAGE(N70:N73)</f>
        <v>0.38058513392288651</v>
      </c>
      <c r="Y70" t="str">
        <f t="shared" ref="Y70:Y81" si="329">TEXT(Q70, "0.00") &amp; "  (" &amp; TEXT( Q71, "0.00") &amp; ")"</f>
        <v>0.33  (0.04)</v>
      </c>
      <c r="Z70" t="str">
        <f t="shared" ref="Z70:Z81" si="330">TEXT(R70, "0.00") &amp; "  (" &amp; TEXT( R71, "0.00") &amp; ")"</f>
        <v>0.26  (0.03)</v>
      </c>
      <c r="AA70" t="str">
        <f t="shared" ref="AA70:AA81" si="331">TEXT(S70, "0.00") &amp; "  (" &amp; TEXT( S71, "0.00") &amp; ")"</f>
        <v>0.76  (0.03)</v>
      </c>
      <c r="AB70" t="str">
        <f t="shared" ref="AB70:AB81" si="332">TEXT(T70, "0") &amp; "  (" &amp; TEXT( T71, "0") &amp; ")"</f>
        <v>2334  (226)</v>
      </c>
      <c r="AC70" t="str">
        <f t="shared" ref="AC70:AC81" si="333">TEXT(U70, "0.00") &amp; "  (" &amp; TEXT( U71, "0.00") &amp; ")"</f>
        <v>86.54  (2.54)</v>
      </c>
      <c r="AD70" t="str">
        <f t="shared" ref="AD70:AD81" si="334">TEXT(V70, "0.00") &amp; "  (" &amp; TEXT( V71, "0.00") &amp; ")"</f>
        <v>81.39  (0.21)</v>
      </c>
      <c r="AE70" t="str">
        <f t="shared" ref="AE70:AE81" si="335">TEXT(W70, "0.00") &amp; "  (" &amp; TEXT( W71, "0.00") &amp; ")"</f>
        <v>0.38  (0.03)</v>
      </c>
    </row>
    <row r="71" spans="1:31" x14ac:dyDescent="0.25">
      <c r="A71" t="s">
        <v>23</v>
      </c>
      <c r="B71" t="s">
        <v>17</v>
      </c>
      <c r="C71" t="s">
        <v>16</v>
      </c>
      <c r="D71">
        <v>1</v>
      </c>
      <c r="E71">
        <v>63901</v>
      </c>
      <c r="F71">
        <v>21307</v>
      </c>
      <c r="G71">
        <v>21142</v>
      </c>
      <c r="H71">
        <v>0.27098104483124102</v>
      </c>
      <c r="I71">
        <v>0.210391425908667</v>
      </c>
      <c r="J71">
        <v>0.79629629629629595</v>
      </c>
      <c r="K71">
        <v>2453</v>
      </c>
      <c r="L71">
        <v>82.877683639526296</v>
      </c>
      <c r="M71">
        <v>81.345702459756794</v>
      </c>
      <c r="N71">
        <v>0.33284187246590402</v>
      </c>
      <c r="P71" t="s">
        <v>27</v>
      </c>
      <c r="Q71">
        <f t="shared" ref="Q71" si="336">_xlfn.STDEV.P(H70:H73)</f>
        <v>3.9699590463031328E-2</v>
      </c>
      <c r="R71">
        <f t="shared" ref="R71" si="337">_xlfn.STDEV.P(I70:I73)</f>
        <v>3.3776735692074851E-2</v>
      </c>
      <c r="S71">
        <f t="shared" ref="S71" si="338">_xlfn.STDEV.P(J70:J73)</f>
        <v>3.0703157598860206E-2</v>
      </c>
      <c r="T71">
        <f t="shared" ref="T71" si="339">_xlfn.STDEV.P(K70:K73)</f>
        <v>226.12095767531147</v>
      </c>
      <c r="U71">
        <f t="shared" ref="U71" si="340">_xlfn.STDEV.P(L70:L73)</f>
        <v>2.5385835475326708</v>
      </c>
      <c r="V71">
        <f t="shared" ref="V71" si="341">_xlfn.STDEV.P(M70:M73)</f>
        <v>0.21238300630379847</v>
      </c>
      <c r="W71">
        <f t="shared" ref="W71" si="342">_xlfn.STDEV.P(N70:N73)</f>
        <v>3.4136571192539461E-2</v>
      </c>
    </row>
    <row r="72" spans="1:31" x14ac:dyDescent="0.25">
      <c r="A72" t="s">
        <v>23</v>
      </c>
      <c r="B72" t="s">
        <v>17</v>
      </c>
      <c r="C72" t="s">
        <v>16</v>
      </c>
      <c r="D72">
        <v>2</v>
      </c>
      <c r="E72">
        <v>63726</v>
      </c>
      <c r="F72">
        <v>21482</v>
      </c>
      <c r="G72">
        <v>21142</v>
      </c>
      <c r="H72">
        <v>0.372415530948212</v>
      </c>
      <c r="I72">
        <v>0.29637681159420198</v>
      </c>
      <c r="J72">
        <v>0.72134038800705402</v>
      </c>
      <c r="K72">
        <v>2615</v>
      </c>
      <c r="L72">
        <v>89.3198370933532</v>
      </c>
      <c r="M72">
        <v>81.213960623863301</v>
      </c>
      <c r="N72">
        <v>0.42013353877760601</v>
      </c>
    </row>
    <row r="73" spans="1:31" x14ac:dyDescent="0.25">
      <c r="A73" t="s">
        <v>23</v>
      </c>
      <c r="B73" t="s">
        <v>17</v>
      </c>
      <c r="C73" t="s">
        <v>16</v>
      </c>
      <c r="D73">
        <v>3</v>
      </c>
      <c r="E73">
        <v>64021</v>
      </c>
      <c r="F73">
        <v>21187</v>
      </c>
      <c r="G73">
        <v>21142</v>
      </c>
      <c r="H73">
        <v>0.30813064335697099</v>
      </c>
      <c r="I73">
        <v>0.23859934853420101</v>
      </c>
      <c r="J73">
        <v>0.77513227513227501</v>
      </c>
      <c r="K73">
        <v>2009</v>
      </c>
      <c r="L73">
        <v>85.526442527770996</v>
      </c>
      <c r="M73">
        <v>81.746917635062303</v>
      </c>
      <c r="N73">
        <v>0.36488169364881601</v>
      </c>
    </row>
    <row r="74" spans="1:31" x14ac:dyDescent="0.25">
      <c r="A74" t="s">
        <v>23</v>
      </c>
      <c r="B74" t="s">
        <v>18</v>
      </c>
      <c r="C74" t="s">
        <v>16</v>
      </c>
      <c r="D74">
        <v>0</v>
      </c>
      <c r="E74">
        <v>63976</v>
      </c>
      <c r="F74">
        <v>21232</v>
      </c>
      <c r="G74">
        <v>21142</v>
      </c>
      <c r="H74">
        <v>0.24905864148878101</v>
      </c>
      <c r="I74">
        <v>0.19492429089357999</v>
      </c>
      <c r="J74">
        <v>0.80599647266313901</v>
      </c>
      <c r="K74">
        <v>2233</v>
      </c>
      <c r="L74">
        <v>81.103962659835801</v>
      </c>
      <c r="M74">
        <v>80.866097123760696</v>
      </c>
      <c r="N74">
        <v>0.31392752876524099</v>
      </c>
      <c r="P74" t="s">
        <v>26</v>
      </c>
      <c r="Q74">
        <f t="shared" ref="Q74:R74" si="343">AVERAGE(H74:H77)</f>
        <v>0.27449969804527824</v>
      </c>
      <c r="R74">
        <f t="shared" si="343"/>
        <v>0.215433780991446</v>
      </c>
      <c r="S74">
        <f t="shared" ref="S74" si="344">AVERAGE(J74:J77)</f>
        <v>0.77689594356260994</v>
      </c>
      <c r="T74">
        <f t="shared" ref="T74" si="345">AVERAGE(K74:K77)</f>
        <v>2324.25</v>
      </c>
      <c r="U74">
        <f t="shared" ref="U74" si="346">AVERAGE(L74:L77)</f>
        <v>83.186310529708834</v>
      </c>
      <c r="V74">
        <f t="shared" ref="V74" si="347">AVERAGE(M74:M77)</f>
        <v>80.593722607958526</v>
      </c>
      <c r="W74">
        <f t="shared" ref="W74" si="348">AVERAGE(N74:N77)</f>
        <v>0.33552852470556049</v>
      </c>
      <c r="Y74" t="str">
        <f t="shared" ref="Y74:Y81" si="349">TEXT(Q74, "0.00") &amp; "  (" &amp; TEXT( Q75, "0.00") &amp; ")"</f>
        <v>0.27  (0.04)</v>
      </c>
      <c r="Z74" t="str">
        <f t="shared" ref="Z74:Z81" si="350">TEXT(R74, "0.00") &amp; "  (" &amp; TEXT( R75, "0.00") &amp; ")"</f>
        <v>0.22  (0.03)</v>
      </c>
      <c r="AA74" t="str">
        <f t="shared" ref="AA74:AA81" si="351">TEXT(S74, "0.00") &amp; "  (" &amp; TEXT( S75, "0.00") &amp; ")"</f>
        <v>0.78  (0.04)</v>
      </c>
      <c r="AB74" t="str">
        <f t="shared" ref="AB74:AB81" si="352">TEXT(T74, "0") &amp; "  (" &amp; TEXT( T75, "0") &amp; ")"</f>
        <v>2324  (234)</v>
      </c>
      <c r="AC74" t="str">
        <f t="shared" ref="AC74:AC81" si="353">TEXT(U74, "0.00") &amp; "  (" &amp; TEXT( U75, "0.00") &amp; ")"</f>
        <v>83.19  (3.01)</v>
      </c>
      <c r="AD74" t="str">
        <f t="shared" ref="AD74:AD81" si="354">TEXT(V74, "0.00") &amp; "  (" &amp; TEXT( V75, "0.00") &amp; ")"</f>
        <v>80.59  (0.29)</v>
      </c>
      <c r="AE74" t="str">
        <f t="shared" ref="AE74:AE81" si="355">TEXT(W74, "0.00") &amp; "  (" &amp; TEXT( W75, "0.00") &amp; ")"</f>
        <v>0.34  (0.03)</v>
      </c>
    </row>
    <row r="75" spans="1:31" x14ac:dyDescent="0.25">
      <c r="A75" t="s">
        <v>23</v>
      </c>
      <c r="B75" t="s">
        <v>18</v>
      </c>
      <c r="C75" t="s">
        <v>16</v>
      </c>
      <c r="D75">
        <v>1</v>
      </c>
      <c r="E75">
        <v>63901</v>
      </c>
      <c r="F75">
        <v>21307</v>
      </c>
      <c r="G75">
        <v>21142</v>
      </c>
      <c r="H75">
        <v>0.23221891591097399</v>
      </c>
      <c r="I75">
        <v>0.18346253229974099</v>
      </c>
      <c r="J75">
        <v>0.81393298059964703</v>
      </c>
      <c r="K75">
        <v>2436</v>
      </c>
      <c r="L75">
        <v>79.571467638015704</v>
      </c>
      <c r="M75">
        <v>80.430755387439305</v>
      </c>
      <c r="N75">
        <v>0.29943227899432201</v>
      </c>
      <c r="P75" t="s">
        <v>27</v>
      </c>
      <c r="Q75">
        <f t="shared" ref="Q75" si="356">_xlfn.STDEV.P(H74:H77)</f>
        <v>3.5936544927598173E-2</v>
      </c>
      <c r="R75">
        <f t="shared" ref="R75" si="357">_xlfn.STDEV.P(I74:I77)</f>
        <v>2.8110979802772287E-2</v>
      </c>
      <c r="S75">
        <f t="shared" ref="S75" si="358">_xlfn.STDEV.P(J74:J77)</f>
        <v>3.603131870866727E-2</v>
      </c>
      <c r="T75">
        <f t="shared" ref="T75" si="359">_xlfn.STDEV.P(K74:K77)</f>
        <v>233.56837863889024</v>
      </c>
      <c r="U75">
        <f t="shared" ref="U75" si="360">_xlfn.STDEV.P(L74:L77)</f>
        <v>3.0064977197688245</v>
      </c>
      <c r="V75">
        <f t="shared" ref="V75" si="361">_xlfn.STDEV.P(M74:M77)</f>
        <v>0.29201959439403891</v>
      </c>
      <c r="W75">
        <f t="shared" ref="W75" si="362">_xlfn.STDEV.P(N74:N77)</f>
        <v>3.0601926477986208E-2</v>
      </c>
    </row>
    <row r="76" spans="1:31" x14ac:dyDescent="0.25">
      <c r="A76" t="s">
        <v>23</v>
      </c>
      <c r="B76" t="s">
        <v>18</v>
      </c>
      <c r="C76" t="s">
        <v>16</v>
      </c>
      <c r="D76">
        <v>2</v>
      </c>
      <c r="E76">
        <v>63726</v>
      </c>
      <c r="F76">
        <v>21482</v>
      </c>
      <c r="G76">
        <v>21142</v>
      </c>
      <c r="H76">
        <v>0.293566945924436</v>
      </c>
      <c r="I76">
        <v>0.22861668426610299</v>
      </c>
      <c r="J76">
        <v>0.76366843033509701</v>
      </c>
      <c r="K76">
        <v>2628</v>
      </c>
      <c r="L76">
        <v>84.911549091339097</v>
      </c>
      <c r="M76">
        <v>80.881342348422095</v>
      </c>
      <c r="N76">
        <v>0.35188947582283597</v>
      </c>
    </row>
    <row r="77" spans="1:31" x14ac:dyDescent="0.25">
      <c r="A77" t="s">
        <v>23</v>
      </c>
      <c r="B77" t="s">
        <v>18</v>
      </c>
      <c r="C77" t="s">
        <v>16</v>
      </c>
      <c r="D77">
        <v>3</v>
      </c>
      <c r="E77">
        <v>64021</v>
      </c>
      <c r="F77">
        <v>21187</v>
      </c>
      <c r="G77">
        <v>21142</v>
      </c>
      <c r="H77">
        <v>0.32315428885692199</v>
      </c>
      <c r="I77">
        <v>0.25473161650636</v>
      </c>
      <c r="J77">
        <v>0.72398589065255703</v>
      </c>
      <c r="K77">
        <v>2000</v>
      </c>
      <c r="L77">
        <v>87.158262729644704</v>
      </c>
      <c r="M77">
        <v>80.196695572211993</v>
      </c>
      <c r="N77">
        <v>0.376864815239843</v>
      </c>
    </row>
    <row r="78" spans="1:31" x14ac:dyDescent="0.25">
      <c r="A78" t="s">
        <v>23</v>
      </c>
      <c r="B78" t="s">
        <v>19</v>
      </c>
      <c r="C78" t="s">
        <v>16</v>
      </c>
      <c r="D78">
        <v>0</v>
      </c>
      <c r="E78">
        <v>191928</v>
      </c>
      <c r="F78">
        <v>63696</v>
      </c>
      <c r="G78">
        <v>63426</v>
      </c>
      <c r="H78">
        <v>0.32342724553793201</v>
      </c>
      <c r="I78">
        <v>0.25198704739476002</v>
      </c>
      <c r="J78">
        <v>0.75485008818342103</v>
      </c>
      <c r="K78">
        <v>5227</v>
      </c>
      <c r="L78">
        <v>86.666351556777897</v>
      </c>
      <c r="M78">
        <v>81.392544393177403</v>
      </c>
      <c r="N78">
        <v>0.37784153608474902</v>
      </c>
      <c r="P78" t="s">
        <v>26</v>
      </c>
      <c r="Q78">
        <f t="shared" ref="Q78:R78" si="363">AVERAGE(H78:H81)</f>
        <v>0.29852293942760078</v>
      </c>
      <c r="R78">
        <f t="shared" si="363"/>
        <v>0.231960339087946</v>
      </c>
      <c r="S78">
        <f t="shared" ref="S78" si="364">AVERAGE(J78:J81)</f>
        <v>0.77167842445620172</v>
      </c>
      <c r="T78">
        <f t="shared" ref="T78" si="365">AVERAGE(K78:K81)</f>
        <v>5179.75</v>
      </c>
      <c r="U78">
        <f t="shared" ref="U78" si="366">AVERAGE(L78:L81)</f>
        <v>85.006149113178196</v>
      </c>
      <c r="V78">
        <f t="shared" ref="V78" si="367">AVERAGE(M78:M81)</f>
        <v>81.309122808842304</v>
      </c>
      <c r="W78">
        <f t="shared" ref="W78" si="368">AVERAGE(N78:N81)</f>
        <v>0.35640404950820753</v>
      </c>
      <c r="Y78" t="str">
        <f t="shared" ref="Y78:Y81" si="369">TEXT(Q78, "0.00") &amp; "  (" &amp; TEXT( Q79, "0.00") &amp; ")"</f>
        <v>0.30  (0.02)</v>
      </c>
      <c r="Z78" t="str">
        <f t="shared" ref="Z78:Z81" si="370">TEXT(R78, "0.00") &amp; "  (" &amp; TEXT( R79, "0.00") &amp; ")"</f>
        <v>0.23  (0.01)</v>
      </c>
      <c r="AA78" t="str">
        <f t="shared" ref="AA78:AA81" si="371">TEXT(S78, "0.00") &amp; "  (" &amp; TEXT( S79, "0.00") &amp; ")"</f>
        <v>0.77  (0.01)</v>
      </c>
      <c r="AB78" t="str">
        <f t="shared" ref="AB78:AB81" si="372">TEXT(T78, "0") &amp; "  (" &amp; TEXT( T79, "0") &amp; ")"</f>
        <v>5180  (246)</v>
      </c>
      <c r="AC78" t="str">
        <f t="shared" ref="AC78:AC81" si="373">TEXT(U78, "0.00") &amp; "  (" &amp; TEXT( U79, "0.00") &amp; ")"</f>
        <v>85.01  (1.07)</v>
      </c>
      <c r="AD78" t="str">
        <f t="shared" ref="AD78:AD81" si="374">TEXT(V78, "0.00") &amp; "  (" &amp; TEXT( V79, "0.00") &amp; ")"</f>
        <v>81.31  (0.19)</v>
      </c>
      <c r="AE78" t="str">
        <f t="shared" ref="AE78:AE81" si="375">TEXT(W78, "0.00") &amp; "  (" &amp; TEXT( W79, "0.00") &amp; ")"</f>
        <v>0.36  (0.01)</v>
      </c>
    </row>
    <row r="79" spans="1:31" x14ac:dyDescent="0.25">
      <c r="A79" t="s">
        <v>23</v>
      </c>
      <c r="B79" t="s">
        <v>19</v>
      </c>
      <c r="C79" t="s">
        <v>16</v>
      </c>
      <c r="D79">
        <v>1</v>
      </c>
      <c r="E79">
        <v>191703</v>
      </c>
      <c r="F79">
        <v>63921</v>
      </c>
      <c r="G79">
        <v>63426</v>
      </c>
      <c r="H79">
        <v>0.28588827642898801</v>
      </c>
      <c r="I79">
        <v>0.22238199966164701</v>
      </c>
      <c r="J79">
        <v>0.77278071722516095</v>
      </c>
      <c r="K79">
        <v>5239</v>
      </c>
      <c r="L79">
        <v>84.287202358245807</v>
      </c>
      <c r="M79">
        <v>80.981265636014797</v>
      </c>
      <c r="N79">
        <v>0.34537572254335203</v>
      </c>
      <c r="P79" t="s">
        <v>27</v>
      </c>
      <c r="Q79">
        <f t="shared" ref="Q79" si="376">_xlfn.STDEV.P(H78:H81)</f>
        <v>1.5898386228357542E-2</v>
      </c>
      <c r="R79">
        <f t="shared" ref="R79" si="377">_xlfn.STDEV.P(I78:I81)</f>
        <v>1.2676419335609132E-2</v>
      </c>
      <c r="S79">
        <f t="shared" ref="S79" si="378">_xlfn.STDEV.P(J78:J81)</f>
        <v>1.1264979092629007E-2</v>
      </c>
      <c r="T79">
        <f t="shared" ref="T79" si="379">_xlfn.STDEV.P(K78:K81)</f>
        <v>245.93431541775539</v>
      </c>
      <c r="U79">
        <f t="shared" ref="U79" si="380">_xlfn.STDEV.P(L78:L81)</f>
        <v>1.0689138538920402</v>
      </c>
      <c r="V79">
        <f t="shared" ref="V79" si="381">_xlfn.STDEV.P(M78:M81)</f>
        <v>0.1901566533849095</v>
      </c>
      <c r="W79">
        <f t="shared" ref="W79" si="382">_xlfn.STDEV.P(N78:N81)</f>
        <v>1.3693349636342375E-2</v>
      </c>
    </row>
    <row r="80" spans="1:31" x14ac:dyDescent="0.25">
      <c r="A80" t="s">
        <v>23</v>
      </c>
      <c r="B80" t="s">
        <v>19</v>
      </c>
      <c r="C80" t="s">
        <v>16</v>
      </c>
      <c r="D80">
        <v>2</v>
      </c>
      <c r="E80">
        <v>191178</v>
      </c>
      <c r="F80">
        <v>64446</v>
      </c>
      <c r="G80">
        <v>63426</v>
      </c>
      <c r="H80">
        <v>0.28355908916825301</v>
      </c>
      <c r="I80">
        <v>0.219830773022262</v>
      </c>
      <c r="J80">
        <v>0.786596119929453</v>
      </c>
      <c r="K80">
        <v>5466</v>
      </c>
      <c r="L80">
        <v>83.882004022598196</v>
      </c>
      <c r="M80">
        <v>81.418803730712199</v>
      </c>
      <c r="N80">
        <v>0.34362760834670902</v>
      </c>
    </row>
    <row r="81" spans="1:14" x14ac:dyDescent="0.25">
      <c r="A81" t="s">
        <v>23</v>
      </c>
      <c r="B81" t="s">
        <v>19</v>
      </c>
      <c r="C81" t="s">
        <v>16</v>
      </c>
      <c r="D81">
        <v>3</v>
      </c>
      <c r="E81">
        <v>192063</v>
      </c>
      <c r="F81">
        <v>63561</v>
      </c>
      <c r="G81">
        <v>63426</v>
      </c>
      <c r="H81">
        <v>0.30121714657523002</v>
      </c>
      <c r="I81">
        <v>0.23364153627311501</v>
      </c>
      <c r="J81">
        <v>0.772486772486772</v>
      </c>
      <c r="K81">
        <v>4787</v>
      </c>
      <c r="L81">
        <v>85.1890385150909</v>
      </c>
      <c r="M81">
        <v>81.443877475464802</v>
      </c>
      <c r="N81">
        <v>0.35877133105802</v>
      </c>
    </row>
  </sheetData>
  <sortState ref="A2:N161">
    <sortCondition ref="C2:C1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sqref="A1:I21"/>
    </sheetView>
  </sheetViews>
  <sheetFormatPr defaultRowHeight="15" x14ac:dyDescent="0.25"/>
  <cols>
    <col min="1" max="1" width="13.85546875" customWidth="1"/>
    <col min="3" max="9" width="14.7109375" customWidth="1"/>
  </cols>
  <sheetData>
    <row r="1" spans="1:9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25">
      <c r="A2" t="s">
        <v>24</v>
      </c>
      <c r="B2" t="s">
        <v>15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</row>
    <row r="3" spans="1:9" x14ac:dyDescent="0.25">
      <c r="A3" t="s">
        <v>24</v>
      </c>
      <c r="B3" t="s">
        <v>17</v>
      </c>
      <c r="C3" t="s">
        <v>36</v>
      </c>
      <c r="D3" t="s">
        <v>30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</row>
    <row r="4" spans="1:9" x14ac:dyDescent="0.25">
      <c r="A4" t="s">
        <v>24</v>
      </c>
      <c r="B4" t="s">
        <v>18</v>
      </c>
      <c r="C4" t="s">
        <v>42</v>
      </c>
      <c r="D4" t="s">
        <v>30</v>
      </c>
      <c r="E4" t="s">
        <v>37</v>
      </c>
      <c r="F4" t="s">
        <v>43</v>
      </c>
      <c r="G4" t="s">
        <v>44</v>
      </c>
      <c r="H4" t="s">
        <v>45</v>
      </c>
      <c r="I4" t="s">
        <v>41</v>
      </c>
    </row>
    <row r="5" spans="1:9" x14ac:dyDescent="0.25">
      <c r="A5" t="s">
        <v>24</v>
      </c>
      <c r="B5" t="s">
        <v>25</v>
      </c>
      <c r="C5" t="s">
        <v>46</v>
      </c>
      <c r="D5" t="s">
        <v>30</v>
      </c>
      <c r="E5" t="s">
        <v>47</v>
      </c>
      <c r="F5" t="s">
        <v>48</v>
      </c>
      <c r="G5" t="s">
        <v>49</v>
      </c>
      <c r="H5" t="s">
        <v>50</v>
      </c>
      <c r="I5" t="s">
        <v>51</v>
      </c>
    </row>
    <row r="6" spans="1:9" x14ac:dyDescent="0.25">
      <c r="A6" t="s">
        <v>20</v>
      </c>
      <c r="B6" t="s">
        <v>15</v>
      </c>
      <c r="C6" t="s">
        <v>52</v>
      </c>
      <c r="D6" t="s">
        <v>53</v>
      </c>
      <c r="E6" t="s">
        <v>54</v>
      </c>
      <c r="F6" t="s">
        <v>55</v>
      </c>
      <c r="G6" t="s">
        <v>56</v>
      </c>
      <c r="H6" t="s">
        <v>57</v>
      </c>
      <c r="I6" t="s">
        <v>58</v>
      </c>
    </row>
    <row r="7" spans="1:9" x14ac:dyDescent="0.25">
      <c r="A7" t="s">
        <v>20</v>
      </c>
      <c r="B7" t="s">
        <v>17</v>
      </c>
      <c r="C7" t="s">
        <v>52</v>
      </c>
      <c r="D7" t="s">
        <v>53</v>
      </c>
      <c r="E7" t="s">
        <v>59</v>
      </c>
      <c r="F7" t="s">
        <v>60</v>
      </c>
      <c r="G7" t="s">
        <v>61</v>
      </c>
      <c r="H7" t="s">
        <v>62</v>
      </c>
      <c r="I7" t="s">
        <v>58</v>
      </c>
    </row>
    <row r="8" spans="1:9" x14ac:dyDescent="0.25">
      <c r="A8" t="s">
        <v>20</v>
      </c>
      <c r="B8" t="s">
        <v>18</v>
      </c>
      <c r="C8" t="s">
        <v>63</v>
      </c>
      <c r="D8" t="s">
        <v>53</v>
      </c>
      <c r="E8" t="s">
        <v>64</v>
      </c>
      <c r="F8" t="s">
        <v>65</v>
      </c>
      <c r="G8" t="s">
        <v>66</v>
      </c>
      <c r="H8" t="s">
        <v>67</v>
      </c>
      <c r="I8" t="s">
        <v>68</v>
      </c>
    </row>
    <row r="9" spans="1:9" x14ac:dyDescent="0.25">
      <c r="A9" t="s">
        <v>20</v>
      </c>
      <c r="B9" t="s">
        <v>25</v>
      </c>
      <c r="C9" t="s">
        <v>69</v>
      </c>
      <c r="D9" t="s">
        <v>53</v>
      </c>
      <c r="E9" t="s">
        <v>70</v>
      </c>
      <c r="F9" t="s">
        <v>71</v>
      </c>
      <c r="G9" t="s">
        <v>72</v>
      </c>
      <c r="H9" t="s">
        <v>73</v>
      </c>
      <c r="I9" t="s">
        <v>68</v>
      </c>
    </row>
    <row r="10" spans="1:9" x14ac:dyDescent="0.25">
      <c r="A10" t="s">
        <v>21</v>
      </c>
      <c r="B10" t="s">
        <v>15</v>
      </c>
      <c r="C10" t="s">
        <v>74</v>
      </c>
      <c r="D10" t="s">
        <v>75</v>
      </c>
      <c r="E10" t="s">
        <v>76</v>
      </c>
      <c r="F10" t="s">
        <v>77</v>
      </c>
      <c r="G10" t="s">
        <v>78</v>
      </c>
      <c r="H10" t="s">
        <v>79</v>
      </c>
      <c r="I10" t="s">
        <v>80</v>
      </c>
    </row>
    <row r="11" spans="1:9" x14ac:dyDescent="0.25">
      <c r="A11" t="s">
        <v>21</v>
      </c>
      <c r="B11" t="s">
        <v>17</v>
      </c>
      <c r="C11" t="s">
        <v>81</v>
      </c>
      <c r="D11" t="s">
        <v>82</v>
      </c>
      <c r="E11" t="s">
        <v>83</v>
      </c>
      <c r="F11" t="s">
        <v>84</v>
      </c>
      <c r="G11" t="s">
        <v>85</v>
      </c>
      <c r="H11" t="s">
        <v>86</v>
      </c>
      <c r="I11" t="s">
        <v>87</v>
      </c>
    </row>
    <row r="12" spans="1:9" x14ac:dyDescent="0.25">
      <c r="A12" t="s">
        <v>21</v>
      </c>
      <c r="B12" t="s">
        <v>18</v>
      </c>
      <c r="C12" t="s">
        <v>88</v>
      </c>
      <c r="D12" t="s">
        <v>69</v>
      </c>
      <c r="E12" t="s">
        <v>89</v>
      </c>
      <c r="F12" t="s">
        <v>90</v>
      </c>
      <c r="G12" t="s">
        <v>91</v>
      </c>
      <c r="H12" t="s">
        <v>92</v>
      </c>
      <c r="I12" t="s">
        <v>93</v>
      </c>
    </row>
    <row r="13" spans="1:9" x14ac:dyDescent="0.25">
      <c r="A13" t="s">
        <v>21</v>
      </c>
      <c r="B13" t="s">
        <v>25</v>
      </c>
      <c r="C13" t="s">
        <v>74</v>
      </c>
      <c r="D13" t="s">
        <v>75</v>
      </c>
      <c r="E13" t="s">
        <v>94</v>
      </c>
      <c r="F13" t="s">
        <v>95</v>
      </c>
      <c r="G13" t="s">
        <v>96</v>
      </c>
      <c r="H13" t="s">
        <v>97</v>
      </c>
      <c r="I13" t="s">
        <v>98</v>
      </c>
    </row>
    <row r="14" spans="1:9" x14ac:dyDescent="0.25">
      <c r="A14" t="s">
        <v>22</v>
      </c>
      <c r="B14" t="s">
        <v>15</v>
      </c>
      <c r="C14" t="s">
        <v>99</v>
      </c>
      <c r="D14" t="s">
        <v>100</v>
      </c>
      <c r="E14" t="s">
        <v>101</v>
      </c>
      <c r="F14" t="s">
        <v>102</v>
      </c>
      <c r="G14" t="s">
        <v>103</v>
      </c>
      <c r="H14" t="s">
        <v>104</v>
      </c>
      <c r="I14" t="s">
        <v>105</v>
      </c>
    </row>
    <row r="15" spans="1:9" x14ac:dyDescent="0.25">
      <c r="A15" t="s">
        <v>22</v>
      </c>
      <c r="B15" t="s">
        <v>17</v>
      </c>
      <c r="C15" t="s">
        <v>106</v>
      </c>
      <c r="D15" t="s">
        <v>100</v>
      </c>
      <c r="E15" t="s">
        <v>107</v>
      </c>
      <c r="F15" t="s">
        <v>108</v>
      </c>
      <c r="G15" t="s">
        <v>109</v>
      </c>
      <c r="H15" t="s">
        <v>110</v>
      </c>
      <c r="I15" t="s">
        <v>111</v>
      </c>
    </row>
    <row r="16" spans="1:9" x14ac:dyDescent="0.25">
      <c r="A16" t="s">
        <v>22</v>
      </c>
      <c r="B16" t="s">
        <v>18</v>
      </c>
      <c r="C16" t="s">
        <v>112</v>
      </c>
      <c r="D16" t="s">
        <v>100</v>
      </c>
      <c r="E16" t="s">
        <v>113</v>
      </c>
      <c r="F16" t="s">
        <v>114</v>
      </c>
      <c r="G16" t="s">
        <v>115</v>
      </c>
      <c r="H16" t="s">
        <v>116</v>
      </c>
      <c r="I16" t="s">
        <v>37</v>
      </c>
    </row>
    <row r="17" spans="1:9" x14ac:dyDescent="0.25">
      <c r="A17" t="s">
        <v>22</v>
      </c>
      <c r="B17" t="s">
        <v>25</v>
      </c>
      <c r="C17" t="s">
        <v>117</v>
      </c>
      <c r="D17" t="s">
        <v>100</v>
      </c>
      <c r="E17" t="s">
        <v>118</v>
      </c>
      <c r="F17" t="s">
        <v>119</v>
      </c>
      <c r="G17" t="s">
        <v>120</v>
      </c>
      <c r="H17" t="s">
        <v>121</v>
      </c>
      <c r="I17" t="s">
        <v>122</v>
      </c>
    </row>
    <row r="18" spans="1:9" x14ac:dyDescent="0.25">
      <c r="A18" t="s">
        <v>23</v>
      </c>
      <c r="B18" t="s">
        <v>15</v>
      </c>
      <c r="C18" t="s">
        <v>123</v>
      </c>
      <c r="D18" t="s">
        <v>124</v>
      </c>
      <c r="E18" t="s">
        <v>125</v>
      </c>
      <c r="F18" t="s">
        <v>126</v>
      </c>
      <c r="G18" t="s">
        <v>127</v>
      </c>
      <c r="H18" t="s">
        <v>128</v>
      </c>
      <c r="I18" t="s">
        <v>129</v>
      </c>
    </row>
    <row r="19" spans="1:9" x14ac:dyDescent="0.25">
      <c r="A19" t="s">
        <v>23</v>
      </c>
      <c r="B19" t="s">
        <v>17</v>
      </c>
      <c r="C19" t="s">
        <v>130</v>
      </c>
      <c r="D19" t="s">
        <v>131</v>
      </c>
      <c r="E19" t="s">
        <v>132</v>
      </c>
      <c r="F19" t="s">
        <v>133</v>
      </c>
      <c r="G19" t="s">
        <v>134</v>
      </c>
      <c r="H19" t="s">
        <v>135</v>
      </c>
      <c r="I19" t="s">
        <v>136</v>
      </c>
    </row>
    <row r="20" spans="1:9" x14ac:dyDescent="0.25">
      <c r="A20" t="s">
        <v>23</v>
      </c>
      <c r="B20" t="s">
        <v>18</v>
      </c>
      <c r="C20" t="s">
        <v>137</v>
      </c>
      <c r="D20" t="s">
        <v>138</v>
      </c>
      <c r="E20" t="s">
        <v>139</v>
      </c>
      <c r="F20" t="s">
        <v>140</v>
      </c>
      <c r="G20" t="s">
        <v>141</v>
      </c>
      <c r="H20" t="s">
        <v>142</v>
      </c>
      <c r="I20" t="s">
        <v>143</v>
      </c>
    </row>
    <row r="21" spans="1:9" x14ac:dyDescent="0.25">
      <c r="A21" t="s">
        <v>23</v>
      </c>
      <c r="B21" t="s">
        <v>25</v>
      </c>
      <c r="C21" t="s">
        <v>144</v>
      </c>
      <c r="D21" t="s">
        <v>145</v>
      </c>
      <c r="E21" t="s">
        <v>146</v>
      </c>
      <c r="F21" t="s">
        <v>147</v>
      </c>
      <c r="G21" t="s">
        <v>148</v>
      </c>
      <c r="H21" t="s">
        <v>149</v>
      </c>
      <c r="I21" t="s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abSelected="1" workbookViewId="0">
      <selection activeCell="F32" sqref="F32"/>
    </sheetView>
  </sheetViews>
  <sheetFormatPr defaultRowHeight="15" x14ac:dyDescent="0.25"/>
  <cols>
    <col min="3" max="3" width="19.7109375" customWidth="1"/>
    <col min="4" max="5" width="17.42578125" customWidth="1"/>
    <col min="6" max="6" width="14" customWidth="1"/>
    <col min="7" max="7" width="16.140625" customWidth="1"/>
    <col min="8" max="8" width="20.42578125" customWidth="1"/>
    <col min="9" max="9" width="12.7109375" customWidth="1"/>
  </cols>
  <sheetData>
    <row r="1" spans="1:9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13</v>
      </c>
      <c r="H1" t="s">
        <v>12</v>
      </c>
      <c r="I1" t="s">
        <v>11</v>
      </c>
    </row>
    <row r="2" spans="1:9" x14ac:dyDescent="0.25">
      <c r="A2" t="s">
        <v>24</v>
      </c>
      <c r="B2" t="s">
        <v>15</v>
      </c>
      <c r="C2" t="s">
        <v>29</v>
      </c>
      <c r="D2" t="s">
        <v>30</v>
      </c>
      <c r="E2" t="s">
        <v>31</v>
      </c>
      <c r="F2" t="s">
        <v>32</v>
      </c>
      <c r="G2" t="s">
        <v>35</v>
      </c>
      <c r="H2" t="s">
        <v>34</v>
      </c>
      <c r="I2" t="s">
        <v>33</v>
      </c>
    </row>
    <row r="3" spans="1:9" x14ac:dyDescent="0.25">
      <c r="A3" t="s">
        <v>24</v>
      </c>
      <c r="B3" t="s">
        <v>17</v>
      </c>
      <c r="C3" t="s">
        <v>36</v>
      </c>
      <c r="D3" t="s">
        <v>30</v>
      </c>
      <c r="E3" t="s">
        <v>37</v>
      </c>
      <c r="F3" t="s">
        <v>38</v>
      </c>
      <c r="G3" t="s">
        <v>41</v>
      </c>
      <c r="H3" t="s">
        <v>40</v>
      </c>
      <c r="I3" t="s">
        <v>39</v>
      </c>
    </row>
    <row r="4" spans="1:9" x14ac:dyDescent="0.25">
      <c r="A4" t="s">
        <v>24</v>
      </c>
      <c r="B4" t="s">
        <v>18</v>
      </c>
      <c r="C4" t="s">
        <v>42</v>
      </c>
      <c r="D4" t="s">
        <v>30</v>
      </c>
      <c r="E4" t="s">
        <v>37</v>
      </c>
      <c r="F4" t="s">
        <v>43</v>
      </c>
      <c r="G4" t="s">
        <v>41</v>
      </c>
      <c r="H4" t="s">
        <v>45</v>
      </c>
      <c r="I4" t="s">
        <v>44</v>
      </c>
    </row>
    <row r="5" spans="1:9" x14ac:dyDescent="0.25">
      <c r="A5" t="s">
        <v>24</v>
      </c>
      <c r="B5" t="s">
        <v>25</v>
      </c>
      <c r="C5" t="s">
        <v>46</v>
      </c>
      <c r="D5" t="s">
        <v>30</v>
      </c>
      <c r="E5" t="s">
        <v>47</v>
      </c>
      <c r="F5" t="s">
        <v>48</v>
      </c>
      <c r="G5" t="s">
        <v>51</v>
      </c>
      <c r="H5" t="s">
        <v>50</v>
      </c>
      <c r="I5" t="s">
        <v>49</v>
      </c>
    </row>
    <row r="6" spans="1:9" x14ac:dyDescent="0.25">
      <c r="A6" t="s">
        <v>20</v>
      </c>
      <c r="B6" t="s">
        <v>15</v>
      </c>
      <c r="C6" t="s">
        <v>52</v>
      </c>
      <c r="D6" t="s">
        <v>53</v>
      </c>
      <c r="E6" t="s">
        <v>54</v>
      </c>
      <c r="F6" t="s">
        <v>55</v>
      </c>
      <c r="G6" t="s">
        <v>58</v>
      </c>
      <c r="H6" t="s">
        <v>57</v>
      </c>
      <c r="I6" t="s">
        <v>56</v>
      </c>
    </row>
    <row r="7" spans="1:9" x14ac:dyDescent="0.25">
      <c r="A7" t="s">
        <v>20</v>
      </c>
      <c r="B7" t="s">
        <v>17</v>
      </c>
      <c r="C7" t="s">
        <v>52</v>
      </c>
      <c r="D7" t="s">
        <v>53</v>
      </c>
      <c r="E7" t="s">
        <v>59</v>
      </c>
      <c r="F7" t="s">
        <v>60</v>
      </c>
      <c r="G7" t="s">
        <v>58</v>
      </c>
      <c r="H7" t="s">
        <v>62</v>
      </c>
      <c r="I7" t="s">
        <v>61</v>
      </c>
    </row>
    <row r="8" spans="1:9" x14ac:dyDescent="0.25">
      <c r="A8" t="s">
        <v>20</v>
      </c>
      <c r="B8" t="s">
        <v>18</v>
      </c>
      <c r="C8" t="s">
        <v>63</v>
      </c>
      <c r="D8" t="s">
        <v>53</v>
      </c>
      <c r="E8" t="s">
        <v>64</v>
      </c>
      <c r="F8" t="s">
        <v>65</v>
      </c>
      <c r="G8" t="s">
        <v>68</v>
      </c>
      <c r="H8" t="s">
        <v>67</v>
      </c>
      <c r="I8" t="s">
        <v>66</v>
      </c>
    </row>
    <row r="9" spans="1:9" x14ac:dyDescent="0.25">
      <c r="A9" t="s">
        <v>20</v>
      </c>
      <c r="B9" t="s">
        <v>25</v>
      </c>
      <c r="C9" t="s">
        <v>69</v>
      </c>
      <c r="D9" t="s">
        <v>53</v>
      </c>
      <c r="E9" t="s">
        <v>70</v>
      </c>
      <c r="F9" t="s">
        <v>71</v>
      </c>
      <c r="G9" t="s">
        <v>68</v>
      </c>
      <c r="H9" t="s">
        <v>73</v>
      </c>
      <c r="I9" t="s">
        <v>72</v>
      </c>
    </row>
    <row r="10" spans="1:9" x14ac:dyDescent="0.25">
      <c r="A10" t="s">
        <v>21</v>
      </c>
      <c r="B10" t="s">
        <v>15</v>
      </c>
      <c r="C10" t="s">
        <v>74</v>
      </c>
      <c r="D10" t="s">
        <v>75</v>
      </c>
      <c r="E10" t="s">
        <v>76</v>
      </c>
      <c r="F10" t="s">
        <v>77</v>
      </c>
      <c r="G10" t="s">
        <v>80</v>
      </c>
      <c r="H10" t="s">
        <v>79</v>
      </c>
      <c r="I10" t="s">
        <v>78</v>
      </c>
    </row>
    <row r="11" spans="1:9" x14ac:dyDescent="0.25">
      <c r="A11" t="s">
        <v>21</v>
      </c>
      <c r="B11" t="s">
        <v>17</v>
      </c>
      <c r="C11" t="s">
        <v>81</v>
      </c>
      <c r="D11" t="s">
        <v>82</v>
      </c>
      <c r="E11" t="s">
        <v>83</v>
      </c>
      <c r="F11" t="s">
        <v>84</v>
      </c>
      <c r="G11" t="s">
        <v>87</v>
      </c>
      <c r="H11" t="s">
        <v>86</v>
      </c>
      <c r="I11" t="s">
        <v>85</v>
      </c>
    </row>
    <row r="12" spans="1:9" x14ac:dyDescent="0.25">
      <c r="A12" t="s">
        <v>21</v>
      </c>
      <c r="B12" t="s">
        <v>18</v>
      </c>
      <c r="C12" t="s">
        <v>88</v>
      </c>
      <c r="D12" t="s">
        <v>69</v>
      </c>
      <c r="E12" t="s">
        <v>89</v>
      </c>
      <c r="F12" t="s">
        <v>90</v>
      </c>
      <c r="G12" t="s">
        <v>93</v>
      </c>
      <c r="H12" t="s">
        <v>92</v>
      </c>
      <c r="I12" t="s">
        <v>91</v>
      </c>
    </row>
    <row r="13" spans="1:9" x14ac:dyDescent="0.25">
      <c r="A13" t="s">
        <v>21</v>
      </c>
      <c r="B13" t="s">
        <v>25</v>
      </c>
      <c r="C13" t="s">
        <v>74</v>
      </c>
      <c r="D13" t="s">
        <v>75</v>
      </c>
      <c r="E13" t="s">
        <v>94</v>
      </c>
      <c r="F13" t="s">
        <v>95</v>
      </c>
      <c r="G13" t="s">
        <v>98</v>
      </c>
      <c r="H13" t="s">
        <v>97</v>
      </c>
      <c r="I13" t="s">
        <v>96</v>
      </c>
    </row>
    <row r="14" spans="1:9" x14ac:dyDescent="0.25">
      <c r="A14" t="s">
        <v>22</v>
      </c>
      <c r="B14" t="s">
        <v>15</v>
      </c>
      <c r="C14" t="s">
        <v>99</v>
      </c>
      <c r="D14" t="s">
        <v>100</v>
      </c>
      <c r="E14" t="s">
        <v>101</v>
      </c>
      <c r="F14" t="s">
        <v>102</v>
      </c>
      <c r="G14" t="s">
        <v>105</v>
      </c>
      <c r="H14" t="s">
        <v>104</v>
      </c>
      <c r="I14" t="s">
        <v>103</v>
      </c>
    </row>
    <row r="15" spans="1:9" x14ac:dyDescent="0.25">
      <c r="A15" t="s">
        <v>22</v>
      </c>
      <c r="B15" t="s">
        <v>17</v>
      </c>
      <c r="C15" t="s">
        <v>106</v>
      </c>
      <c r="D15" t="s">
        <v>100</v>
      </c>
      <c r="E15" t="s">
        <v>107</v>
      </c>
      <c r="F15" t="s">
        <v>108</v>
      </c>
      <c r="G15" t="s">
        <v>111</v>
      </c>
      <c r="H15" t="s">
        <v>110</v>
      </c>
      <c r="I15" t="s">
        <v>109</v>
      </c>
    </row>
    <row r="16" spans="1:9" x14ac:dyDescent="0.25">
      <c r="A16" t="s">
        <v>22</v>
      </c>
      <c r="B16" t="s">
        <v>18</v>
      </c>
      <c r="C16" t="s">
        <v>112</v>
      </c>
      <c r="D16" t="s">
        <v>100</v>
      </c>
      <c r="E16" t="s">
        <v>113</v>
      </c>
      <c r="F16" t="s">
        <v>114</v>
      </c>
      <c r="G16" t="s">
        <v>37</v>
      </c>
      <c r="H16" t="s">
        <v>116</v>
      </c>
      <c r="I16" t="s">
        <v>115</v>
      </c>
    </row>
    <row r="17" spans="1:20" x14ac:dyDescent="0.25">
      <c r="A17" t="s">
        <v>22</v>
      </c>
      <c r="B17" t="s">
        <v>25</v>
      </c>
      <c r="C17" t="s">
        <v>117</v>
      </c>
      <c r="D17" t="s">
        <v>100</v>
      </c>
      <c r="E17" t="s">
        <v>118</v>
      </c>
      <c r="F17" t="s">
        <v>119</v>
      </c>
      <c r="G17" t="s">
        <v>122</v>
      </c>
      <c r="H17" t="s">
        <v>121</v>
      </c>
      <c r="I17" t="s">
        <v>120</v>
      </c>
    </row>
    <row r="18" spans="1:20" x14ac:dyDescent="0.25">
      <c r="A18" t="s">
        <v>23</v>
      </c>
      <c r="B18" t="s">
        <v>15</v>
      </c>
      <c r="C18" t="s">
        <v>123</v>
      </c>
      <c r="D18" t="s">
        <v>124</v>
      </c>
      <c r="E18" t="s">
        <v>125</v>
      </c>
      <c r="F18" t="s">
        <v>126</v>
      </c>
      <c r="G18" t="s">
        <v>129</v>
      </c>
      <c r="H18" t="s">
        <v>128</v>
      </c>
      <c r="I18" t="s">
        <v>127</v>
      </c>
    </row>
    <row r="19" spans="1:20" x14ac:dyDescent="0.25">
      <c r="A19" t="s">
        <v>23</v>
      </c>
      <c r="B19" t="s">
        <v>17</v>
      </c>
      <c r="C19" t="s">
        <v>130</v>
      </c>
      <c r="D19" t="s">
        <v>131</v>
      </c>
      <c r="E19" t="s">
        <v>132</v>
      </c>
      <c r="F19" t="s">
        <v>133</v>
      </c>
      <c r="G19" t="s">
        <v>136</v>
      </c>
      <c r="H19" t="s">
        <v>135</v>
      </c>
      <c r="I19" t="s">
        <v>134</v>
      </c>
    </row>
    <row r="20" spans="1:20" x14ac:dyDescent="0.25">
      <c r="A20" t="s">
        <v>23</v>
      </c>
      <c r="B20" t="s">
        <v>18</v>
      </c>
      <c r="C20" t="s">
        <v>137</v>
      </c>
      <c r="D20" t="s">
        <v>138</v>
      </c>
      <c r="E20" t="s">
        <v>139</v>
      </c>
      <c r="F20" t="s">
        <v>140</v>
      </c>
      <c r="G20" t="s">
        <v>143</v>
      </c>
      <c r="H20" t="s">
        <v>142</v>
      </c>
      <c r="I20" t="s">
        <v>141</v>
      </c>
    </row>
    <row r="21" spans="1:20" x14ac:dyDescent="0.25">
      <c r="A21" t="s">
        <v>23</v>
      </c>
      <c r="B21" t="s">
        <v>25</v>
      </c>
      <c r="C21" t="s">
        <v>144</v>
      </c>
      <c r="D21" t="s">
        <v>145</v>
      </c>
      <c r="E21" t="s">
        <v>146</v>
      </c>
      <c r="F21" t="s">
        <v>147</v>
      </c>
      <c r="G21" t="s">
        <v>150</v>
      </c>
      <c r="H21" t="s">
        <v>149</v>
      </c>
      <c r="I21" t="s">
        <v>148</v>
      </c>
    </row>
    <row r="31" spans="1:20" x14ac:dyDescent="0.25">
      <c r="C31" t="s">
        <v>24</v>
      </c>
      <c r="F31" t="s">
        <v>20</v>
      </c>
      <c r="I31" t="s">
        <v>21</v>
      </c>
      <c r="L31" t="s">
        <v>22</v>
      </c>
      <c r="O31" t="s">
        <v>23</v>
      </c>
      <c r="R31" t="s">
        <v>155</v>
      </c>
    </row>
    <row r="32" spans="1:20" x14ac:dyDescent="0.25">
      <c r="C32" t="s">
        <v>154</v>
      </c>
      <c r="D32" t="s">
        <v>153</v>
      </c>
      <c r="E32" t="s">
        <v>152</v>
      </c>
      <c r="F32" t="s">
        <v>154</v>
      </c>
      <c r="G32" t="s">
        <v>153</v>
      </c>
      <c r="H32" t="s">
        <v>152</v>
      </c>
      <c r="I32" t="s">
        <v>154</v>
      </c>
      <c r="J32" t="s">
        <v>153</v>
      </c>
      <c r="K32" t="s">
        <v>152</v>
      </c>
      <c r="L32" t="s">
        <v>154</v>
      </c>
      <c r="M32" t="s">
        <v>153</v>
      </c>
      <c r="N32" t="s">
        <v>152</v>
      </c>
      <c r="O32" t="s">
        <v>154</v>
      </c>
      <c r="P32" t="s">
        <v>153</v>
      </c>
      <c r="Q32" t="s">
        <v>152</v>
      </c>
      <c r="R32" t="s">
        <v>154</v>
      </c>
      <c r="S32" t="s">
        <v>153</v>
      </c>
      <c r="T32" t="s">
        <v>152</v>
      </c>
    </row>
    <row r="33" spans="1:20" x14ac:dyDescent="0.25">
      <c r="B33" t="s">
        <v>156</v>
      </c>
      <c r="C33" s="1" t="s">
        <v>157</v>
      </c>
      <c r="D33" s="1" t="s">
        <v>157</v>
      </c>
      <c r="E33" s="1" t="s">
        <v>157</v>
      </c>
      <c r="F33" s="1" t="s">
        <v>157</v>
      </c>
      <c r="G33" s="1" t="s">
        <v>157</v>
      </c>
      <c r="H33" s="1" t="s">
        <v>157</v>
      </c>
      <c r="I33" s="1" t="s">
        <v>157</v>
      </c>
      <c r="J33" s="1" t="s">
        <v>157</v>
      </c>
      <c r="K33" s="1" t="s">
        <v>157</v>
      </c>
      <c r="L33" s="1" t="s">
        <v>157</v>
      </c>
      <c r="M33" s="1" t="s">
        <v>157</v>
      </c>
      <c r="N33" s="1" t="s">
        <v>157</v>
      </c>
      <c r="O33" s="1" t="s">
        <v>157</v>
      </c>
      <c r="P33" s="1" t="s">
        <v>157</v>
      </c>
      <c r="Q33" s="1" t="s">
        <v>157</v>
      </c>
      <c r="R33" s="1" t="s">
        <v>157</v>
      </c>
      <c r="S33" s="1" t="s">
        <v>157</v>
      </c>
      <c r="T33" s="1" t="s">
        <v>157</v>
      </c>
    </row>
    <row r="34" spans="1:20" x14ac:dyDescent="0.25">
      <c r="A34" t="s">
        <v>151</v>
      </c>
      <c r="B34" t="s">
        <v>15</v>
      </c>
      <c r="C34" t="s">
        <v>35</v>
      </c>
      <c r="D34" t="s">
        <v>34</v>
      </c>
      <c r="E34" t="s">
        <v>33</v>
      </c>
      <c r="F34" t="s">
        <v>58</v>
      </c>
      <c r="G34" t="s">
        <v>57</v>
      </c>
      <c r="H34" t="s">
        <v>56</v>
      </c>
      <c r="I34" t="s">
        <v>80</v>
      </c>
      <c r="J34" t="s">
        <v>79</v>
      </c>
      <c r="K34" t="s">
        <v>78</v>
      </c>
      <c r="L34" t="s">
        <v>105</v>
      </c>
      <c r="M34" t="s">
        <v>104</v>
      </c>
      <c r="N34" t="s">
        <v>103</v>
      </c>
      <c r="O34" t="s">
        <v>129</v>
      </c>
      <c r="P34" t="s">
        <v>128</v>
      </c>
      <c r="Q34" t="s">
        <v>127</v>
      </c>
    </row>
    <row r="35" spans="1:20" x14ac:dyDescent="0.25">
      <c r="B35" t="s">
        <v>17</v>
      </c>
      <c r="C35" t="s">
        <v>41</v>
      </c>
      <c r="D35" t="s">
        <v>40</v>
      </c>
      <c r="E35" t="s">
        <v>39</v>
      </c>
      <c r="F35" t="s">
        <v>58</v>
      </c>
      <c r="G35" t="s">
        <v>62</v>
      </c>
      <c r="H35" t="s">
        <v>61</v>
      </c>
      <c r="I35" t="s">
        <v>87</v>
      </c>
      <c r="J35" t="s">
        <v>86</v>
      </c>
      <c r="K35" t="s">
        <v>85</v>
      </c>
      <c r="L35" t="s">
        <v>111</v>
      </c>
      <c r="M35" t="s">
        <v>110</v>
      </c>
      <c r="N35" t="s">
        <v>109</v>
      </c>
      <c r="O35" t="s">
        <v>136</v>
      </c>
      <c r="P35" t="s">
        <v>135</v>
      </c>
      <c r="Q35" t="s">
        <v>134</v>
      </c>
    </row>
    <row r="36" spans="1:20" x14ac:dyDescent="0.25">
      <c r="B36" t="s">
        <v>18</v>
      </c>
      <c r="C36" t="s">
        <v>41</v>
      </c>
      <c r="D36" t="s">
        <v>45</v>
      </c>
      <c r="E36" t="s">
        <v>44</v>
      </c>
      <c r="F36" t="s">
        <v>68</v>
      </c>
      <c r="G36" t="s">
        <v>67</v>
      </c>
      <c r="H36" t="s">
        <v>66</v>
      </c>
      <c r="I36" t="s">
        <v>93</v>
      </c>
      <c r="J36" t="s">
        <v>92</v>
      </c>
      <c r="K36" t="s">
        <v>91</v>
      </c>
      <c r="L36" t="s">
        <v>37</v>
      </c>
      <c r="M36" t="s">
        <v>116</v>
      </c>
      <c r="N36" t="s">
        <v>115</v>
      </c>
      <c r="O36" t="s">
        <v>143</v>
      </c>
      <c r="P36" t="s">
        <v>142</v>
      </c>
      <c r="Q36" t="s">
        <v>141</v>
      </c>
    </row>
    <row r="37" spans="1:20" x14ac:dyDescent="0.25">
      <c r="B37" t="s">
        <v>25</v>
      </c>
      <c r="C37" t="s">
        <v>51</v>
      </c>
      <c r="D37" t="s">
        <v>50</v>
      </c>
      <c r="E37" t="s">
        <v>49</v>
      </c>
      <c r="F37" t="s">
        <v>68</v>
      </c>
      <c r="G37" t="s">
        <v>73</v>
      </c>
      <c r="H37" t="s">
        <v>72</v>
      </c>
      <c r="I37" t="s">
        <v>98</v>
      </c>
      <c r="J37" t="s">
        <v>97</v>
      </c>
      <c r="K37" t="s">
        <v>96</v>
      </c>
      <c r="L37" t="s">
        <v>122</v>
      </c>
      <c r="M37" t="s">
        <v>121</v>
      </c>
      <c r="N37" t="s">
        <v>120</v>
      </c>
      <c r="O37" t="s">
        <v>150</v>
      </c>
      <c r="P37" t="s">
        <v>149</v>
      </c>
      <c r="Q37" t="s">
        <v>148</v>
      </c>
    </row>
  </sheetData>
  <conditionalFormatting sqref="B18:B21">
    <cfRule type="duplicateValues" dxfId="3" priority="3"/>
    <cfRule type="duplicateValues" dxfId="2" priority="4"/>
  </conditionalFormatting>
  <conditionalFormatting sqref="B34:B37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outcome_statistics_Inception</vt:lpstr>
      <vt:lpstr>outcome_stats_inception_avg</vt:lpstr>
      <vt:lpstr>outcome_stats_inception_final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Swinkels, David</dc:creator>
  <cp:lastModifiedBy>Swinkels, David</cp:lastModifiedBy>
  <dcterms:created xsi:type="dcterms:W3CDTF">2018-03-26T09:36:53Z</dcterms:created>
  <dcterms:modified xsi:type="dcterms:W3CDTF">2018-03-26T13:20:28Z</dcterms:modified>
</cp:coreProperties>
</file>