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hidePivotFieldList="1"/>
  <mc:AlternateContent xmlns:mc="http://schemas.openxmlformats.org/markup-compatibility/2006">
    <mc:Choice Requires="x15">
      <x15ac:absPath xmlns:x15ac="http://schemas.microsoft.com/office/spreadsheetml/2010/11/ac" url="C:\Users\david\Desktop\ZNT\HTML_PHP_JavaScript\Discord\Raid_Shadow_Legends\"/>
    </mc:Choice>
  </mc:AlternateContent>
  <xr:revisionPtr revIDLastSave="0" documentId="13_ncr:1_{98BA1D2D-F1F9-4A44-B2DA-87FDC5717E71}" xr6:coauthVersionLast="45" xr6:coauthVersionMax="45" xr10:uidLastSave="{00000000-0000-0000-0000-000000000000}"/>
  <bookViews>
    <workbookView xWindow="3696" yWindow="1236" windowWidth="12492" windowHeight="10308" activeTab="2" xr2:uid="{00000000-000D-0000-FFFF-FFFF00000000}"/>
  </bookViews>
  <sheets>
    <sheet name="Formula" sheetId="1" r:id="rId1"/>
    <sheet name="Daily" sheetId="19" r:id="rId2"/>
    <sheet name="Weekly" sheetId="3" r:id="rId3"/>
    <sheet name="Sum-of-Score" sheetId="18" r:id="rId4"/>
  </sheets>
  <definedNames>
    <definedName name="Slicer_Day">#N/A</definedName>
    <definedName name="Slicer_Nickname">#N/A</definedName>
  </definedNames>
  <calcPr calcId="191029"/>
  <pivotCaches>
    <pivotCache cacheId="0"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3" l="1"/>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4" i="3"/>
  <c r="K5" i="3"/>
  <c r="K6" i="3"/>
  <c r="K7" i="3"/>
  <c r="K8" i="3"/>
  <c r="K9" i="3"/>
  <c r="C6" i="1"/>
  <c r="C8" i="1"/>
  <c r="C4" i="1"/>
</calcChain>
</file>

<file path=xl/sharedStrings.xml><?xml version="1.0" encoding="utf-8"?>
<sst xmlns="http://schemas.openxmlformats.org/spreadsheetml/2006/main" count="473" uniqueCount="57">
  <si>
    <t>Nickname</t>
  </si>
  <si>
    <t xml:space="preserve">lvl </t>
  </si>
  <si>
    <t>Stars</t>
  </si>
  <si>
    <t>Boss</t>
  </si>
  <si>
    <t>Inactivity</t>
  </si>
  <si>
    <t>Stikes</t>
  </si>
  <si>
    <t>Tier</t>
  </si>
  <si>
    <t>Score</t>
  </si>
  <si>
    <t>lxsuicidal</t>
  </si>
  <si>
    <t>snipergsr81</t>
  </si>
  <si>
    <t>Demo lock</t>
  </si>
  <si>
    <t>kalemvar</t>
  </si>
  <si>
    <t>Lord talon</t>
  </si>
  <si>
    <t>khan carnage</t>
  </si>
  <si>
    <t>EeEllie</t>
  </si>
  <si>
    <t>pretorian</t>
  </si>
  <si>
    <t>pap1227</t>
  </si>
  <si>
    <t>G1rthmaster</t>
  </si>
  <si>
    <t>Kyro_kiroshi</t>
  </si>
  <si>
    <t>Unstablenninja</t>
  </si>
  <si>
    <t>WinnerWinner12</t>
  </si>
  <si>
    <t>The_Grey_Mc</t>
  </si>
  <si>
    <t>Accaliaqueen</t>
  </si>
  <si>
    <t>izdree</t>
  </si>
  <si>
    <t>Itakshir</t>
  </si>
  <si>
    <t>Zaxion827798</t>
  </si>
  <si>
    <t>AvanieeMoon</t>
  </si>
  <si>
    <t>Deltaforce420</t>
  </si>
  <si>
    <t>SturmAnimation</t>
  </si>
  <si>
    <t>xxemoxx</t>
  </si>
  <si>
    <t>King_kmon</t>
  </si>
  <si>
    <t>Shanaenae56</t>
  </si>
  <si>
    <t>Jackal_Jack</t>
  </si>
  <si>
    <t>pembelot</t>
  </si>
  <si>
    <t>Rufio1015</t>
  </si>
  <si>
    <t>LVL</t>
  </si>
  <si>
    <t>Month</t>
  </si>
  <si>
    <t>Daily</t>
  </si>
  <si>
    <t>Strikes</t>
  </si>
  <si>
    <t>Chest</t>
  </si>
  <si>
    <t>Weekly</t>
  </si>
  <si>
    <t>Monday</t>
  </si>
  <si>
    <t>Tuesday</t>
  </si>
  <si>
    <t>Wednesday</t>
  </si>
  <si>
    <t>Thursday</t>
  </si>
  <si>
    <t>Friday</t>
  </si>
  <si>
    <t>Saturday</t>
  </si>
  <si>
    <t>Sunday</t>
  </si>
  <si>
    <t>Row Labels</t>
  </si>
  <si>
    <t>Grand Total</t>
  </si>
  <si>
    <t>Day</t>
  </si>
  <si>
    <t>Type</t>
  </si>
  <si>
    <t>Formula 1</t>
  </si>
  <si>
    <t>Formula 2</t>
  </si>
  <si>
    <t>Formula 3</t>
  </si>
  <si>
    <t>Time</t>
  </si>
  <si>
    <t>Sum of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</si>
</sst>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2" xfId="0" applyBorder="1"/>
    <xf numFmtId="0" fontId="0" fillId="0" borderId="3" xfId="0" applyBorder="1"/>
    <xf numFmtId="0" fontId="0" fillId="0" borderId="4" xfId="0" applyBorder="1"/>
    <xf numFmtId="0" fontId="0" fillId="0" borderId="1" xfId="0" applyBorder="1"/>
    <xf numFmtId="0" fontId="0" fillId="0" borderId="6" xfId="0" applyBorder="1"/>
    <xf numFmtId="0" fontId="0" fillId="0" borderId="8" xfId="0" applyBorder="1"/>
    <xf numFmtId="0" fontId="0" fillId="0" borderId="9" xfId="0" applyBorder="1"/>
    <xf numFmtId="0" fontId="0" fillId="0" borderId="7" xfId="0" applyBorder="1"/>
    <xf numFmtId="0" fontId="0" fillId="0" borderId="0" xfId="0" applyBorder="1"/>
    <xf numFmtId="0" fontId="0" fillId="0" borderId="0" xfId="0" pivotButton="1"/>
    <xf numFmtId="0" fontId="0" fillId="0" borderId="0" xfId="0" applyAlignment="1">
      <alignment horizontal="left"/>
    </xf>
    <xf numFmtId="0" fontId="0" fillId="0" borderId="0" xfId="0" applyNumberFormat="1"/>
    <xf numFmtId="0" fontId="0" fillId="0" borderId="5" xfId="0" applyBorder="1"/>
  </cellXfs>
  <cellStyles count="1">
    <cellStyle name="Normal" xfId="0" builtinId="0"/>
  </cellStyles>
  <dxfs count="11">
    <dxf>
      <numFmt numFmtId="0" formatCode="General"/>
    </dxf>
    <dxf>
      <border diagonalUp="0" diagonalDown="0">
        <left style="thick">
          <color auto="1"/>
        </left>
        <right style="thick">
          <color auto="1"/>
        </right>
        <top style="thick">
          <color auto="1"/>
        </top>
        <bottom style="thick">
          <color auto="1"/>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16</xdr:col>
      <xdr:colOff>321833</xdr:colOff>
      <xdr:row>165</xdr:row>
      <xdr:rowOff>23757</xdr:rowOff>
    </xdr:from>
    <xdr:to>
      <xdr:col>18</xdr:col>
      <xdr:colOff>268044</xdr:colOff>
      <xdr:row>178</xdr:row>
      <xdr:rowOff>159908</xdr:rowOff>
    </xdr:to>
    <mc:AlternateContent xmlns:mc="http://schemas.openxmlformats.org/markup-compatibility/2006" xmlns:sle15="http://schemas.microsoft.com/office/drawing/2012/slicer">
      <mc:Choice Requires="sle15">
        <xdr:graphicFrame macro="">
          <xdr:nvGraphicFramePr>
            <xdr:cNvPr id="14" name="Day">
              <a:extLst>
                <a:ext uri="{FF2B5EF4-FFF2-40B4-BE49-F238E27FC236}">
                  <a16:creationId xmlns:a16="http://schemas.microsoft.com/office/drawing/2014/main" id="{14C56F6F-E9E5-4ECA-891B-E80D364BCBA5}"/>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13508915" y="561639"/>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190500</xdr:colOff>
      <xdr:row>3</xdr:row>
      <xdr:rowOff>0</xdr:rowOff>
    </xdr:from>
    <xdr:to>
      <xdr:col>16</xdr:col>
      <xdr:colOff>289112</xdr:colOff>
      <xdr:row>178</xdr:row>
      <xdr:rowOff>136151</xdr:rowOff>
    </xdr:to>
    <mc:AlternateContent xmlns:mc="http://schemas.openxmlformats.org/markup-compatibility/2006" xmlns:sle15="http://schemas.microsoft.com/office/drawing/2012/slicer">
      <mc:Choice Requires="sle15">
        <xdr:graphicFrame macro="">
          <xdr:nvGraphicFramePr>
            <xdr:cNvPr id="16" name="Nickname">
              <a:extLst>
                <a:ext uri="{FF2B5EF4-FFF2-40B4-BE49-F238E27FC236}">
                  <a16:creationId xmlns:a16="http://schemas.microsoft.com/office/drawing/2014/main" id="{B6CB9222-EA06-4AD0-B4EB-BDC0407B8F59}"/>
                </a:ext>
              </a:extLst>
            </xdr:cNvPr>
            <xdr:cNvGraphicFramePr/>
          </xdr:nvGraphicFramePr>
          <xdr:xfrm>
            <a:off x="0" y="0"/>
            <a:ext cx="0" cy="0"/>
          </xdr:xfrm>
          <a:graphic>
            <a:graphicData uri="http://schemas.microsoft.com/office/drawing/2010/slicer">
              <sle:slicer xmlns:sle="http://schemas.microsoft.com/office/drawing/2010/slicer" name="Nickname"/>
            </a:graphicData>
          </a:graphic>
        </xdr:graphicFrame>
      </mc:Choice>
      <mc:Fallback xmlns="">
        <xdr:sp macro="" textlink="">
          <xdr:nvSpPr>
            <xdr:cNvPr id="0" name=""/>
            <xdr:cNvSpPr>
              <a:spLocks noTextEdit="1"/>
            </xdr:cNvSpPr>
          </xdr:nvSpPr>
          <xdr:spPr>
            <a:xfrm>
              <a:off x="11647394" y="537882"/>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jesus guijosa infante" refreshedDate="43944.057447916668" createdVersion="6" refreshedVersion="6" minRefreshableVersion="3" recordCount="189" xr:uid="{CECF5120-3774-4D8A-9026-90D91578B316}">
  <cacheSource type="worksheet">
    <worksheetSource name="Table10"/>
  </cacheSource>
  <cacheFields count="10">
    <cacheField name="Day" numFmtId="0">
      <sharedItems count="7">
        <s v="Monday"/>
        <s v="Tuesday"/>
        <s v="Wednesday"/>
        <s v="Thursday"/>
        <s v="Friday"/>
        <s v="Saturday"/>
        <s v="Sunday"/>
      </sharedItems>
    </cacheField>
    <cacheField name="Nickname" numFmtId="0">
      <sharedItems count="27">
        <s v="Demo lock"/>
        <s v="pretorian"/>
        <s v="Rufio1015"/>
        <s v="khan carnage"/>
        <s v="Zaxion827798"/>
        <s v="Accaliaqueen"/>
        <s v="pembelot"/>
        <s v="snipergsr81"/>
        <s v="AvanieeMoon"/>
        <s v="Unstablenninja"/>
        <s v="G1rthmaster"/>
        <s v="pap1227"/>
        <s v="Deltaforce420"/>
        <s v="izdree"/>
        <s v="SturmAnimation"/>
        <s v="lxsuicidal"/>
        <s v="King_kmon"/>
        <s v="Itakshir"/>
        <s v="WinnerWinner12"/>
        <s v="xxemoxx"/>
        <s v="EeEllie"/>
        <s v="Jackal_Jack"/>
        <s v="kalemvar"/>
        <s v="Kyro_kiroshi"/>
        <s v="Lord talon"/>
        <s v="Shanaenae56"/>
        <s v="The_Grey_Mc"/>
      </sharedItems>
    </cacheField>
    <cacheField name="lvl " numFmtId="0">
      <sharedItems containsSemiMixedTypes="0" containsString="0" containsNumber="1" containsInteger="1" minValue="0" maxValue="40"/>
    </cacheField>
    <cacheField name="Stars" numFmtId="0">
      <sharedItems containsSemiMixedTypes="0" containsString="0" containsNumber="1" containsInteger="1" minValue="0" maxValue="3"/>
    </cacheField>
    <cacheField name="Tier" numFmtId="0">
      <sharedItems containsSemiMixedTypes="0" containsString="0" containsNumber="1" containsInteger="1" minValue="0" maxValue="3"/>
    </cacheField>
    <cacheField name="Boss" numFmtId="0">
      <sharedItems containsSemiMixedTypes="0" containsString="0" containsNumber="1" containsInteger="1" minValue="0" maxValue="2480000"/>
    </cacheField>
    <cacheField name="Chest" numFmtId="0">
      <sharedItems containsSemiMixedTypes="0" containsString="0" containsNumber="1" containsInteger="1" minValue="0" maxValue="4"/>
    </cacheField>
    <cacheField name="Inactivity" numFmtId="0">
      <sharedItems containsSemiMixedTypes="0" containsString="0" containsNumber="1" containsInteger="1" minValue="0" maxValue="0"/>
    </cacheField>
    <cacheField name="Stikes" numFmtId="0">
      <sharedItems containsSemiMixedTypes="0" containsString="0" containsNumber="1" containsInteger="1" minValue="0" maxValue="0"/>
    </cacheField>
    <cacheField name="Score" numFmtId="0">
      <sharedItems containsSemiMixedTypes="0" containsString="0" containsNumber="1" containsInteger="1" minValue="2" maxValue="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
  <r>
    <x v="0"/>
    <x v="0"/>
    <n v="0"/>
    <n v="0"/>
    <n v="0"/>
    <n v="0"/>
    <n v="0"/>
    <n v="0"/>
    <n v="0"/>
    <n v="2"/>
  </r>
  <r>
    <x v="0"/>
    <x v="1"/>
    <n v="0"/>
    <n v="0"/>
    <n v="0"/>
    <n v="0"/>
    <n v="0"/>
    <n v="0"/>
    <n v="0"/>
    <n v="2"/>
  </r>
  <r>
    <x v="0"/>
    <x v="2"/>
    <n v="0"/>
    <n v="0"/>
    <n v="0"/>
    <n v="0"/>
    <n v="0"/>
    <n v="0"/>
    <n v="0"/>
    <n v="2"/>
  </r>
  <r>
    <x v="0"/>
    <x v="3"/>
    <n v="0"/>
    <n v="0"/>
    <n v="0"/>
    <n v="0"/>
    <n v="0"/>
    <n v="0"/>
    <n v="0"/>
    <n v="2"/>
  </r>
  <r>
    <x v="0"/>
    <x v="4"/>
    <n v="0"/>
    <n v="0"/>
    <n v="0"/>
    <n v="0"/>
    <n v="0"/>
    <n v="0"/>
    <n v="0"/>
    <n v="2"/>
  </r>
  <r>
    <x v="0"/>
    <x v="5"/>
    <n v="0"/>
    <n v="0"/>
    <n v="0"/>
    <n v="0"/>
    <n v="0"/>
    <n v="0"/>
    <n v="0"/>
    <n v="2"/>
  </r>
  <r>
    <x v="0"/>
    <x v="6"/>
    <n v="0"/>
    <n v="0"/>
    <n v="0"/>
    <n v="0"/>
    <n v="0"/>
    <n v="0"/>
    <n v="0"/>
    <n v="2"/>
  </r>
  <r>
    <x v="0"/>
    <x v="7"/>
    <n v="0"/>
    <n v="0"/>
    <n v="0"/>
    <n v="0"/>
    <n v="0"/>
    <n v="0"/>
    <n v="0"/>
    <n v="2"/>
  </r>
  <r>
    <x v="0"/>
    <x v="8"/>
    <n v="0"/>
    <n v="0"/>
    <n v="0"/>
    <n v="0"/>
    <n v="0"/>
    <n v="0"/>
    <n v="0"/>
    <n v="2"/>
  </r>
  <r>
    <x v="0"/>
    <x v="9"/>
    <n v="0"/>
    <n v="0"/>
    <n v="0"/>
    <n v="0"/>
    <n v="0"/>
    <n v="0"/>
    <n v="0"/>
    <n v="2"/>
  </r>
  <r>
    <x v="0"/>
    <x v="10"/>
    <n v="0"/>
    <n v="0"/>
    <n v="0"/>
    <n v="0"/>
    <n v="0"/>
    <n v="0"/>
    <n v="0"/>
    <n v="2"/>
  </r>
  <r>
    <x v="0"/>
    <x v="11"/>
    <n v="0"/>
    <n v="0"/>
    <n v="0"/>
    <n v="0"/>
    <n v="0"/>
    <n v="0"/>
    <n v="0"/>
    <n v="2"/>
  </r>
  <r>
    <x v="0"/>
    <x v="12"/>
    <n v="0"/>
    <n v="0"/>
    <n v="0"/>
    <n v="0"/>
    <n v="0"/>
    <n v="0"/>
    <n v="0"/>
    <n v="2"/>
  </r>
  <r>
    <x v="0"/>
    <x v="13"/>
    <n v="0"/>
    <n v="0"/>
    <n v="0"/>
    <n v="0"/>
    <n v="0"/>
    <n v="0"/>
    <n v="0"/>
    <n v="2"/>
  </r>
  <r>
    <x v="0"/>
    <x v="14"/>
    <n v="0"/>
    <n v="0"/>
    <n v="0"/>
    <n v="0"/>
    <n v="0"/>
    <n v="0"/>
    <n v="0"/>
    <n v="2"/>
  </r>
  <r>
    <x v="0"/>
    <x v="15"/>
    <n v="0"/>
    <n v="0"/>
    <n v="0"/>
    <n v="0"/>
    <n v="0"/>
    <n v="0"/>
    <n v="0"/>
    <n v="2"/>
  </r>
  <r>
    <x v="0"/>
    <x v="16"/>
    <n v="0"/>
    <n v="0"/>
    <n v="0"/>
    <n v="0"/>
    <n v="0"/>
    <n v="0"/>
    <n v="0"/>
    <n v="2"/>
  </r>
  <r>
    <x v="0"/>
    <x v="17"/>
    <n v="0"/>
    <n v="0"/>
    <n v="0"/>
    <n v="0"/>
    <n v="0"/>
    <n v="0"/>
    <n v="0"/>
    <n v="2"/>
  </r>
  <r>
    <x v="0"/>
    <x v="18"/>
    <n v="0"/>
    <n v="0"/>
    <n v="0"/>
    <n v="0"/>
    <n v="0"/>
    <n v="0"/>
    <n v="0"/>
    <n v="2"/>
  </r>
  <r>
    <x v="0"/>
    <x v="19"/>
    <n v="0"/>
    <n v="0"/>
    <n v="0"/>
    <n v="0"/>
    <n v="0"/>
    <n v="0"/>
    <n v="0"/>
    <n v="2"/>
  </r>
  <r>
    <x v="0"/>
    <x v="20"/>
    <n v="0"/>
    <n v="0"/>
    <n v="0"/>
    <n v="0"/>
    <n v="0"/>
    <n v="0"/>
    <n v="0"/>
    <n v="2"/>
  </r>
  <r>
    <x v="0"/>
    <x v="21"/>
    <n v="0"/>
    <n v="0"/>
    <n v="0"/>
    <n v="0"/>
    <n v="0"/>
    <n v="0"/>
    <n v="0"/>
    <n v="2"/>
  </r>
  <r>
    <x v="0"/>
    <x v="22"/>
    <n v="0"/>
    <n v="0"/>
    <n v="0"/>
    <n v="0"/>
    <n v="0"/>
    <n v="0"/>
    <n v="0"/>
    <n v="2"/>
  </r>
  <r>
    <x v="0"/>
    <x v="23"/>
    <n v="0"/>
    <n v="0"/>
    <n v="0"/>
    <n v="0"/>
    <n v="0"/>
    <n v="0"/>
    <n v="0"/>
    <n v="2"/>
  </r>
  <r>
    <x v="0"/>
    <x v="24"/>
    <n v="0"/>
    <n v="0"/>
    <n v="0"/>
    <n v="0"/>
    <n v="0"/>
    <n v="0"/>
    <n v="0"/>
    <n v="2"/>
  </r>
  <r>
    <x v="0"/>
    <x v="25"/>
    <n v="0"/>
    <n v="0"/>
    <n v="0"/>
    <n v="0"/>
    <n v="0"/>
    <n v="0"/>
    <n v="0"/>
    <n v="2"/>
  </r>
  <r>
    <x v="0"/>
    <x v="26"/>
    <n v="0"/>
    <n v="0"/>
    <n v="0"/>
    <n v="0"/>
    <n v="0"/>
    <n v="0"/>
    <n v="0"/>
    <n v="2"/>
  </r>
  <r>
    <x v="1"/>
    <x v="0"/>
    <n v="0"/>
    <n v="0"/>
    <n v="0"/>
    <n v="0"/>
    <n v="0"/>
    <n v="0"/>
    <n v="0"/>
    <n v="2"/>
  </r>
  <r>
    <x v="1"/>
    <x v="1"/>
    <n v="0"/>
    <n v="0"/>
    <n v="0"/>
    <n v="0"/>
    <n v="0"/>
    <n v="0"/>
    <n v="0"/>
    <n v="2"/>
  </r>
  <r>
    <x v="1"/>
    <x v="2"/>
    <n v="0"/>
    <n v="0"/>
    <n v="0"/>
    <n v="0"/>
    <n v="0"/>
    <n v="0"/>
    <n v="0"/>
    <n v="2"/>
  </r>
  <r>
    <x v="1"/>
    <x v="3"/>
    <n v="0"/>
    <n v="0"/>
    <n v="0"/>
    <n v="0"/>
    <n v="0"/>
    <n v="0"/>
    <n v="0"/>
    <n v="2"/>
  </r>
  <r>
    <x v="1"/>
    <x v="4"/>
    <n v="0"/>
    <n v="0"/>
    <n v="0"/>
    <n v="0"/>
    <n v="0"/>
    <n v="0"/>
    <n v="0"/>
    <n v="2"/>
  </r>
  <r>
    <x v="1"/>
    <x v="5"/>
    <n v="0"/>
    <n v="0"/>
    <n v="0"/>
    <n v="0"/>
    <n v="0"/>
    <n v="0"/>
    <n v="0"/>
    <n v="2"/>
  </r>
  <r>
    <x v="1"/>
    <x v="6"/>
    <n v="0"/>
    <n v="0"/>
    <n v="0"/>
    <n v="0"/>
    <n v="0"/>
    <n v="0"/>
    <n v="0"/>
    <n v="2"/>
  </r>
  <r>
    <x v="1"/>
    <x v="7"/>
    <n v="0"/>
    <n v="0"/>
    <n v="0"/>
    <n v="0"/>
    <n v="0"/>
    <n v="0"/>
    <n v="0"/>
    <n v="2"/>
  </r>
  <r>
    <x v="1"/>
    <x v="8"/>
    <n v="0"/>
    <n v="0"/>
    <n v="0"/>
    <n v="0"/>
    <n v="0"/>
    <n v="0"/>
    <n v="0"/>
    <n v="2"/>
  </r>
  <r>
    <x v="1"/>
    <x v="9"/>
    <n v="0"/>
    <n v="0"/>
    <n v="0"/>
    <n v="0"/>
    <n v="0"/>
    <n v="0"/>
    <n v="0"/>
    <n v="2"/>
  </r>
  <r>
    <x v="1"/>
    <x v="10"/>
    <n v="0"/>
    <n v="0"/>
    <n v="0"/>
    <n v="0"/>
    <n v="0"/>
    <n v="0"/>
    <n v="0"/>
    <n v="2"/>
  </r>
  <r>
    <x v="1"/>
    <x v="11"/>
    <n v="0"/>
    <n v="0"/>
    <n v="0"/>
    <n v="0"/>
    <n v="0"/>
    <n v="0"/>
    <n v="0"/>
    <n v="2"/>
  </r>
  <r>
    <x v="1"/>
    <x v="12"/>
    <n v="0"/>
    <n v="0"/>
    <n v="0"/>
    <n v="0"/>
    <n v="0"/>
    <n v="0"/>
    <n v="0"/>
    <n v="2"/>
  </r>
  <r>
    <x v="1"/>
    <x v="13"/>
    <n v="0"/>
    <n v="0"/>
    <n v="0"/>
    <n v="0"/>
    <n v="0"/>
    <n v="0"/>
    <n v="0"/>
    <n v="2"/>
  </r>
  <r>
    <x v="1"/>
    <x v="14"/>
    <n v="0"/>
    <n v="0"/>
    <n v="0"/>
    <n v="0"/>
    <n v="0"/>
    <n v="0"/>
    <n v="0"/>
    <n v="2"/>
  </r>
  <r>
    <x v="1"/>
    <x v="15"/>
    <n v="0"/>
    <n v="0"/>
    <n v="0"/>
    <n v="0"/>
    <n v="0"/>
    <n v="0"/>
    <n v="0"/>
    <n v="2"/>
  </r>
  <r>
    <x v="1"/>
    <x v="16"/>
    <n v="0"/>
    <n v="0"/>
    <n v="0"/>
    <n v="0"/>
    <n v="0"/>
    <n v="0"/>
    <n v="0"/>
    <n v="2"/>
  </r>
  <r>
    <x v="1"/>
    <x v="17"/>
    <n v="0"/>
    <n v="0"/>
    <n v="0"/>
    <n v="0"/>
    <n v="0"/>
    <n v="0"/>
    <n v="0"/>
    <n v="2"/>
  </r>
  <r>
    <x v="1"/>
    <x v="18"/>
    <n v="0"/>
    <n v="0"/>
    <n v="0"/>
    <n v="0"/>
    <n v="0"/>
    <n v="0"/>
    <n v="0"/>
    <n v="2"/>
  </r>
  <r>
    <x v="1"/>
    <x v="19"/>
    <n v="0"/>
    <n v="0"/>
    <n v="0"/>
    <n v="0"/>
    <n v="0"/>
    <n v="0"/>
    <n v="0"/>
    <n v="2"/>
  </r>
  <r>
    <x v="1"/>
    <x v="20"/>
    <n v="0"/>
    <n v="0"/>
    <n v="0"/>
    <n v="0"/>
    <n v="0"/>
    <n v="0"/>
    <n v="0"/>
    <n v="2"/>
  </r>
  <r>
    <x v="1"/>
    <x v="21"/>
    <n v="0"/>
    <n v="0"/>
    <n v="0"/>
    <n v="0"/>
    <n v="0"/>
    <n v="0"/>
    <n v="0"/>
    <n v="2"/>
  </r>
  <r>
    <x v="1"/>
    <x v="22"/>
    <n v="0"/>
    <n v="0"/>
    <n v="0"/>
    <n v="0"/>
    <n v="0"/>
    <n v="0"/>
    <n v="0"/>
    <n v="2"/>
  </r>
  <r>
    <x v="1"/>
    <x v="23"/>
    <n v="0"/>
    <n v="0"/>
    <n v="0"/>
    <n v="0"/>
    <n v="0"/>
    <n v="0"/>
    <n v="0"/>
    <n v="2"/>
  </r>
  <r>
    <x v="1"/>
    <x v="24"/>
    <n v="0"/>
    <n v="0"/>
    <n v="0"/>
    <n v="0"/>
    <n v="0"/>
    <n v="0"/>
    <n v="0"/>
    <n v="2"/>
  </r>
  <r>
    <x v="1"/>
    <x v="25"/>
    <n v="0"/>
    <n v="0"/>
    <n v="0"/>
    <n v="0"/>
    <n v="0"/>
    <n v="0"/>
    <n v="0"/>
    <n v="2"/>
  </r>
  <r>
    <x v="1"/>
    <x v="26"/>
    <n v="0"/>
    <n v="0"/>
    <n v="0"/>
    <n v="0"/>
    <n v="0"/>
    <n v="0"/>
    <n v="0"/>
    <n v="2"/>
  </r>
  <r>
    <x v="2"/>
    <x v="0"/>
    <n v="34"/>
    <n v="3"/>
    <n v="2"/>
    <n v="2480000"/>
    <n v="4"/>
    <n v="0"/>
    <n v="0"/>
    <n v="8"/>
  </r>
  <r>
    <x v="2"/>
    <x v="1"/>
    <n v="21"/>
    <n v="1"/>
    <n v="1"/>
    <n v="1350000"/>
    <n v="4"/>
    <n v="0"/>
    <n v="0"/>
    <n v="8"/>
  </r>
  <r>
    <x v="2"/>
    <x v="2"/>
    <n v="26"/>
    <n v="1"/>
    <n v="1"/>
    <n v="737000"/>
    <n v="2"/>
    <n v="0"/>
    <n v="0"/>
    <n v="6"/>
  </r>
  <r>
    <x v="2"/>
    <x v="3"/>
    <n v="28"/>
    <n v="1"/>
    <n v="2"/>
    <n v="398000"/>
    <n v="2"/>
    <n v="0"/>
    <n v="0"/>
    <n v="7"/>
  </r>
  <r>
    <x v="2"/>
    <x v="4"/>
    <n v="21"/>
    <n v="2"/>
    <n v="1"/>
    <n v="230000"/>
    <n v="0"/>
    <n v="0"/>
    <n v="0"/>
    <n v="6"/>
  </r>
  <r>
    <x v="2"/>
    <x v="5"/>
    <n v="24"/>
    <n v="1"/>
    <n v="1"/>
    <n v="227000"/>
    <n v="0"/>
    <n v="0"/>
    <n v="0"/>
    <n v="4"/>
  </r>
  <r>
    <x v="2"/>
    <x v="6"/>
    <n v="24"/>
    <n v="1"/>
    <n v="1"/>
    <n v="224000"/>
    <n v="0"/>
    <n v="0"/>
    <n v="0"/>
    <n v="4"/>
  </r>
  <r>
    <x v="2"/>
    <x v="7"/>
    <n v="21"/>
    <n v="3"/>
    <n v="1"/>
    <n v="154000"/>
    <n v="0"/>
    <n v="0"/>
    <n v="0"/>
    <n v="3"/>
  </r>
  <r>
    <x v="2"/>
    <x v="8"/>
    <n v="23"/>
    <n v="1"/>
    <n v="1"/>
    <n v="152000"/>
    <n v="0"/>
    <n v="0"/>
    <n v="0"/>
    <n v="4"/>
  </r>
  <r>
    <x v="2"/>
    <x v="9"/>
    <n v="18"/>
    <n v="1"/>
    <n v="1"/>
    <n v="117000"/>
    <n v="0"/>
    <n v="0"/>
    <n v="0"/>
    <n v="4"/>
  </r>
  <r>
    <x v="2"/>
    <x v="10"/>
    <n v="24"/>
    <n v="2"/>
    <n v="1"/>
    <n v="107000"/>
    <n v="0"/>
    <n v="0"/>
    <n v="0"/>
    <n v="6"/>
  </r>
  <r>
    <x v="2"/>
    <x v="11"/>
    <n v="22"/>
    <n v="1"/>
    <n v="1"/>
    <n v="96000"/>
    <n v="0"/>
    <n v="0"/>
    <n v="0"/>
    <n v="4"/>
  </r>
  <r>
    <x v="2"/>
    <x v="12"/>
    <n v="21"/>
    <n v="1"/>
    <n v="1"/>
    <n v="83000"/>
    <n v="0"/>
    <n v="0"/>
    <n v="0"/>
    <n v="4"/>
  </r>
  <r>
    <x v="2"/>
    <x v="13"/>
    <n v="19"/>
    <n v="2"/>
    <n v="1"/>
    <n v="70000"/>
    <n v="0"/>
    <n v="0"/>
    <n v="0"/>
    <n v="6"/>
  </r>
  <r>
    <x v="2"/>
    <x v="14"/>
    <n v="16"/>
    <n v="1"/>
    <n v="1"/>
    <n v="59000"/>
    <n v="0"/>
    <n v="0"/>
    <n v="0"/>
    <n v="4"/>
  </r>
  <r>
    <x v="2"/>
    <x v="15"/>
    <n v="19"/>
    <n v="1"/>
    <n v="1"/>
    <n v="35000"/>
    <n v="0"/>
    <n v="0"/>
    <n v="0"/>
    <n v="4"/>
  </r>
  <r>
    <x v="2"/>
    <x v="16"/>
    <n v="20"/>
    <n v="1"/>
    <n v="1"/>
    <n v="32000"/>
    <n v="0"/>
    <n v="0"/>
    <n v="0"/>
    <n v="4"/>
  </r>
  <r>
    <x v="2"/>
    <x v="17"/>
    <n v="17"/>
    <n v="1"/>
    <n v="1"/>
    <n v="18000"/>
    <n v="0"/>
    <n v="0"/>
    <n v="0"/>
    <n v="4"/>
  </r>
  <r>
    <x v="2"/>
    <x v="18"/>
    <n v="15"/>
    <n v="1"/>
    <n v="1"/>
    <n v="18000"/>
    <n v="0"/>
    <n v="0"/>
    <n v="0"/>
    <n v="4"/>
  </r>
  <r>
    <x v="2"/>
    <x v="19"/>
    <n v="14"/>
    <n v="1"/>
    <n v="1"/>
    <n v="12000"/>
    <n v="0"/>
    <n v="0"/>
    <n v="0"/>
    <n v="4"/>
  </r>
  <r>
    <x v="2"/>
    <x v="20"/>
    <n v="29"/>
    <n v="1"/>
    <n v="1"/>
    <n v="0"/>
    <n v="0"/>
    <n v="0"/>
    <n v="0"/>
    <n v="4"/>
  </r>
  <r>
    <x v="2"/>
    <x v="21"/>
    <n v="13"/>
    <n v="1"/>
    <n v="1"/>
    <n v="0"/>
    <n v="0"/>
    <n v="0"/>
    <n v="0"/>
    <n v="4"/>
  </r>
  <r>
    <x v="2"/>
    <x v="22"/>
    <n v="29"/>
    <n v="1"/>
    <n v="1"/>
    <n v="0"/>
    <n v="0"/>
    <n v="0"/>
    <n v="0"/>
    <n v="4"/>
  </r>
  <r>
    <x v="2"/>
    <x v="23"/>
    <n v="18"/>
    <n v="1"/>
    <n v="1"/>
    <n v="0"/>
    <n v="0"/>
    <n v="0"/>
    <n v="0"/>
    <n v="4"/>
  </r>
  <r>
    <x v="2"/>
    <x v="24"/>
    <n v="40"/>
    <n v="1"/>
    <n v="3"/>
    <n v="0"/>
    <n v="0"/>
    <n v="0"/>
    <n v="0"/>
    <n v="6"/>
  </r>
  <r>
    <x v="2"/>
    <x v="25"/>
    <n v="17"/>
    <n v="1"/>
    <n v="1"/>
    <n v="0"/>
    <n v="0"/>
    <n v="0"/>
    <n v="0"/>
    <n v="4"/>
  </r>
  <r>
    <x v="2"/>
    <x v="26"/>
    <n v="23"/>
    <n v="1"/>
    <n v="1"/>
    <n v="0"/>
    <n v="0"/>
    <n v="0"/>
    <n v="0"/>
    <n v="4"/>
  </r>
  <r>
    <x v="3"/>
    <x v="0"/>
    <n v="0"/>
    <n v="0"/>
    <n v="0"/>
    <n v="0"/>
    <n v="0"/>
    <n v="0"/>
    <n v="0"/>
    <n v="2"/>
  </r>
  <r>
    <x v="3"/>
    <x v="1"/>
    <n v="0"/>
    <n v="0"/>
    <n v="0"/>
    <n v="0"/>
    <n v="0"/>
    <n v="0"/>
    <n v="0"/>
    <n v="2"/>
  </r>
  <r>
    <x v="3"/>
    <x v="2"/>
    <n v="0"/>
    <n v="0"/>
    <n v="0"/>
    <n v="0"/>
    <n v="0"/>
    <n v="0"/>
    <n v="0"/>
    <n v="2"/>
  </r>
  <r>
    <x v="3"/>
    <x v="3"/>
    <n v="0"/>
    <n v="0"/>
    <n v="0"/>
    <n v="0"/>
    <n v="0"/>
    <n v="0"/>
    <n v="0"/>
    <n v="2"/>
  </r>
  <r>
    <x v="3"/>
    <x v="4"/>
    <n v="0"/>
    <n v="0"/>
    <n v="0"/>
    <n v="0"/>
    <n v="0"/>
    <n v="0"/>
    <n v="0"/>
    <n v="2"/>
  </r>
  <r>
    <x v="3"/>
    <x v="5"/>
    <n v="0"/>
    <n v="0"/>
    <n v="0"/>
    <n v="0"/>
    <n v="0"/>
    <n v="0"/>
    <n v="0"/>
    <n v="2"/>
  </r>
  <r>
    <x v="3"/>
    <x v="6"/>
    <n v="0"/>
    <n v="0"/>
    <n v="0"/>
    <n v="0"/>
    <n v="0"/>
    <n v="0"/>
    <n v="0"/>
    <n v="2"/>
  </r>
  <r>
    <x v="3"/>
    <x v="7"/>
    <n v="0"/>
    <n v="0"/>
    <n v="0"/>
    <n v="0"/>
    <n v="0"/>
    <n v="0"/>
    <n v="0"/>
    <n v="2"/>
  </r>
  <r>
    <x v="3"/>
    <x v="8"/>
    <n v="0"/>
    <n v="0"/>
    <n v="0"/>
    <n v="0"/>
    <n v="0"/>
    <n v="0"/>
    <n v="0"/>
    <n v="2"/>
  </r>
  <r>
    <x v="3"/>
    <x v="9"/>
    <n v="0"/>
    <n v="0"/>
    <n v="0"/>
    <n v="0"/>
    <n v="0"/>
    <n v="0"/>
    <n v="0"/>
    <n v="2"/>
  </r>
  <r>
    <x v="3"/>
    <x v="10"/>
    <n v="0"/>
    <n v="0"/>
    <n v="0"/>
    <n v="0"/>
    <n v="0"/>
    <n v="0"/>
    <n v="0"/>
    <n v="2"/>
  </r>
  <r>
    <x v="3"/>
    <x v="11"/>
    <n v="0"/>
    <n v="0"/>
    <n v="0"/>
    <n v="0"/>
    <n v="0"/>
    <n v="0"/>
    <n v="0"/>
    <n v="2"/>
  </r>
  <r>
    <x v="3"/>
    <x v="12"/>
    <n v="0"/>
    <n v="0"/>
    <n v="0"/>
    <n v="0"/>
    <n v="0"/>
    <n v="0"/>
    <n v="0"/>
    <n v="2"/>
  </r>
  <r>
    <x v="3"/>
    <x v="13"/>
    <n v="0"/>
    <n v="0"/>
    <n v="0"/>
    <n v="0"/>
    <n v="0"/>
    <n v="0"/>
    <n v="0"/>
    <n v="2"/>
  </r>
  <r>
    <x v="3"/>
    <x v="14"/>
    <n v="0"/>
    <n v="0"/>
    <n v="0"/>
    <n v="0"/>
    <n v="0"/>
    <n v="0"/>
    <n v="0"/>
    <n v="2"/>
  </r>
  <r>
    <x v="3"/>
    <x v="15"/>
    <n v="0"/>
    <n v="0"/>
    <n v="0"/>
    <n v="0"/>
    <n v="0"/>
    <n v="0"/>
    <n v="0"/>
    <n v="2"/>
  </r>
  <r>
    <x v="3"/>
    <x v="16"/>
    <n v="0"/>
    <n v="0"/>
    <n v="0"/>
    <n v="0"/>
    <n v="0"/>
    <n v="0"/>
    <n v="0"/>
    <n v="2"/>
  </r>
  <r>
    <x v="3"/>
    <x v="17"/>
    <n v="0"/>
    <n v="0"/>
    <n v="0"/>
    <n v="0"/>
    <n v="0"/>
    <n v="0"/>
    <n v="0"/>
    <n v="2"/>
  </r>
  <r>
    <x v="3"/>
    <x v="18"/>
    <n v="0"/>
    <n v="0"/>
    <n v="0"/>
    <n v="0"/>
    <n v="0"/>
    <n v="0"/>
    <n v="0"/>
    <n v="2"/>
  </r>
  <r>
    <x v="3"/>
    <x v="19"/>
    <n v="0"/>
    <n v="0"/>
    <n v="0"/>
    <n v="0"/>
    <n v="0"/>
    <n v="0"/>
    <n v="0"/>
    <n v="2"/>
  </r>
  <r>
    <x v="3"/>
    <x v="20"/>
    <n v="0"/>
    <n v="0"/>
    <n v="0"/>
    <n v="0"/>
    <n v="0"/>
    <n v="0"/>
    <n v="0"/>
    <n v="2"/>
  </r>
  <r>
    <x v="3"/>
    <x v="21"/>
    <n v="0"/>
    <n v="0"/>
    <n v="0"/>
    <n v="0"/>
    <n v="0"/>
    <n v="0"/>
    <n v="0"/>
    <n v="2"/>
  </r>
  <r>
    <x v="3"/>
    <x v="22"/>
    <n v="0"/>
    <n v="0"/>
    <n v="0"/>
    <n v="0"/>
    <n v="0"/>
    <n v="0"/>
    <n v="0"/>
    <n v="2"/>
  </r>
  <r>
    <x v="3"/>
    <x v="23"/>
    <n v="0"/>
    <n v="0"/>
    <n v="0"/>
    <n v="0"/>
    <n v="0"/>
    <n v="0"/>
    <n v="0"/>
    <n v="2"/>
  </r>
  <r>
    <x v="3"/>
    <x v="24"/>
    <n v="0"/>
    <n v="0"/>
    <n v="0"/>
    <n v="0"/>
    <n v="0"/>
    <n v="0"/>
    <n v="0"/>
    <n v="2"/>
  </r>
  <r>
    <x v="3"/>
    <x v="25"/>
    <n v="0"/>
    <n v="0"/>
    <n v="0"/>
    <n v="0"/>
    <n v="0"/>
    <n v="0"/>
    <n v="0"/>
    <n v="2"/>
  </r>
  <r>
    <x v="3"/>
    <x v="26"/>
    <n v="0"/>
    <n v="0"/>
    <n v="0"/>
    <n v="0"/>
    <n v="0"/>
    <n v="0"/>
    <n v="0"/>
    <n v="2"/>
  </r>
  <r>
    <x v="4"/>
    <x v="0"/>
    <n v="0"/>
    <n v="0"/>
    <n v="0"/>
    <n v="0"/>
    <n v="0"/>
    <n v="0"/>
    <n v="0"/>
    <n v="2"/>
  </r>
  <r>
    <x v="4"/>
    <x v="1"/>
    <n v="0"/>
    <n v="0"/>
    <n v="0"/>
    <n v="0"/>
    <n v="0"/>
    <n v="0"/>
    <n v="0"/>
    <n v="2"/>
  </r>
  <r>
    <x v="4"/>
    <x v="2"/>
    <n v="0"/>
    <n v="0"/>
    <n v="0"/>
    <n v="0"/>
    <n v="0"/>
    <n v="0"/>
    <n v="0"/>
    <n v="2"/>
  </r>
  <r>
    <x v="4"/>
    <x v="3"/>
    <n v="0"/>
    <n v="0"/>
    <n v="0"/>
    <n v="0"/>
    <n v="0"/>
    <n v="0"/>
    <n v="0"/>
    <n v="2"/>
  </r>
  <r>
    <x v="4"/>
    <x v="4"/>
    <n v="0"/>
    <n v="0"/>
    <n v="0"/>
    <n v="0"/>
    <n v="0"/>
    <n v="0"/>
    <n v="0"/>
    <n v="2"/>
  </r>
  <r>
    <x v="4"/>
    <x v="5"/>
    <n v="0"/>
    <n v="0"/>
    <n v="0"/>
    <n v="0"/>
    <n v="0"/>
    <n v="0"/>
    <n v="0"/>
    <n v="2"/>
  </r>
  <r>
    <x v="4"/>
    <x v="6"/>
    <n v="0"/>
    <n v="0"/>
    <n v="0"/>
    <n v="0"/>
    <n v="0"/>
    <n v="0"/>
    <n v="0"/>
    <n v="2"/>
  </r>
  <r>
    <x v="4"/>
    <x v="7"/>
    <n v="0"/>
    <n v="0"/>
    <n v="0"/>
    <n v="0"/>
    <n v="0"/>
    <n v="0"/>
    <n v="0"/>
    <n v="2"/>
  </r>
  <r>
    <x v="4"/>
    <x v="8"/>
    <n v="0"/>
    <n v="0"/>
    <n v="0"/>
    <n v="0"/>
    <n v="0"/>
    <n v="0"/>
    <n v="0"/>
    <n v="2"/>
  </r>
  <r>
    <x v="4"/>
    <x v="9"/>
    <n v="0"/>
    <n v="0"/>
    <n v="0"/>
    <n v="0"/>
    <n v="0"/>
    <n v="0"/>
    <n v="0"/>
    <n v="2"/>
  </r>
  <r>
    <x v="4"/>
    <x v="10"/>
    <n v="0"/>
    <n v="0"/>
    <n v="0"/>
    <n v="0"/>
    <n v="0"/>
    <n v="0"/>
    <n v="0"/>
    <n v="2"/>
  </r>
  <r>
    <x v="4"/>
    <x v="11"/>
    <n v="0"/>
    <n v="0"/>
    <n v="0"/>
    <n v="0"/>
    <n v="0"/>
    <n v="0"/>
    <n v="0"/>
    <n v="2"/>
  </r>
  <r>
    <x v="4"/>
    <x v="12"/>
    <n v="0"/>
    <n v="0"/>
    <n v="0"/>
    <n v="0"/>
    <n v="0"/>
    <n v="0"/>
    <n v="0"/>
    <n v="2"/>
  </r>
  <r>
    <x v="4"/>
    <x v="13"/>
    <n v="0"/>
    <n v="0"/>
    <n v="0"/>
    <n v="0"/>
    <n v="0"/>
    <n v="0"/>
    <n v="0"/>
    <n v="2"/>
  </r>
  <r>
    <x v="4"/>
    <x v="14"/>
    <n v="0"/>
    <n v="0"/>
    <n v="0"/>
    <n v="0"/>
    <n v="0"/>
    <n v="0"/>
    <n v="0"/>
    <n v="2"/>
  </r>
  <r>
    <x v="4"/>
    <x v="15"/>
    <n v="0"/>
    <n v="0"/>
    <n v="0"/>
    <n v="0"/>
    <n v="0"/>
    <n v="0"/>
    <n v="0"/>
    <n v="2"/>
  </r>
  <r>
    <x v="4"/>
    <x v="16"/>
    <n v="0"/>
    <n v="0"/>
    <n v="0"/>
    <n v="0"/>
    <n v="0"/>
    <n v="0"/>
    <n v="0"/>
    <n v="2"/>
  </r>
  <r>
    <x v="4"/>
    <x v="17"/>
    <n v="0"/>
    <n v="0"/>
    <n v="0"/>
    <n v="0"/>
    <n v="0"/>
    <n v="0"/>
    <n v="0"/>
    <n v="2"/>
  </r>
  <r>
    <x v="4"/>
    <x v="18"/>
    <n v="0"/>
    <n v="0"/>
    <n v="0"/>
    <n v="0"/>
    <n v="0"/>
    <n v="0"/>
    <n v="0"/>
    <n v="2"/>
  </r>
  <r>
    <x v="4"/>
    <x v="19"/>
    <n v="0"/>
    <n v="0"/>
    <n v="0"/>
    <n v="0"/>
    <n v="0"/>
    <n v="0"/>
    <n v="0"/>
    <n v="2"/>
  </r>
  <r>
    <x v="4"/>
    <x v="20"/>
    <n v="0"/>
    <n v="0"/>
    <n v="0"/>
    <n v="0"/>
    <n v="0"/>
    <n v="0"/>
    <n v="0"/>
    <n v="2"/>
  </r>
  <r>
    <x v="4"/>
    <x v="21"/>
    <n v="0"/>
    <n v="0"/>
    <n v="0"/>
    <n v="0"/>
    <n v="0"/>
    <n v="0"/>
    <n v="0"/>
    <n v="2"/>
  </r>
  <r>
    <x v="4"/>
    <x v="22"/>
    <n v="0"/>
    <n v="0"/>
    <n v="0"/>
    <n v="0"/>
    <n v="0"/>
    <n v="0"/>
    <n v="0"/>
    <n v="2"/>
  </r>
  <r>
    <x v="4"/>
    <x v="23"/>
    <n v="0"/>
    <n v="0"/>
    <n v="0"/>
    <n v="0"/>
    <n v="0"/>
    <n v="0"/>
    <n v="0"/>
    <n v="2"/>
  </r>
  <r>
    <x v="4"/>
    <x v="24"/>
    <n v="0"/>
    <n v="0"/>
    <n v="0"/>
    <n v="0"/>
    <n v="0"/>
    <n v="0"/>
    <n v="0"/>
    <n v="2"/>
  </r>
  <r>
    <x v="4"/>
    <x v="25"/>
    <n v="0"/>
    <n v="0"/>
    <n v="0"/>
    <n v="0"/>
    <n v="0"/>
    <n v="0"/>
    <n v="0"/>
    <n v="2"/>
  </r>
  <r>
    <x v="4"/>
    <x v="26"/>
    <n v="0"/>
    <n v="0"/>
    <n v="0"/>
    <n v="0"/>
    <n v="0"/>
    <n v="0"/>
    <n v="0"/>
    <n v="2"/>
  </r>
  <r>
    <x v="5"/>
    <x v="0"/>
    <n v="0"/>
    <n v="0"/>
    <n v="0"/>
    <n v="0"/>
    <n v="0"/>
    <n v="0"/>
    <n v="0"/>
    <n v="2"/>
  </r>
  <r>
    <x v="5"/>
    <x v="1"/>
    <n v="0"/>
    <n v="0"/>
    <n v="0"/>
    <n v="0"/>
    <n v="0"/>
    <n v="0"/>
    <n v="0"/>
    <n v="2"/>
  </r>
  <r>
    <x v="5"/>
    <x v="2"/>
    <n v="0"/>
    <n v="0"/>
    <n v="0"/>
    <n v="0"/>
    <n v="0"/>
    <n v="0"/>
    <n v="0"/>
    <n v="2"/>
  </r>
  <r>
    <x v="5"/>
    <x v="3"/>
    <n v="0"/>
    <n v="0"/>
    <n v="0"/>
    <n v="0"/>
    <n v="0"/>
    <n v="0"/>
    <n v="0"/>
    <n v="2"/>
  </r>
  <r>
    <x v="5"/>
    <x v="4"/>
    <n v="0"/>
    <n v="0"/>
    <n v="0"/>
    <n v="0"/>
    <n v="0"/>
    <n v="0"/>
    <n v="0"/>
    <n v="2"/>
  </r>
  <r>
    <x v="5"/>
    <x v="5"/>
    <n v="0"/>
    <n v="0"/>
    <n v="0"/>
    <n v="0"/>
    <n v="0"/>
    <n v="0"/>
    <n v="0"/>
    <n v="2"/>
  </r>
  <r>
    <x v="5"/>
    <x v="6"/>
    <n v="0"/>
    <n v="0"/>
    <n v="0"/>
    <n v="0"/>
    <n v="0"/>
    <n v="0"/>
    <n v="0"/>
    <n v="2"/>
  </r>
  <r>
    <x v="5"/>
    <x v="7"/>
    <n v="0"/>
    <n v="0"/>
    <n v="0"/>
    <n v="0"/>
    <n v="0"/>
    <n v="0"/>
    <n v="0"/>
    <n v="2"/>
  </r>
  <r>
    <x v="5"/>
    <x v="8"/>
    <n v="0"/>
    <n v="0"/>
    <n v="0"/>
    <n v="0"/>
    <n v="0"/>
    <n v="0"/>
    <n v="0"/>
    <n v="2"/>
  </r>
  <r>
    <x v="5"/>
    <x v="9"/>
    <n v="0"/>
    <n v="0"/>
    <n v="0"/>
    <n v="0"/>
    <n v="0"/>
    <n v="0"/>
    <n v="0"/>
    <n v="2"/>
  </r>
  <r>
    <x v="5"/>
    <x v="10"/>
    <n v="0"/>
    <n v="0"/>
    <n v="0"/>
    <n v="0"/>
    <n v="0"/>
    <n v="0"/>
    <n v="0"/>
    <n v="2"/>
  </r>
  <r>
    <x v="5"/>
    <x v="11"/>
    <n v="0"/>
    <n v="0"/>
    <n v="0"/>
    <n v="0"/>
    <n v="0"/>
    <n v="0"/>
    <n v="0"/>
    <n v="2"/>
  </r>
  <r>
    <x v="5"/>
    <x v="12"/>
    <n v="0"/>
    <n v="0"/>
    <n v="0"/>
    <n v="0"/>
    <n v="0"/>
    <n v="0"/>
    <n v="0"/>
    <n v="2"/>
  </r>
  <r>
    <x v="5"/>
    <x v="13"/>
    <n v="0"/>
    <n v="0"/>
    <n v="0"/>
    <n v="0"/>
    <n v="0"/>
    <n v="0"/>
    <n v="0"/>
    <n v="2"/>
  </r>
  <r>
    <x v="5"/>
    <x v="14"/>
    <n v="0"/>
    <n v="0"/>
    <n v="0"/>
    <n v="0"/>
    <n v="0"/>
    <n v="0"/>
    <n v="0"/>
    <n v="2"/>
  </r>
  <r>
    <x v="5"/>
    <x v="15"/>
    <n v="0"/>
    <n v="0"/>
    <n v="0"/>
    <n v="0"/>
    <n v="0"/>
    <n v="0"/>
    <n v="0"/>
    <n v="2"/>
  </r>
  <r>
    <x v="5"/>
    <x v="16"/>
    <n v="0"/>
    <n v="0"/>
    <n v="0"/>
    <n v="0"/>
    <n v="0"/>
    <n v="0"/>
    <n v="0"/>
    <n v="2"/>
  </r>
  <r>
    <x v="5"/>
    <x v="17"/>
    <n v="0"/>
    <n v="0"/>
    <n v="0"/>
    <n v="0"/>
    <n v="0"/>
    <n v="0"/>
    <n v="0"/>
    <n v="2"/>
  </r>
  <r>
    <x v="5"/>
    <x v="18"/>
    <n v="0"/>
    <n v="0"/>
    <n v="0"/>
    <n v="0"/>
    <n v="0"/>
    <n v="0"/>
    <n v="0"/>
    <n v="2"/>
  </r>
  <r>
    <x v="5"/>
    <x v="19"/>
    <n v="0"/>
    <n v="0"/>
    <n v="0"/>
    <n v="0"/>
    <n v="0"/>
    <n v="0"/>
    <n v="0"/>
    <n v="2"/>
  </r>
  <r>
    <x v="5"/>
    <x v="20"/>
    <n v="0"/>
    <n v="0"/>
    <n v="0"/>
    <n v="0"/>
    <n v="0"/>
    <n v="0"/>
    <n v="0"/>
    <n v="2"/>
  </r>
  <r>
    <x v="5"/>
    <x v="21"/>
    <n v="0"/>
    <n v="0"/>
    <n v="0"/>
    <n v="0"/>
    <n v="0"/>
    <n v="0"/>
    <n v="0"/>
    <n v="2"/>
  </r>
  <r>
    <x v="5"/>
    <x v="22"/>
    <n v="0"/>
    <n v="0"/>
    <n v="0"/>
    <n v="0"/>
    <n v="0"/>
    <n v="0"/>
    <n v="0"/>
    <n v="2"/>
  </r>
  <r>
    <x v="5"/>
    <x v="23"/>
    <n v="0"/>
    <n v="0"/>
    <n v="0"/>
    <n v="0"/>
    <n v="0"/>
    <n v="0"/>
    <n v="0"/>
    <n v="2"/>
  </r>
  <r>
    <x v="5"/>
    <x v="24"/>
    <n v="0"/>
    <n v="0"/>
    <n v="0"/>
    <n v="0"/>
    <n v="0"/>
    <n v="0"/>
    <n v="0"/>
    <n v="2"/>
  </r>
  <r>
    <x v="5"/>
    <x v="25"/>
    <n v="0"/>
    <n v="0"/>
    <n v="0"/>
    <n v="0"/>
    <n v="0"/>
    <n v="0"/>
    <n v="0"/>
    <n v="2"/>
  </r>
  <r>
    <x v="5"/>
    <x v="26"/>
    <n v="0"/>
    <n v="0"/>
    <n v="0"/>
    <n v="0"/>
    <n v="0"/>
    <n v="0"/>
    <n v="0"/>
    <n v="2"/>
  </r>
  <r>
    <x v="6"/>
    <x v="0"/>
    <n v="0"/>
    <n v="0"/>
    <n v="0"/>
    <n v="0"/>
    <n v="0"/>
    <n v="0"/>
    <n v="0"/>
    <n v="2"/>
  </r>
  <r>
    <x v="6"/>
    <x v="1"/>
    <n v="0"/>
    <n v="0"/>
    <n v="0"/>
    <n v="0"/>
    <n v="0"/>
    <n v="0"/>
    <n v="0"/>
    <n v="2"/>
  </r>
  <r>
    <x v="6"/>
    <x v="2"/>
    <n v="0"/>
    <n v="0"/>
    <n v="0"/>
    <n v="0"/>
    <n v="0"/>
    <n v="0"/>
    <n v="0"/>
    <n v="2"/>
  </r>
  <r>
    <x v="6"/>
    <x v="3"/>
    <n v="0"/>
    <n v="0"/>
    <n v="0"/>
    <n v="0"/>
    <n v="0"/>
    <n v="0"/>
    <n v="0"/>
    <n v="2"/>
  </r>
  <r>
    <x v="6"/>
    <x v="4"/>
    <n v="0"/>
    <n v="0"/>
    <n v="0"/>
    <n v="0"/>
    <n v="0"/>
    <n v="0"/>
    <n v="0"/>
    <n v="2"/>
  </r>
  <r>
    <x v="6"/>
    <x v="5"/>
    <n v="0"/>
    <n v="0"/>
    <n v="0"/>
    <n v="0"/>
    <n v="0"/>
    <n v="0"/>
    <n v="0"/>
    <n v="2"/>
  </r>
  <r>
    <x v="6"/>
    <x v="6"/>
    <n v="0"/>
    <n v="0"/>
    <n v="0"/>
    <n v="0"/>
    <n v="0"/>
    <n v="0"/>
    <n v="0"/>
    <n v="2"/>
  </r>
  <r>
    <x v="6"/>
    <x v="7"/>
    <n v="0"/>
    <n v="0"/>
    <n v="0"/>
    <n v="0"/>
    <n v="0"/>
    <n v="0"/>
    <n v="0"/>
    <n v="2"/>
  </r>
  <r>
    <x v="6"/>
    <x v="8"/>
    <n v="0"/>
    <n v="0"/>
    <n v="0"/>
    <n v="0"/>
    <n v="0"/>
    <n v="0"/>
    <n v="0"/>
    <n v="2"/>
  </r>
  <r>
    <x v="6"/>
    <x v="9"/>
    <n v="0"/>
    <n v="0"/>
    <n v="0"/>
    <n v="0"/>
    <n v="0"/>
    <n v="0"/>
    <n v="0"/>
    <n v="2"/>
  </r>
  <r>
    <x v="6"/>
    <x v="10"/>
    <n v="0"/>
    <n v="0"/>
    <n v="0"/>
    <n v="0"/>
    <n v="0"/>
    <n v="0"/>
    <n v="0"/>
    <n v="2"/>
  </r>
  <r>
    <x v="6"/>
    <x v="11"/>
    <n v="0"/>
    <n v="0"/>
    <n v="0"/>
    <n v="0"/>
    <n v="0"/>
    <n v="0"/>
    <n v="0"/>
    <n v="2"/>
  </r>
  <r>
    <x v="6"/>
    <x v="12"/>
    <n v="0"/>
    <n v="0"/>
    <n v="0"/>
    <n v="0"/>
    <n v="0"/>
    <n v="0"/>
    <n v="0"/>
    <n v="2"/>
  </r>
  <r>
    <x v="6"/>
    <x v="13"/>
    <n v="0"/>
    <n v="0"/>
    <n v="0"/>
    <n v="0"/>
    <n v="0"/>
    <n v="0"/>
    <n v="0"/>
    <n v="2"/>
  </r>
  <r>
    <x v="6"/>
    <x v="14"/>
    <n v="0"/>
    <n v="0"/>
    <n v="0"/>
    <n v="0"/>
    <n v="0"/>
    <n v="0"/>
    <n v="0"/>
    <n v="2"/>
  </r>
  <r>
    <x v="6"/>
    <x v="15"/>
    <n v="0"/>
    <n v="0"/>
    <n v="0"/>
    <n v="0"/>
    <n v="0"/>
    <n v="0"/>
    <n v="0"/>
    <n v="2"/>
  </r>
  <r>
    <x v="6"/>
    <x v="16"/>
    <n v="0"/>
    <n v="0"/>
    <n v="0"/>
    <n v="0"/>
    <n v="0"/>
    <n v="0"/>
    <n v="0"/>
    <n v="2"/>
  </r>
  <r>
    <x v="6"/>
    <x v="17"/>
    <n v="0"/>
    <n v="0"/>
    <n v="0"/>
    <n v="0"/>
    <n v="0"/>
    <n v="0"/>
    <n v="0"/>
    <n v="2"/>
  </r>
  <r>
    <x v="6"/>
    <x v="18"/>
    <n v="0"/>
    <n v="0"/>
    <n v="0"/>
    <n v="0"/>
    <n v="0"/>
    <n v="0"/>
    <n v="0"/>
    <n v="2"/>
  </r>
  <r>
    <x v="6"/>
    <x v="19"/>
    <n v="0"/>
    <n v="0"/>
    <n v="0"/>
    <n v="0"/>
    <n v="0"/>
    <n v="0"/>
    <n v="0"/>
    <n v="2"/>
  </r>
  <r>
    <x v="6"/>
    <x v="20"/>
    <n v="0"/>
    <n v="0"/>
    <n v="0"/>
    <n v="0"/>
    <n v="0"/>
    <n v="0"/>
    <n v="0"/>
    <n v="2"/>
  </r>
  <r>
    <x v="6"/>
    <x v="21"/>
    <n v="0"/>
    <n v="0"/>
    <n v="0"/>
    <n v="0"/>
    <n v="0"/>
    <n v="0"/>
    <n v="0"/>
    <n v="2"/>
  </r>
  <r>
    <x v="6"/>
    <x v="22"/>
    <n v="0"/>
    <n v="0"/>
    <n v="0"/>
    <n v="0"/>
    <n v="0"/>
    <n v="0"/>
    <n v="0"/>
    <n v="2"/>
  </r>
  <r>
    <x v="6"/>
    <x v="23"/>
    <n v="0"/>
    <n v="0"/>
    <n v="0"/>
    <n v="0"/>
    <n v="0"/>
    <n v="0"/>
    <n v="0"/>
    <n v="2"/>
  </r>
  <r>
    <x v="6"/>
    <x v="24"/>
    <n v="0"/>
    <n v="0"/>
    <n v="0"/>
    <n v="0"/>
    <n v="0"/>
    <n v="0"/>
    <n v="0"/>
    <n v="2"/>
  </r>
  <r>
    <x v="6"/>
    <x v="25"/>
    <n v="0"/>
    <n v="0"/>
    <n v="0"/>
    <n v="0"/>
    <n v="0"/>
    <n v="0"/>
    <n v="0"/>
    <n v="2"/>
  </r>
  <r>
    <x v="6"/>
    <x v="26"/>
    <n v="0"/>
    <n v="0"/>
    <n v="0"/>
    <n v="0"/>
    <n v="0"/>
    <n v="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FD59AB-C983-4E71-8A8A-ADDF173DD8FE}" name="PivotTable1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1" firstHeaderRow="1" firstDataRow="1" firstDataCol="1"/>
  <pivotFields count="10">
    <pivotField showAll="0">
      <items count="8">
        <item x="6"/>
        <item x="0"/>
        <item x="1"/>
        <item x="2"/>
        <item x="3"/>
        <item x="4"/>
        <item x="5"/>
        <item t="default"/>
      </items>
    </pivotField>
    <pivotField axis="axisRow" showAll="0">
      <items count="28">
        <item x="5"/>
        <item x="8"/>
        <item x="12"/>
        <item x="0"/>
        <item x="20"/>
        <item x="10"/>
        <item x="17"/>
        <item x="13"/>
        <item x="21"/>
        <item x="22"/>
        <item x="3"/>
        <item x="16"/>
        <item x="23"/>
        <item x="24"/>
        <item x="15"/>
        <item x="11"/>
        <item x="6"/>
        <item x="1"/>
        <item x="2"/>
        <item x="25"/>
        <item x="7"/>
        <item x="14"/>
        <item x="26"/>
        <item x="9"/>
        <item x="18"/>
        <item x="19"/>
        <item x="4"/>
        <item t="default"/>
      </items>
    </pivotField>
    <pivotField showAll="0"/>
    <pivotField showAll="0"/>
    <pivotField showAll="0"/>
    <pivotField showAll="0"/>
    <pivotField showAll="0"/>
    <pivotField showAll="0"/>
    <pivotField showAll="0"/>
    <pivotField dataField="1"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Scor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F5262C11-526D-44DC-BDBC-F91521DCF2EA}" sourceName="Day">
  <extLst>
    <x:ext xmlns:x15="http://schemas.microsoft.com/office/spreadsheetml/2010/11/main" uri="{2F2917AC-EB37-4324-AD4E-5DD8C200BD13}">
      <x15:tableSlicerCache tableId="10"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ickname" xr10:uid="{F5DE544F-9A13-4824-9157-9422D3690DD0}" sourceName="Nickname">
  <extLst>
    <x:ext xmlns:x15="http://schemas.microsoft.com/office/spreadsheetml/2010/11/main" uri="{2F2917AC-EB37-4324-AD4E-5DD8C200BD13}">
      <x15:tableSlicerCache tableId="10"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56A54509-9262-47F4-A978-09C612AB30CE}" cache="Slicer_Day" caption="Day" rowHeight="234950"/>
  <slicer name="Nickname" xr10:uid="{ED8F7F8F-6C04-4C45-9CAA-FB58C735ED9E}" cache="Slicer_Nickname" caption="Nick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4EBC32-22C0-4F1B-A9ED-4A00ED2BD62B}" name="Table12" displayName="Table12" ref="B3:F10" totalsRowShown="0" headerRowDxfId="10" headerRowBorderDxfId="9" tableBorderDxfId="8" totalsRowBorderDxfId="7">
  <autoFilter ref="B3:F10" xr:uid="{80CD1B55-F6F9-4015-90F2-834F9D84AF72}"/>
  <tableColumns count="5">
    <tableColumn id="1" xr3:uid="{1E74C2E1-9E74-4098-B433-E4791C396BE1}" name="Type" dataDxfId="6"/>
    <tableColumn id="2" xr3:uid="{D99282AB-4979-4AFB-84CC-FD557EFDBAE2}" name="Formula 1" dataDxfId="5"/>
    <tableColumn id="3" xr3:uid="{5747C86D-D340-4453-BD8F-B8DE450AB7D8}" name="Formula 2" dataDxfId="4"/>
    <tableColumn id="4" xr3:uid="{E198A372-8BC5-4A59-B9C4-FA7E03D346DD}" name="Formula 3" dataDxfId="3"/>
    <tableColumn id="5" xr3:uid="{C02CECB3-D1B4-4D41-AF3D-151A8926698A}" name="Time" dataDxfId="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13E851-302E-4ECB-9510-5DB28F707705}" name="Table2" displayName="Table2" ref="C2:K29" totalsRowShown="0">
  <autoFilter ref="C2:K29" xr:uid="{5A70175A-96EA-41F4-BE99-8D4C6BD1A9BB}"/>
  <tableColumns count="9">
    <tableColumn id="1" xr3:uid="{C1C9ED9B-F5E8-4DC1-B863-09854AE7E980}" name="Nickname"/>
    <tableColumn id="2" xr3:uid="{C4B44F2D-8B22-4F28-AAD8-34CB78CBCC5A}" name="lvl "/>
    <tableColumn id="3" xr3:uid="{D312C77C-6E57-4A16-8BB8-CA71DD740F0B}" name="Stars"/>
    <tableColumn id="4" xr3:uid="{33853F39-E542-4239-B0AC-0079EBC617E1}" name="Tier"/>
    <tableColumn id="5" xr3:uid="{B701F547-2F2E-4C98-AD92-A59D6557B6F5}" name="Boss"/>
    <tableColumn id="6" xr3:uid="{54944B49-33F2-417B-87B2-1E77F7A5667A}" name="Chest"/>
    <tableColumn id="7" xr3:uid="{17BB7537-D1A7-4C55-A247-1569A56DA67E}" name="Inactivity"/>
    <tableColumn id="8" xr3:uid="{B814732C-6B18-4BC1-9339-F2C2EB012A67}" name="Stikes"/>
    <tableColumn id="9" xr3:uid="{A5E8A5DC-53A4-4B7D-B4E8-125B4957D006}" name="Scor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F13EB8-F703-4035-A43E-DF7A91006948}" name="Table10" displayName="Table10" ref="B3:K192" totalsRowShown="0" tableBorderDxfId="1">
  <autoFilter ref="B3:K192" xr:uid="{F733FCE5-050E-44CF-9D87-0CA0E780992E}">
    <filterColumn colId="0">
      <filters>
        <filter val="Sunday"/>
      </filters>
    </filterColumn>
  </autoFilter>
  <tableColumns count="10">
    <tableColumn id="1" xr3:uid="{44DDC991-07D0-499C-8819-18DD77680674}" name="Day"/>
    <tableColumn id="2" xr3:uid="{4D8086A2-9E55-4542-A983-B33215D2533C}" name="Nickname"/>
    <tableColumn id="3" xr3:uid="{32D23B9B-9142-4BBD-80A0-1BC506885E0C}" name="lvl "/>
    <tableColumn id="4" xr3:uid="{FBF6C9E4-FEA4-4CE3-9CDD-05A823DA5DF7}" name="Stars"/>
    <tableColumn id="5" xr3:uid="{EDA0D98F-E73B-4831-B99B-E40727607CD3}" name="Tier"/>
    <tableColumn id="6" xr3:uid="{E56D3126-0A6B-49FB-BA21-89BD80E8F170}" name="Boss"/>
    <tableColumn id="7" xr3:uid="{507B6A93-344B-4E6E-8BF5-FE9BFD98AF6E}" name="Chest"/>
    <tableColumn id="8" xr3:uid="{E584DBCA-7280-47CC-A77C-A21CFBA95D79}" name="Inactivity"/>
    <tableColumn id="9" xr3:uid="{29730D12-60A8-43BF-9890-02EEF19B92CF}" name="Stikes"/>
    <tableColumn id="10" xr3:uid="{148E4E35-A6EC-4CCA-8A22-B5AFD68D6BBE}" name="Score" dataDxfId="0">
      <calculatedColumnFormula>IF(Table10[[#This Row],[Stars]]=1,Formula!$C$5,IF(Table10[[#This Row],[Stars]]=2,Formula!$D$5,IF(Table10[[#This Row],[Stars]]=3,Formula!E5,0)))+IF(Table10[[#This Row],[Tier]]=0,0,(3+(Table10[[#This Row],[Tier]]-1)))+Table10[[#This Row],[Chest]]-(Table10[[#This Row],[Inactivity]]*100)-(Table10[[#This Row],[Stikes]]*40)</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10"/>
  <sheetViews>
    <sheetView workbookViewId="0">
      <selection activeCell="H12" sqref="H12"/>
    </sheetView>
  </sheetViews>
  <sheetFormatPr defaultRowHeight="14.4" x14ac:dyDescent="0.3"/>
  <cols>
    <col min="2" max="6" width="10.77734375" customWidth="1"/>
    <col min="7" max="7" width="7.88671875" bestFit="1" customWidth="1"/>
    <col min="8" max="8" width="11" bestFit="1" customWidth="1"/>
    <col min="9" max="9" width="8.109375" bestFit="1" customWidth="1"/>
    <col min="10" max="11" width="10.77734375" customWidth="1"/>
    <col min="15" max="17" width="11.21875" customWidth="1"/>
  </cols>
  <sheetData>
    <row r="3" spans="2:6" x14ac:dyDescent="0.3">
      <c r="B3" s="1" t="s">
        <v>51</v>
      </c>
      <c r="C3" s="2" t="s">
        <v>52</v>
      </c>
      <c r="D3" s="2" t="s">
        <v>53</v>
      </c>
      <c r="E3" s="2" t="s">
        <v>54</v>
      </c>
      <c r="F3" s="3" t="s">
        <v>55</v>
      </c>
    </row>
    <row r="4" spans="2:6" x14ac:dyDescent="0.3">
      <c r="B4" s="13" t="s">
        <v>35</v>
      </c>
      <c r="C4" s="4" t="str">
        <f>"LVL"</f>
        <v>LVL</v>
      </c>
      <c r="D4" s="4"/>
      <c r="E4" s="4"/>
      <c r="F4" s="5" t="s">
        <v>36</v>
      </c>
    </row>
    <row r="5" spans="2:6" x14ac:dyDescent="0.3">
      <c r="B5" s="13" t="s">
        <v>2</v>
      </c>
      <c r="C5" s="4">
        <v>1</v>
      </c>
      <c r="D5" s="4">
        <v>3</v>
      </c>
      <c r="E5" s="4">
        <v>9</v>
      </c>
      <c r="F5" s="5" t="s">
        <v>37</v>
      </c>
    </row>
    <row r="6" spans="2:6" x14ac:dyDescent="0.3">
      <c r="B6" s="13" t="s">
        <v>6</v>
      </c>
      <c r="C6" s="4" t="str">
        <f>"3+(tier-1)"</f>
        <v>3+(tier-1)</v>
      </c>
      <c r="D6" s="4"/>
      <c r="E6" s="4"/>
      <c r="F6" s="5" t="s">
        <v>40</v>
      </c>
    </row>
    <row r="7" spans="2:6" x14ac:dyDescent="0.3">
      <c r="B7" s="13" t="s">
        <v>3</v>
      </c>
      <c r="C7" s="4">
        <v>0</v>
      </c>
      <c r="D7" s="4"/>
      <c r="E7" s="4"/>
      <c r="F7" s="5" t="s">
        <v>37</v>
      </c>
    </row>
    <row r="8" spans="2:6" x14ac:dyDescent="0.3">
      <c r="B8" s="13" t="s">
        <v>39</v>
      </c>
      <c r="C8" s="4" t="str">
        <f>"Chest"</f>
        <v>Chest</v>
      </c>
      <c r="D8" s="4"/>
      <c r="E8" s="4"/>
      <c r="F8" s="5" t="s">
        <v>37</v>
      </c>
    </row>
    <row r="9" spans="2:6" x14ac:dyDescent="0.3">
      <c r="B9" s="13" t="s">
        <v>4</v>
      </c>
      <c r="C9" s="4">
        <v>100</v>
      </c>
      <c r="D9" s="4"/>
      <c r="E9" s="4"/>
      <c r="F9" s="5" t="s">
        <v>37</v>
      </c>
    </row>
    <row r="10" spans="2:6" x14ac:dyDescent="0.3">
      <c r="B10" s="8" t="s">
        <v>38</v>
      </c>
      <c r="C10" s="6">
        <v>40</v>
      </c>
      <c r="D10" s="6"/>
      <c r="E10" s="6"/>
      <c r="F10" s="7" t="s">
        <v>37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33A61-DF61-49E0-881E-993D8D188E44}">
  <dimension ref="C2:K29"/>
  <sheetViews>
    <sheetView workbookViewId="0">
      <selection activeCell="G14" sqref="G14"/>
    </sheetView>
  </sheetViews>
  <sheetFormatPr defaultRowHeight="14.4" x14ac:dyDescent="0.3"/>
  <cols>
    <col min="3" max="3" width="11.33203125" customWidth="1"/>
    <col min="9" max="9" width="10.6640625" customWidth="1"/>
  </cols>
  <sheetData>
    <row r="2" spans="3:11" x14ac:dyDescent="0.3">
      <c r="C2" t="s">
        <v>0</v>
      </c>
      <c r="D2" t="s">
        <v>1</v>
      </c>
      <c r="E2" t="s">
        <v>2</v>
      </c>
      <c r="F2" t="s">
        <v>6</v>
      </c>
      <c r="G2" t="s">
        <v>3</v>
      </c>
      <c r="H2" t="s">
        <v>39</v>
      </c>
      <c r="I2" t="s">
        <v>4</v>
      </c>
      <c r="J2" t="s">
        <v>5</v>
      </c>
      <c r="K2" t="s">
        <v>7</v>
      </c>
    </row>
    <row r="3" spans="3:11" x14ac:dyDescent="0.3">
      <c r="C3" t="s">
        <v>10</v>
      </c>
      <c r="D3">
        <v>34</v>
      </c>
      <c r="E3">
        <v>0</v>
      </c>
      <c r="F3">
        <v>0</v>
      </c>
      <c r="G3">
        <v>0</v>
      </c>
      <c r="H3">
        <v>0</v>
      </c>
      <c r="I3">
        <v>0</v>
      </c>
      <c r="J3">
        <v>0</v>
      </c>
      <c r="K3">
        <v>8</v>
      </c>
    </row>
    <row r="4" spans="3:11" x14ac:dyDescent="0.3">
      <c r="C4" t="s">
        <v>15</v>
      </c>
      <c r="D4">
        <v>21</v>
      </c>
      <c r="E4">
        <v>0</v>
      </c>
      <c r="F4">
        <v>0</v>
      </c>
      <c r="G4">
        <v>0</v>
      </c>
      <c r="H4">
        <v>0</v>
      </c>
      <c r="I4">
        <v>0</v>
      </c>
      <c r="J4">
        <v>0</v>
      </c>
      <c r="K4">
        <v>8</v>
      </c>
    </row>
    <row r="5" spans="3:11" x14ac:dyDescent="0.3">
      <c r="C5" t="s">
        <v>34</v>
      </c>
      <c r="D5">
        <v>26</v>
      </c>
      <c r="E5">
        <v>0</v>
      </c>
      <c r="F5">
        <v>0</v>
      </c>
      <c r="G5">
        <v>0</v>
      </c>
      <c r="H5">
        <v>0</v>
      </c>
      <c r="I5">
        <v>0</v>
      </c>
      <c r="J5">
        <v>0</v>
      </c>
      <c r="K5">
        <v>6</v>
      </c>
    </row>
    <row r="6" spans="3:11" x14ac:dyDescent="0.3">
      <c r="C6" t="s">
        <v>13</v>
      </c>
      <c r="D6">
        <v>28</v>
      </c>
      <c r="E6">
        <v>0</v>
      </c>
      <c r="F6">
        <v>0</v>
      </c>
      <c r="G6">
        <v>0</v>
      </c>
      <c r="H6">
        <v>0</v>
      </c>
      <c r="I6">
        <v>0</v>
      </c>
      <c r="J6">
        <v>0</v>
      </c>
      <c r="K6">
        <v>7</v>
      </c>
    </row>
    <row r="7" spans="3:11" x14ac:dyDescent="0.3">
      <c r="C7" t="s">
        <v>25</v>
      </c>
      <c r="D7">
        <v>21</v>
      </c>
      <c r="E7">
        <v>0</v>
      </c>
      <c r="F7">
        <v>0</v>
      </c>
      <c r="G7">
        <v>0</v>
      </c>
      <c r="H7">
        <v>0</v>
      </c>
      <c r="I7">
        <v>0</v>
      </c>
      <c r="J7">
        <v>0</v>
      </c>
      <c r="K7">
        <v>6</v>
      </c>
    </row>
    <row r="8" spans="3:11" x14ac:dyDescent="0.3">
      <c r="C8" t="s">
        <v>22</v>
      </c>
      <c r="D8">
        <v>24</v>
      </c>
      <c r="E8">
        <v>0</v>
      </c>
      <c r="F8">
        <v>0</v>
      </c>
      <c r="G8">
        <v>0</v>
      </c>
      <c r="H8">
        <v>0</v>
      </c>
      <c r="I8">
        <v>0</v>
      </c>
      <c r="J8">
        <v>0</v>
      </c>
      <c r="K8">
        <v>4</v>
      </c>
    </row>
    <row r="9" spans="3:11" x14ac:dyDescent="0.3">
      <c r="C9" t="s">
        <v>33</v>
      </c>
      <c r="D9">
        <v>24</v>
      </c>
      <c r="E9">
        <v>0</v>
      </c>
      <c r="F9">
        <v>0</v>
      </c>
      <c r="G9">
        <v>0</v>
      </c>
      <c r="H9">
        <v>0</v>
      </c>
      <c r="I9">
        <v>0</v>
      </c>
      <c r="J9">
        <v>0</v>
      </c>
      <c r="K9">
        <v>4</v>
      </c>
    </row>
    <row r="10" spans="3:11" x14ac:dyDescent="0.3">
      <c r="C10" t="s">
        <v>9</v>
      </c>
      <c r="D10">
        <v>21</v>
      </c>
      <c r="E10">
        <v>0</v>
      </c>
      <c r="F10">
        <v>0</v>
      </c>
      <c r="G10">
        <v>0</v>
      </c>
      <c r="H10">
        <v>0</v>
      </c>
      <c r="I10">
        <v>0</v>
      </c>
      <c r="J10">
        <v>0</v>
      </c>
      <c r="K10">
        <v>3</v>
      </c>
    </row>
    <row r="11" spans="3:11" x14ac:dyDescent="0.3">
      <c r="C11" t="s">
        <v>26</v>
      </c>
      <c r="D11">
        <v>23</v>
      </c>
      <c r="E11">
        <v>0</v>
      </c>
      <c r="F11">
        <v>0</v>
      </c>
      <c r="G11">
        <v>0</v>
      </c>
      <c r="H11">
        <v>0</v>
      </c>
      <c r="I11">
        <v>0</v>
      </c>
      <c r="J11">
        <v>0</v>
      </c>
      <c r="K11">
        <v>4</v>
      </c>
    </row>
    <row r="12" spans="3:11" x14ac:dyDescent="0.3">
      <c r="C12" t="s">
        <v>19</v>
      </c>
      <c r="D12">
        <v>18</v>
      </c>
      <c r="E12">
        <v>0</v>
      </c>
      <c r="F12">
        <v>0</v>
      </c>
      <c r="G12">
        <v>0</v>
      </c>
      <c r="H12">
        <v>0</v>
      </c>
      <c r="I12">
        <v>0</v>
      </c>
      <c r="J12">
        <v>0</v>
      </c>
      <c r="K12">
        <v>4</v>
      </c>
    </row>
    <row r="13" spans="3:11" x14ac:dyDescent="0.3">
      <c r="C13" t="s">
        <v>17</v>
      </c>
      <c r="D13">
        <v>24</v>
      </c>
      <c r="E13">
        <v>0</v>
      </c>
      <c r="F13">
        <v>0</v>
      </c>
      <c r="G13">
        <v>0</v>
      </c>
      <c r="H13">
        <v>0</v>
      </c>
      <c r="I13">
        <v>0</v>
      </c>
      <c r="J13">
        <v>0</v>
      </c>
      <c r="K13">
        <v>6</v>
      </c>
    </row>
    <row r="14" spans="3:11" x14ac:dyDescent="0.3">
      <c r="C14" t="s">
        <v>16</v>
      </c>
      <c r="D14">
        <v>22</v>
      </c>
      <c r="E14">
        <v>0</v>
      </c>
      <c r="F14">
        <v>0</v>
      </c>
      <c r="G14">
        <v>0</v>
      </c>
      <c r="H14">
        <v>0</v>
      </c>
      <c r="I14">
        <v>0</v>
      </c>
      <c r="J14">
        <v>0</v>
      </c>
      <c r="K14">
        <v>4</v>
      </c>
    </row>
    <row r="15" spans="3:11" x14ac:dyDescent="0.3">
      <c r="C15" t="s">
        <v>27</v>
      </c>
      <c r="D15">
        <v>21</v>
      </c>
      <c r="E15">
        <v>0</v>
      </c>
      <c r="F15">
        <v>0</v>
      </c>
      <c r="G15">
        <v>0</v>
      </c>
      <c r="H15">
        <v>0</v>
      </c>
      <c r="I15">
        <v>0</v>
      </c>
      <c r="J15">
        <v>0</v>
      </c>
      <c r="K15">
        <v>4</v>
      </c>
    </row>
    <row r="16" spans="3:11" x14ac:dyDescent="0.3">
      <c r="C16" t="s">
        <v>23</v>
      </c>
      <c r="D16">
        <v>19</v>
      </c>
      <c r="E16">
        <v>0</v>
      </c>
      <c r="F16">
        <v>0</v>
      </c>
      <c r="G16">
        <v>0</v>
      </c>
      <c r="H16">
        <v>0</v>
      </c>
      <c r="I16">
        <v>0</v>
      </c>
      <c r="J16">
        <v>0</v>
      </c>
      <c r="K16">
        <v>6</v>
      </c>
    </row>
    <row r="17" spans="3:11" x14ac:dyDescent="0.3">
      <c r="C17" t="s">
        <v>28</v>
      </c>
      <c r="D17">
        <v>16</v>
      </c>
      <c r="E17">
        <v>0</v>
      </c>
      <c r="F17">
        <v>0</v>
      </c>
      <c r="G17">
        <v>0</v>
      </c>
      <c r="H17">
        <v>0</v>
      </c>
      <c r="I17">
        <v>0</v>
      </c>
      <c r="J17">
        <v>0</v>
      </c>
      <c r="K17">
        <v>4</v>
      </c>
    </row>
    <row r="18" spans="3:11" x14ac:dyDescent="0.3">
      <c r="C18" t="s">
        <v>8</v>
      </c>
      <c r="D18">
        <v>19</v>
      </c>
      <c r="E18">
        <v>0</v>
      </c>
      <c r="F18">
        <v>0</v>
      </c>
      <c r="G18">
        <v>0</v>
      </c>
      <c r="H18">
        <v>0</v>
      </c>
      <c r="I18">
        <v>0</v>
      </c>
      <c r="J18">
        <v>0</v>
      </c>
      <c r="K18">
        <v>4</v>
      </c>
    </row>
    <row r="19" spans="3:11" x14ac:dyDescent="0.3">
      <c r="C19" t="s">
        <v>30</v>
      </c>
      <c r="D19">
        <v>20</v>
      </c>
      <c r="E19">
        <v>0</v>
      </c>
      <c r="F19">
        <v>0</v>
      </c>
      <c r="G19">
        <v>0</v>
      </c>
      <c r="H19">
        <v>0</v>
      </c>
      <c r="I19">
        <v>0</v>
      </c>
      <c r="J19">
        <v>0</v>
      </c>
      <c r="K19">
        <v>4</v>
      </c>
    </row>
    <row r="20" spans="3:11" x14ac:dyDescent="0.3">
      <c r="C20" t="s">
        <v>24</v>
      </c>
      <c r="D20">
        <v>17</v>
      </c>
      <c r="E20">
        <v>0</v>
      </c>
      <c r="F20">
        <v>0</v>
      </c>
      <c r="G20">
        <v>0</v>
      </c>
      <c r="H20">
        <v>0</v>
      </c>
      <c r="I20">
        <v>0</v>
      </c>
      <c r="J20">
        <v>0</v>
      </c>
      <c r="K20">
        <v>4</v>
      </c>
    </row>
    <row r="21" spans="3:11" x14ac:dyDescent="0.3">
      <c r="C21" t="s">
        <v>20</v>
      </c>
      <c r="D21">
        <v>15</v>
      </c>
      <c r="E21">
        <v>0</v>
      </c>
      <c r="F21">
        <v>0</v>
      </c>
      <c r="G21">
        <v>0</v>
      </c>
      <c r="H21">
        <v>0</v>
      </c>
      <c r="I21">
        <v>0</v>
      </c>
      <c r="J21">
        <v>0</v>
      </c>
      <c r="K21">
        <v>4</v>
      </c>
    </row>
    <row r="22" spans="3:11" x14ac:dyDescent="0.3">
      <c r="C22" t="s">
        <v>29</v>
      </c>
      <c r="D22">
        <v>14</v>
      </c>
      <c r="E22">
        <v>0</v>
      </c>
      <c r="F22">
        <v>0</v>
      </c>
      <c r="G22">
        <v>0</v>
      </c>
      <c r="H22">
        <v>0</v>
      </c>
      <c r="I22">
        <v>0</v>
      </c>
      <c r="J22">
        <v>0</v>
      </c>
      <c r="K22">
        <v>4</v>
      </c>
    </row>
    <row r="23" spans="3:11" x14ac:dyDescent="0.3">
      <c r="C23" t="s">
        <v>14</v>
      </c>
      <c r="D23">
        <v>29</v>
      </c>
      <c r="E23">
        <v>0</v>
      </c>
      <c r="F23">
        <v>0</v>
      </c>
      <c r="G23">
        <v>0</v>
      </c>
      <c r="H23">
        <v>0</v>
      </c>
      <c r="I23">
        <v>0</v>
      </c>
      <c r="J23">
        <v>0</v>
      </c>
      <c r="K23">
        <v>4</v>
      </c>
    </row>
    <row r="24" spans="3:11" x14ac:dyDescent="0.3">
      <c r="C24" t="s">
        <v>32</v>
      </c>
      <c r="D24">
        <v>13</v>
      </c>
      <c r="E24">
        <v>0</v>
      </c>
      <c r="F24">
        <v>0</v>
      </c>
      <c r="G24">
        <v>0</v>
      </c>
      <c r="H24">
        <v>0</v>
      </c>
      <c r="I24">
        <v>0</v>
      </c>
      <c r="J24">
        <v>0</v>
      </c>
      <c r="K24">
        <v>4</v>
      </c>
    </row>
    <row r="25" spans="3:11" x14ac:dyDescent="0.3">
      <c r="C25" t="s">
        <v>11</v>
      </c>
      <c r="D25">
        <v>29</v>
      </c>
      <c r="E25">
        <v>0</v>
      </c>
      <c r="F25">
        <v>0</v>
      </c>
      <c r="G25">
        <v>0</v>
      </c>
      <c r="H25">
        <v>0</v>
      </c>
      <c r="I25">
        <v>0</v>
      </c>
      <c r="J25">
        <v>0</v>
      </c>
      <c r="K25">
        <v>4</v>
      </c>
    </row>
    <row r="26" spans="3:11" x14ac:dyDescent="0.3">
      <c r="C26" t="s">
        <v>18</v>
      </c>
      <c r="D26">
        <v>18</v>
      </c>
      <c r="E26">
        <v>0</v>
      </c>
      <c r="F26">
        <v>0</v>
      </c>
      <c r="G26">
        <v>0</v>
      </c>
      <c r="H26">
        <v>0</v>
      </c>
      <c r="I26">
        <v>0</v>
      </c>
      <c r="J26">
        <v>0</v>
      </c>
      <c r="K26">
        <v>4</v>
      </c>
    </row>
    <row r="27" spans="3:11" x14ac:dyDescent="0.3">
      <c r="C27" t="s">
        <v>12</v>
      </c>
      <c r="D27">
        <v>40</v>
      </c>
      <c r="E27">
        <v>0</v>
      </c>
      <c r="F27">
        <v>0</v>
      </c>
      <c r="G27">
        <v>0</v>
      </c>
      <c r="H27">
        <v>0</v>
      </c>
      <c r="I27">
        <v>0</v>
      </c>
      <c r="J27">
        <v>0</v>
      </c>
      <c r="K27">
        <v>6</v>
      </c>
    </row>
    <row r="28" spans="3:11" x14ac:dyDescent="0.3">
      <c r="C28" t="s">
        <v>31</v>
      </c>
      <c r="D28">
        <v>17</v>
      </c>
      <c r="E28">
        <v>0</v>
      </c>
      <c r="F28">
        <v>0</v>
      </c>
      <c r="G28">
        <v>0</v>
      </c>
      <c r="H28">
        <v>0</v>
      </c>
      <c r="I28">
        <v>0</v>
      </c>
      <c r="J28">
        <v>0</v>
      </c>
      <c r="K28">
        <v>4</v>
      </c>
    </row>
    <row r="29" spans="3:11" x14ac:dyDescent="0.3">
      <c r="C29" t="s">
        <v>21</v>
      </c>
      <c r="D29">
        <v>23</v>
      </c>
      <c r="E29">
        <v>0</v>
      </c>
      <c r="F29">
        <v>0</v>
      </c>
      <c r="G29">
        <v>0</v>
      </c>
      <c r="H29">
        <v>0</v>
      </c>
      <c r="I29">
        <v>0</v>
      </c>
      <c r="J29">
        <v>0</v>
      </c>
      <c r="K29">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454D5-BD24-4C75-8A6D-9DEFDFD0EBEB}">
  <dimension ref="B3:K192"/>
  <sheetViews>
    <sheetView tabSelected="1" zoomScale="85" zoomScaleNormal="85" workbookViewId="0">
      <selection activeCell="C3" sqref="C3:K3"/>
    </sheetView>
  </sheetViews>
  <sheetFormatPr defaultRowHeight="14.4" x14ac:dyDescent="0.3"/>
  <cols>
    <col min="1" max="1" width="15.44140625" bestFit="1" customWidth="1"/>
    <col min="2" max="2" width="10.77734375" customWidth="1"/>
    <col min="3" max="3" width="15.44140625" bestFit="1" customWidth="1"/>
    <col min="4" max="11" width="10.77734375" customWidth="1"/>
    <col min="12" max="12" width="15.6640625" customWidth="1"/>
    <col min="13" max="13" width="13.33203125" customWidth="1"/>
    <col min="14" max="14" width="10.77734375" customWidth="1"/>
    <col min="15" max="15" width="14.5546875" customWidth="1"/>
    <col min="16" max="16" width="10.77734375" customWidth="1"/>
    <col min="17" max="17" width="16.77734375" customWidth="1"/>
    <col min="18" max="18" width="10.77734375" customWidth="1"/>
    <col min="19" max="19" width="12.44140625" customWidth="1"/>
    <col min="20" max="20" width="10.77734375" customWidth="1"/>
    <col min="21" max="21" width="17.109375" customWidth="1"/>
    <col min="22" max="23" width="10.77734375" customWidth="1"/>
    <col min="24" max="24" width="12.44140625" customWidth="1"/>
    <col min="25" max="25" width="10.77734375" customWidth="1"/>
    <col min="26" max="26" width="13.33203125" customWidth="1"/>
    <col min="27" max="27" width="11.44140625" customWidth="1"/>
    <col min="28" max="28" width="14.21875" customWidth="1"/>
    <col min="29" max="29" width="14.5546875" customWidth="1"/>
  </cols>
  <sheetData>
    <row r="3" spans="2:11" x14ac:dyDescent="0.3">
      <c r="B3" s="9" t="s">
        <v>50</v>
      </c>
      <c r="C3" s="9" t="s">
        <v>0</v>
      </c>
      <c r="D3" s="9" t="s">
        <v>1</v>
      </c>
      <c r="E3" s="9" t="s">
        <v>2</v>
      </c>
      <c r="F3" s="9" t="s">
        <v>6</v>
      </c>
      <c r="G3" s="9" t="s">
        <v>3</v>
      </c>
      <c r="H3" s="9" t="s">
        <v>39</v>
      </c>
      <c r="I3" s="9" t="s">
        <v>4</v>
      </c>
      <c r="J3" s="9" t="s">
        <v>5</v>
      </c>
      <c r="K3" s="9" t="s">
        <v>7</v>
      </c>
    </row>
    <row r="4" spans="2:11" hidden="1" x14ac:dyDescent="0.3">
      <c r="B4" s="9" t="s">
        <v>41</v>
      </c>
      <c r="C4" s="9" t="s">
        <v>10</v>
      </c>
      <c r="D4" s="9">
        <v>0</v>
      </c>
      <c r="E4" s="9">
        <v>0</v>
      </c>
      <c r="F4" s="9">
        <v>0</v>
      </c>
      <c r="G4" s="9">
        <v>0</v>
      </c>
      <c r="H4" s="9">
        <v>0</v>
      </c>
      <c r="I4" s="9">
        <v>0</v>
      </c>
      <c r="J4" s="9">
        <v>0</v>
      </c>
      <c r="K4" s="9">
        <f>IF(Table10[[#This Row],[Stars]]=1,Formula!$C$5,IF(Table10[[#This Row],[Stars]]=2,Formula!$D$5,IF(Table10[[#This Row],[Stars]]=3,Formula!E5,0)))+IF(Table10[[#This Row],[Tier]]=0,0,(3+(Table10[[#This Row],[Tier]]-1)))+Table10[[#This Row],[Chest]]-(Table10[[#This Row],[Inactivity]]*100)-(Table10[[#This Row],[Stikes]]*40)</f>
        <v>0</v>
      </c>
    </row>
    <row r="5" spans="2:11" hidden="1" x14ac:dyDescent="0.3">
      <c r="B5" s="9" t="s">
        <v>41</v>
      </c>
      <c r="C5" s="9" t="s">
        <v>15</v>
      </c>
      <c r="D5" s="9">
        <v>0</v>
      </c>
      <c r="E5" s="9">
        <v>0</v>
      </c>
      <c r="F5" s="9">
        <v>0</v>
      </c>
      <c r="G5" s="9">
        <v>0</v>
      </c>
      <c r="H5" s="9">
        <v>0</v>
      </c>
      <c r="I5" s="9">
        <v>0</v>
      </c>
      <c r="J5" s="9">
        <v>0</v>
      </c>
      <c r="K5" s="9">
        <f>IF(Table10[[#This Row],[Stars]]=1,Formula!$C$5,IF(Table10[[#This Row],[Stars]]=2,Formula!$D$5,IF(Table10[[#This Row],[Stars]]=3,Formula!E6,0)))+IF(Table10[[#This Row],[Tier]]=0,0,(3+(Table10[[#This Row],[Tier]]-1)))+Table10[[#This Row],[Chest]]-(Table10[[#This Row],[Inactivity]]*100)-(Table10[[#This Row],[Stikes]]*40)</f>
        <v>0</v>
      </c>
    </row>
    <row r="6" spans="2:11" hidden="1" x14ac:dyDescent="0.3">
      <c r="B6" s="9" t="s">
        <v>41</v>
      </c>
      <c r="C6" s="9" t="s">
        <v>34</v>
      </c>
      <c r="D6" s="9">
        <v>0</v>
      </c>
      <c r="E6" s="9">
        <v>0</v>
      </c>
      <c r="F6" s="9">
        <v>0</v>
      </c>
      <c r="G6" s="9">
        <v>0</v>
      </c>
      <c r="H6" s="9">
        <v>0</v>
      </c>
      <c r="I6" s="9">
        <v>0</v>
      </c>
      <c r="J6" s="9">
        <v>0</v>
      </c>
      <c r="K6" s="9">
        <f>IF(Table10[[#This Row],[Stars]]=1,Formula!$C$5,IF(Table10[[#This Row],[Stars]]=2,Formula!$D$5,IF(Table10[[#This Row],[Stars]]=3,Formula!E7,0)))+IF(Table10[[#This Row],[Tier]]=0,0,(3+(Table10[[#This Row],[Tier]]-1)))+Table10[[#This Row],[Chest]]-(Table10[[#This Row],[Inactivity]]*100)-(Table10[[#This Row],[Stikes]]*40)</f>
        <v>0</v>
      </c>
    </row>
    <row r="7" spans="2:11" hidden="1" x14ac:dyDescent="0.3">
      <c r="B7" s="9" t="s">
        <v>41</v>
      </c>
      <c r="C7" s="9" t="s">
        <v>13</v>
      </c>
      <c r="D7" s="9">
        <v>0</v>
      </c>
      <c r="E7" s="9">
        <v>0</v>
      </c>
      <c r="F7" s="9">
        <v>0</v>
      </c>
      <c r="G7" s="9">
        <v>0</v>
      </c>
      <c r="H7" s="9">
        <v>0</v>
      </c>
      <c r="I7" s="9">
        <v>0</v>
      </c>
      <c r="J7" s="9">
        <v>0</v>
      </c>
      <c r="K7" s="9">
        <f>IF(Table10[[#This Row],[Stars]]=1,Formula!$C$5,IF(Table10[[#This Row],[Stars]]=2,Formula!$D$5,IF(Table10[[#This Row],[Stars]]=3,Formula!E8,0)))+IF(Table10[[#This Row],[Tier]]=0,0,(3+(Table10[[#This Row],[Tier]]-1)))+Table10[[#This Row],[Chest]]-(Table10[[#This Row],[Inactivity]]*100)-(Table10[[#This Row],[Stikes]]*40)</f>
        <v>0</v>
      </c>
    </row>
    <row r="8" spans="2:11" hidden="1" x14ac:dyDescent="0.3">
      <c r="B8" s="9" t="s">
        <v>41</v>
      </c>
      <c r="C8" s="9" t="s">
        <v>25</v>
      </c>
      <c r="D8" s="9">
        <v>0</v>
      </c>
      <c r="E8" s="9">
        <v>0</v>
      </c>
      <c r="F8" s="9">
        <v>0</v>
      </c>
      <c r="G8" s="9">
        <v>0</v>
      </c>
      <c r="H8" s="9">
        <v>0</v>
      </c>
      <c r="I8" s="9">
        <v>0</v>
      </c>
      <c r="J8" s="9">
        <v>0</v>
      </c>
      <c r="K8" s="9">
        <f>IF(Table10[[#This Row],[Stars]]=1,Formula!$C$5,IF(Table10[[#This Row],[Stars]]=2,Formula!$D$5,IF(Table10[[#This Row],[Stars]]=3,Formula!E9,0)))+IF(Table10[[#This Row],[Tier]]=0,0,(3+(Table10[[#This Row],[Tier]]-1)))+Table10[[#This Row],[Chest]]-(Table10[[#This Row],[Inactivity]]*100)-(Table10[[#This Row],[Stikes]]*40)</f>
        <v>0</v>
      </c>
    </row>
    <row r="9" spans="2:11" hidden="1" x14ac:dyDescent="0.3">
      <c r="B9" s="9" t="s">
        <v>41</v>
      </c>
      <c r="C9" s="9" t="s">
        <v>22</v>
      </c>
      <c r="D9" s="9">
        <v>0</v>
      </c>
      <c r="E9" s="9">
        <v>0</v>
      </c>
      <c r="F9" s="9">
        <v>0</v>
      </c>
      <c r="G9" s="9">
        <v>0</v>
      </c>
      <c r="H9" s="9">
        <v>0</v>
      </c>
      <c r="I9" s="9">
        <v>0</v>
      </c>
      <c r="J9" s="9">
        <v>0</v>
      </c>
      <c r="K9" s="9">
        <f>IF(Table10[[#This Row],[Stars]]=1,Formula!$C$5,IF(Table10[[#This Row],[Stars]]=2,Formula!$D$5,IF(Table10[[#This Row],[Stars]]=3,Formula!E10,0)))+IF(Table10[[#This Row],[Tier]]=0,0,(3+(Table10[[#This Row],[Tier]]-1)))+Table10[[#This Row],[Chest]]-(Table10[[#This Row],[Inactivity]]*100)-(Table10[[#This Row],[Stikes]]*40)</f>
        <v>0</v>
      </c>
    </row>
    <row r="10" spans="2:11" hidden="1" x14ac:dyDescent="0.3">
      <c r="B10" s="9" t="s">
        <v>41</v>
      </c>
      <c r="C10" s="9" t="s">
        <v>33</v>
      </c>
      <c r="D10" s="9">
        <v>0</v>
      </c>
      <c r="E10" s="9">
        <v>0</v>
      </c>
      <c r="F10" s="9">
        <v>0</v>
      </c>
      <c r="G10" s="9">
        <v>0</v>
      </c>
      <c r="H10" s="9">
        <v>0</v>
      </c>
      <c r="I10" s="9">
        <v>0</v>
      </c>
      <c r="J10" s="9">
        <v>0</v>
      </c>
      <c r="K10" s="9">
        <f>IF(Table10[[#This Row],[Stars]]=1,Formula!$C$5,IF(Table10[[#This Row],[Stars]]=2,Formula!$D$5,IF(Table10[[#This Row],[Stars]]=3,Formula!E11,0)))+IF(Table10[[#This Row],[Tier]]=0,0,(3+(Table10[[#This Row],[Tier]]-1)))+Table10[[#This Row],[Chest]]-(Table10[[#This Row],[Inactivity]]*100)-(Table10[[#This Row],[Stikes]]*40)</f>
        <v>0</v>
      </c>
    </row>
    <row r="11" spans="2:11" hidden="1" x14ac:dyDescent="0.3">
      <c r="B11" s="9" t="s">
        <v>41</v>
      </c>
      <c r="C11" s="9" t="s">
        <v>9</v>
      </c>
      <c r="D11" s="9">
        <v>0</v>
      </c>
      <c r="E11" s="9">
        <v>0</v>
      </c>
      <c r="F11" s="9">
        <v>0</v>
      </c>
      <c r="G11" s="9">
        <v>0</v>
      </c>
      <c r="H11" s="9">
        <v>0</v>
      </c>
      <c r="I11" s="9">
        <v>0</v>
      </c>
      <c r="J11" s="9">
        <v>0</v>
      </c>
      <c r="K11" s="9">
        <f>IF(Table10[[#This Row],[Stars]]=1,Formula!$C$5,IF(Table10[[#This Row],[Stars]]=2,Formula!$D$5,IF(Table10[[#This Row],[Stars]]=3,Formula!E12,0)))+IF(Table10[[#This Row],[Tier]]=0,0,(3+(Table10[[#This Row],[Tier]]-1)))+Table10[[#This Row],[Chest]]-(Table10[[#This Row],[Inactivity]]*100)-(Table10[[#This Row],[Stikes]]*40)</f>
        <v>0</v>
      </c>
    </row>
    <row r="12" spans="2:11" hidden="1" x14ac:dyDescent="0.3">
      <c r="B12" s="9" t="s">
        <v>41</v>
      </c>
      <c r="C12" s="9" t="s">
        <v>26</v>
      </c>
      <c r="D12" s="9">
        <v>0</v>
      </c>
      <c r="E12" s="9">
        <v>0</v>
      </c>
      <c r="F12" s="9">
        <v>0</v>
      </c>
      <c r="G12" s="9">
        <v>0</v>
      </c>
      <c r="H12" s="9">
        <v>0</v>
      </c>
      <c r="I12" s="9">
        <v>0</v>
      </c>
      <c r="J12" s="9">
        <v>0</v>
      </c>
      <c r="K12" s="9">
        <f>IF(Table10[[#This Row],[Stars]]=1,Formula!$C$5,IF(Table10[[#This Row],[Stars]]=2,Formula!$D$5,IF(Table10[[#This Row],[Stars]]=3,Formula!E13,0)))+IF(Table10[[#This Row],[Tier]]=0,0,(3+(Table10[[#This Row],[Tier]]-1)))+Table10[[#This Row],[Chest]]-(Table10[[#This Row],[Inactivity]]*100)-(Table10[[#This Row],[Stikes]]*40)</f>
        <v>0</v>
      </c>
    </row>
    <row r="13" spans="2:11" hidden="1" x14ac:dyDescent="0.3">
      <c r="B13" s="9" t="s">
        <v>41</v>
      </c>
      <c r="C13" s="9" t="s">
        <v>19</v>
      </c>
      <c r="D13" s="9">
        <v>0</v>
      </c>
      <c r="E13" s="9">
        <v>0</v>
      </c>
      <c r="F13" s="9">
        <v>0</v>
      </c>
      <c r="G13" s="9">
        <v>0</v>
      </c>
      <c r="H13" s="9">
        <v>0</v>
      </c>
      <c r="I13" s="9">
        <v>0</v>
      </c>
      <c r="J13" s="9">
        <v>0</v>
      </c>
      <c r="K13" s="9">
        <f>IF(Table10[[#This Row],[Stars]]=1,Formula!$C$5,IF(Table10[[#This Row],[Stars]]=2,Formula!$D$5,IF(Table10[[#This Row],[Stars]]=3,Formula!E14,0)))+IF(Table10[[#This Row],[Tier]]=0,0,(3+(Table10[[#This Row],[Tier]]-1)))+Table10[[#This Row],[Chest]]-(Table10[[#This Row],[Inactivity]]*100)-(Table10[[#This Row],[Stikes]]*40)</f>
        <v>0</v>
      </c>
    </row>
    <row r="14" spans="2:11" hidden="1" x14ac:dyDescent="0.3">
      <c r="B14" s="9" t="s">
        <v>41</v>
      </c>
      <c r="C14" s="9" t="s">
        <v>17</v>
      </c>
      <c r="D14" s="9">
        <v>0</v>
      </c>
      <c r="E14" s="9">
        <v>0</v>
      </c>
      <c r="F14" s="9">
        <v>0</v>
      </c>
      <c r="G14" s="9">
        <v>0</v>
      </c>
      <c r="H14" s="9">
        <v>0</v>
      </c>
      <c r="I14" s="9">
        <v>0</v>
      </c>
      <c r="J14" s="9">
        <v>0</v>
      </c>
      <c r="K14" s="9">
        <f>IF(Table10[[#This Row],[Stars]]=1,Formula!$C$5,IF(Table10[[#This Row],[Stars]]=2,Formula!$D$5,IF(Table10[[#This Row],[Stars]]=3,Formula!E15,0)))+IF(Table10[[#This Row],[Tier]]=0,0,(3+(Table10[[#This Row],[Tier]]-1)))+Table10[[#This Row],[Chest]]-(Table10[[#This Row],[Inactivity]]*100)-(Table10[[#This Row],[Stikes]]*40)</f>
        <v>0</v>
      </c>
    </row>
    <row r="15" spans="2:11" hidden="1" x14ac:dyDescent="0.3">
      <c r="B15" s="9" t="s">
        <v>41</v>
      </c>
      <c r="C15" s="9" t="s">
        <v>16</v>
      </c>
      <c r="D15" s="9">
        <v>0</v>
      </c>
      <c r="E15" s="9">
        <v>0</v>
      </c>
      <c r="F15" s="9">
        <v>0</v>
      </c>
      <c r="G15" s="9">
        <v>0</v>
      </c>
      <c r="H15" s="9">
        <v>0</v>
      </c>
      <c r="I15" s="9">
        <v>0</v>
      </c>
      <c r="J15" s="9">
        <v>0</v>
      </c>
      <c r="K15" s="9">
        <f>IF(Table10[[#This Row],[Stars]]=1,Formula!$C$5,IF(Table10[[#This Row],[Stars]]=2,Formula!$D$5,IF(Table10[[#This Row],[Stars]]=3,Formula!E16,0)))+IF(Table10[[#This Row],[Tier]]=0,0,(3+(Table10[[#This Row],[Tier]]-1)))+Table10[[#This Row],[Chest]]-(Table10[[#This Row],[Inactivity]]*100)-(Table10[[#This Row],[Stikes]]*40)</f>
        <v>0</v>
      </c>
    </row>
    <row r="16" spans="2:11" hidden="1" x14ac:dyDescent="0.3">
      <c r="B16" s="9" t="s">
        <v>41</v>
      </c>
      <c r="C16" s="9" t="s">
        <v>27</v>
      </c>
      <c r="D16" s="9">
        <v>0</v>
      </c>
      <c r="E16" s="9">
        <v>0</v>
      </c>
      <c r="F16" s="9">
        <v>0</v>
      </c>
      <c r="G16" s="9">
        <v>0</v>
      </c>
      <c r="H16" s="9">
        <v>0</v>
      </c>
      <c r="I16" s="9">
        <v>0</v>
      </c>
      <c r="J16" s="9">
        <v>0</v>
      </c>
      <c r="K16" s="9">
        <f>IF(Table10[[#This Row],[Stars]]=1,Formula!$C$5,IF(Table10[[#This Row],[Stars]]=2,Formula!$D$5,IF(Table10[[#This Row],[Stars]]=3,Formula!E17,0)))+IF(Table10[[#This Row],[Tier]]=0,0,(3+(Table10[[#This Row],[Tier]]-1)))+Table10[[#This Row],[Chest]]-(Table10[[#This Row],[Inactivity]]*100)-(Table10[[#This Row],[Stikes]]*40)</f>
        <v>0</v>
      </c>
    </row>
    <row r="17" spans="2:11" hidden="1" x14ac:dyDescent="0.3">
      <c r="B17" s="9" t="s">
        <v>41</v>
      </c>
      <c r="C17" s="9" t="s">
        <v>23</v>
      </c>
      <c r="D17" s="9">
        <v>0</v>
      </c>
      <c r="E17" s="9">
        <v>0</v>
      </c>
      <c r="F17" s="9">
        <v>0</v>
      </c>
      <c r="G17" s="9">
        <v>0</v>
      </c>
      <c r="H17" s="9">
        <v>0</v>
      </c>
      <c r="I17" s="9">
        <v>0</v>
      </c>
      <c r="J17" s="9">
        <v>0</v>
      </c>
      <c r="K17" s="9">
        <f>IF(Table10[[#This Row],[Stars]]=1,Formula!$C$5,IF(Table10[[#This Row],[Stars]]=2,Formula!$D$5,IF(Table10[[#This Row],[Stars]]=3,Formula!E18,0)))+IF(Table10[[#This Row],[Tier]]=0,0,(3+(Table10[[#This Row],[Tier]]-1)))+Table10[[#This Row],[Chest]]-(Table10[[#This Row],[Inactivity]]*100)-(Table10[[#This Row],[Stikes]]*40)</f>
        <v>0</v>
      </c>
    </row>
    <row r="18" spans="2:11" hidden="1" x14ac:dyDescent="0.3">
      <c r="B18" s="9" t="s">
        <v>41</v>
      </c>
      <c r="C18" s="9" t="s">
        <v>28</v>
      </c>
      <c r="D18" s="9">
        <v>0</v>
      </c>
      <c r="E18" s="9">
        <v>0</v>
      </c>
      <c r="F18" s="9">
        <v>0</v>
      </c>
      <c r="G18" s="9">
        <v>0</v>
      </c>
      <c r="H18" s="9">
        <v>0</v>
      </c>
      <c r="I18" s="9">
        <v>0</v>
      </c>
      <c r="J18" s="9">
        <v>0</v>
      </c>
      <c r="K18" s="9">
        <f>IF(Table10[[#This Row],[Stars]]=1,Formula!$C$5,IF(Table10[[#This Row],[Stars]]=2,Formula!$D$5,IF(Table10[[#This Row],[Stars]]=3,Formula!E19,0)))+IF(Table10[[#This Row],[Tier]]=0,0,(3+(Table10[[#This Row],[Tier]]-1)))+Table10[[#This Row],[Chest]]-(Table10[[#This Row],[Inactivity]]*100)-(Table10[[#This Row],[Stikes]]*40)</f>
        <v>0</v>
      </c>
    </row>
    <row r="19" spans="2:11" hidden="1" x14ac:dyDescent="0.3">
      <c r="B19" s="9" t="s">
        <v>41</v>
      </c>
      <c r="C19" s="9" t="s">
        <v>8</v>
      </c>
      <c r="D19" s="9">
        <v>0</v>
      </c>
      <c r="E19" s="9">
        <v>0</v>
      </c>
      <c r="F19" s="9">
        <v>0</v>
      </c>
      <c r="G19" s="9">
        <v>0</v>
      </c>
      <c r="H19" s="9">
        <v>0</v>
      </c>
      <c r="I19" s="9">
        <v>0</v>
      </c>
      <c r="J19" s="9">
        <v>0</v>
      </c>
      <c r="K19" s="9">
        <f>IF(Table10[[#This Row],[Stars]]=1,Formula!$C$5,IF(Table10[[#This Row],[Stars]]=2,Formula!$D$5,IF(Table10[[#This Row],[Stars]]=3,Formula!E20,0)))+IF(Table10[[#This Row],[Tier]]=0,0,(3+(Table10[[#This Row],[Tier]]-1)))+Table10[[#This Row],[Chest]]-(Table10[[#This Row],[Inactivity]]*100)-(Table10[[#This Row],[Stikes]]*40)</f>
        <v>0</v>
      </c>
    </row>
    <row r="20" spans="2:11" hidden="1" x14ac:dyDescent="0.3">
      <c r="B20" s="9" t="s">
        <v>41</v>
      </c>
      <c r="C20" s="9" t="s">
        <v>30</v>
      </c>
      <c r="D20" s="9">
        <v>0</v>
      </c>
      <c r="E20" s="9">
        <v>0</v>
      </c>
      <c r="F20" s="9">
        <v>0</v>
      </c>
      <c r="G20" s="9">
        <v>0</v>
      </c>
      <c r="H20" s="9">
        <v>0</v>
      </c>
      <c r="I20" s="9">
        <v>0</v>
      </c>
      <c r="J20" s="9">
        <v>0</v>
      </c>
      <c r="K20" s="9">
        <f>IF(Table10[[#This Row],[Stars]]=1,Formula!$C$5,IF(Table10[[#This Row],[Stars]]=2,Formula!$D$5,IF(Table10[[#This Row],[Stars]]=3,Formula!E21,0)))+IF(Table10[[#This Row],[Tier]]=0,0,(3+(Table10[[#This Row],[Tier]]-1)))+Table10[[#This Row],[Chest]]-(Table10[[#This Row],[Inactivity]]*100)-(Table10[[#This Row],[Stikes]]*40)</f>
        <v>0</v>
      </c>
    </row>
    <row r="21" spans="2:11" hidden="1" x14ac:dyDescent="0.3">
      <c r="B21" s="9" t="s">
        <v>41</v>
      </c>
      <c r="C21" s="9" t="s">
        <v>24</v>
      </c>
      <c r="D21" s="9">
        <v>0</v>
      </c>
      <c r="E21" s="9">
        <v>0</v>
      </c>
      <c r="F21" s="9">
        <v>0</v>
      </c>
      <c r="G21" s="9">
        <v>0</v>
      </c>
      <c r="H21" s="9">
        <v>0</v>
      </c>
      <c r="I21" s="9">
        <v>0</v>
      </c>
      <c r="J21" s="9">
        <v>0</v>
      </c>
      <c r="K21" s="9">
        <f>IF(Table10[[#This Row],[Stars]]=1,Formula!$C$5,IF(Table10[[#This Row],[Stars]]=2,Formula!$D$5,IF(Table10[[#This Row],[Stars]]=3,Formula!E22,0)))+IF(Table10[[#This Row],[Tier]]=0,0,(3+(Table10[[#This Row],[Tier]]-1)))+Table10[[#This Row],[Chest]]-(Table10[[#This Row],[Inactivity]]*100)-(Table10[[#This Row],[Stikes]]*40)</f>
        <v>0</v>
      </c>
    </row>
    <row r="22" spans="2:11" hidden="1" x14ac:dyDescent="0.3">
      <c r="B22" s="9" t="s">
        <v>41</v>
      </c>
      <c r="C22" s="9" t="s">
        <v>20</v>
      </c>
      <c r="D22" s="9">
        <v>0</v>
      </c>
      <c r="E22" s="9">
        <v>0</v>
      </c>
      <c r="F22" s="9">
        <v>0</v>
      </c>
      <c r="G22" s="9">
        <v>0</v>
      </c>
      <c r="H22" s="9">
        <v>0</v>
      </c>
      <c r="I22" s="9">
        <v>0</v>
      </c>
      <c r="J22" s="9">
        <v>0</v>
      </c>
      <c r="K22" s="9">
        <f>IF(Table10[[#This Row],[Stars]]=1,Formula!$C$5,IF(Table10[[#This Row],[Stars]]=2,Formula!$D$5,IF(Table10[[#This Row],[Stars]]=3,Formula!E23,0)))+IF(Table10[[#This Row],[Tier]]=0,0,(3+(Table10[[#This Row],[Tier]]-1)))+Table10[[#This Row],[Chest]]-(Table10[[#This Row],[Inactivity]]*100)-(Table10[[#This Row],[Stikes]]*40)</f>
        <v>0</v>
      </c>
    </row>
    <row r="23" spans="2:11" hidden="1" x14ac:dyDescent="0.3">
      <c r="B23" s="9" t="s">
        <v>41</v>
      </c>
      <c r="C23" s="9" t="s">
        <v>29</v>
      </c>
      <c r="D23" s="9">
        <v>0</v>
      </c>
      <c r="E23" s="9">
        <v>0</v>
      </c>
      <c r="F23" s="9">
        <v>0</v>
      </c>
      <c r="G23" s="9">
        <v>0</v>
      </c>
      <c r="H23" s="9">
        <v>0</v>
      </c>
      <c r="I23" s="9">
        <v>0</v>
      </c>
      <c r="J23" s="9">
        <v>0</v>
      </c>
      <c r="K23" s="9">
        <f>IF(Table10[[#This Row],[Stars]]=1,Formula!$C$5,IF(Table10[[#This Row],[Stars]]=2,Formula!$D$5,IF(Table10[[#This Row],[Stars]]=3,Formula!E24,0)))+IF(Table10[[#This Row],[Tier]]=0,0,(3+(Table10[[#This Row],[Tier]]-1)))+Table10[[#This Row],[Chest]]-(Table10[[#This Row],[Inactivity]]*100)-(Table10[[#This Row],[Stikes]]*40)</f>
        <v>0</v>
      </c>
    </row>
    <row r="24" spans="2:11" hidden="1" x14ac:dyDescent="0.3">
      <c r="B24" s="9" t="s">
        <v>41</v>
      </c>
      <c r="C24" s="9" t="s">
        <v>14</v>
      </c>
      <c r="D24" s="9">
        <v>0</v>
      </c>
      <c r="E24" s="9">
        <v>0</v>
      </c>
      <c r="F24" s="9">
        <v>0</v>
      </c>
      <c r="G24" s="9">
        <v>0</v>
      </c>
      <c r="H24" s="9">
        <v>0</v>
      </c>
      <c r="I24" s="9">
        <v>0</v>
      </c>
      <c r="J24" s="9">
        <v>0</v>
      </c>
      <c r="K24" s="9">
        <f>IF(Table10[[#This Row],[Stars]]=1,Formula!$C$5,IF(Table10[[#This Row],[Stars]]=2,Formula!$D$5,IF(Table10[[#This Row],[Stars]]=3,Formula!E25,0)))+IF(Table10[[#This Row],[Tier]]=0,0,(3+(Table10[[#This Row],[Tier]]-1)))+Table10[[#This Row],[Chest]]-(Table10[[#This Row],[Inactivity]]*100)-(Table10[[#This Row],[Stikes]]*40)</f>
        <v>0</v>
      </c>
    </row>
    <row r="25" spans="2:11" hidden="1" x14ac:dyDescent="0.3">
      <c r="B25" s="9" t="s">
        <v>41</v>
      </c>
      <c r="C25" s="9" t="s">
        <v>32</v>
      </c>
      <c r="D25" s="9">
        <v>0</v>
      </c>
      <c r="E25" s="9">
        <v>0</v>
      </c>
      <c r="F25" s="9">
        <v>0</v>
      </c>
      <c r="G25" s="9">
        <v>0</v>
      </c>
      <c r="H25" s="9">
        <v>0</v>
      </c>
      <c r="I25" s="9">
        <v>0</v>
      </c>
      <c r="J25" s="9">
        <v>0</v>
      </c>
      <c r="K25" s="9">
        <f>IF(Table10[[#This Row],[Stars]]=1,Formula!$C$5,IF(Table10[[#This Row],[Stars]]=2,Formula!$D$5,IF(Table10[[#This Row],[Stars]]=3,Formula!E26,0)))+IF(Table10[[#This Row],[Tier]]=0,0,(3+(Table10[[#This Row],[Tier]]-1)))+Table10[[#This Row],[Chest]]-(Table10[[#This Row],[Inactivity]]*100)-(Table10[[#This Row],[Stikes]]*40)</f>
        <v>0</v>
      </c>
    </row>
    <row r="26" spans="2:11" hidden="1" x14ac:dyDescent="0.3">
      <c r="B26" s="9" t="s">
        <v>41</v>
      </c>
      <c r="C26" s="9" t="s">
        <v>11</v>
      </c>
      <c r="D26" s="9">
        <v>0</v>
      </c>
      <c r="E26" s="9">
        <v>0</v>
      </c>
      <c r="F26" s="9">
        <v>0</v>
      </c>
      <c r="G26" s="9">
        <v>0</v>
      </c>
      <c r="H26" s="9">
        <v>0</v>
      </c>
      <c r="I26" s="9">
        <v>0</v>
      </c>
      <c r="J26" s="9">
        <v>0</v>
      </c>
      <c r="K26" s="9">
        <f>IF(Table10[[#This Row],[Stars]]=1,Formula!$C$5,IF(Table10[[#This Row],[Stars]]=2,Formula!$D$5,IF(Table10[[#This Row],[Stars]]=3,Formula!E27,0)))+IF(Table10[[#This Row],[Tier]]=0,0,(3+(Table10[[#This Row],[Tier]]-1)))+Table10[[#This Row],[Chest]]-(Table10[[#This Row],[Inactivity]]*100)-(Table10[[#This Row],[Stikes]]*40)</f>
        <v>0</v>
      </c>
    </row>
    <row r="27" spans="2:11" hidden="1" x14ac:dyDescent="0.3">
      <c r="B27" s="9" t="s">
        <v>41</v>
      </c>
      <c r="C27" s="9" t="s">
        <v>18</v>
      </c>
      <c r="D27" s="9">
        <v>0</v>
      </c>
      <c r="E27" s="9">
        <v>0</v>
      </c>
      <c r="F27" s="9">
        <v>0</v>
      </c>
      <c r="G27" s="9">
        <v>0</v>
      </c>
      <c r="H27" s="9">
        <v>0</v>
      </c>
      <c r="I27" s="9">
        <v>0</v>
      </c>
      <c r="J27" s="9">
        <v>0</v>
      </c>
      <c r="K27" s="9">
        <f>IF(Table10[[#This Row],[Stars]]=1,Formula!$C$5,IF(Table10[[#This Row],[Stars]]=2,Formula!$D$5,IF(Table10[[#This Row],[Stars]]=3,Formula!E28,0)))+IF(Table10[[#This Row],[Tier]]=0,0,(3+(Table10[[#This Row],[Tier]]-1)))+Table10[[#This Row],[Chest]]-(Table10[[#This Row],[Inactivity]]*100)-(Table10[[#This Row],[Stikes]]*40)</f>
        <v>0</v>
      </c>
    </row>
    <row r="28" spans="2:11" hidden="1" x14ac:dyDescent="0.3">
      <c r="B28" s="9" t="s">
        <v>41</v>
      </c>
      <c r="C28" s="9" t="s">
        <v>12</v>
      </c>
      <c r="D28" s="9">
        <v>0</v>
      </c>
      <c r="E28" s="9">
        <v>0</v>
      </c>
      <c r="F28" s="9">
        <v>0</v>
      </c>
      <c r="G28" s="9">
        <v>0</v>
      </c>
      <c r="H28" s="9">
        <v>0</v>
      </c>
      <c r="I28" s="9">
        <v>0</v>
      </c>
      <c r="J28" s="9">
        <v>0</v>
      </c>
      <c r="K28" s="9">
        <f>IF(Table10[[#This Row],[Stars]]=1,Formula!$C$5,IF(Table10[[#This Row],[Stars]]=2,Formula!$D$5,IF(Table10[[#This Row],[Stars]]=3,Formula!E29,0)))+IF(Table10[[#This Row],[Tier]]=0,0,(3+(Table10[[#This Row],[Tier]]-1)))+Table10[[#This Row],[Chest]]-(Table10[[#This Row],[Inactivity]]*100)-(Table10[[#This Row],[Stikes]]*40)</f>
        <v>0</v>
      </c>
    </row>
    <row r="29" spans="2:11" hidden="1" x14ac:dyDescent="0.3">
      <c r="B29" s="9" t="s">
        <v>41</v>
      </c>
      <c r="C29" s="9" t="s">
        <v>31</v>
      </c>
      <c r="D29" s="9">
        <v>0</v>
      </c>
      <c r="E29" s="9">
        <v>0</v>
      </c>
      <c r="F29" s="9">
        <v>0</v>
      </c>
      <c r="G29" s="9">
        <v>0</v>
      </c>
      <c r="H29" s="9">
        <v>0</v>
      </c>
      <c r="I29" s="9">
        <v>0</v>
      </c>
      <c r="J29" s="9">
        <v>0</v>
      </c>
      <c r="K29" s="9">
        <f>IF(Table10[[#This Row],[Stars]]=1,Formula!$C$5,IF(Table10[[#This Row],[Stars]]=2,Formula!$D$5,IF(Table10[[#This Row],[Stars]]=3,Formula!E30,0)))+IF(Table10[[#This Row],[Tier]]=0,0,(3+(Table10[[#This Row],[Tier]]-1)))+Table10[[#This Row],[Chest]]-(Table10[[#This Row],[Inactivity]]*100)-(Table10[[#This Row],[Stikes]]*40)</f>
        <v>0</v>
      </c>
    </row>
    <row r="30" spans="2:11" hidden="1" x14ac:dyDescent="0.3">
      <c r="B30" s="9" t="s">
        <v>41</v>
      </c>
      <c r="C30" s="9" t="s">
        <v>21</v>
      </c>
      <c r="D30" s="9">
        <v>0</v>
      </c>
      <c r="E30" s="9">
        <v>0</v>
      </c>
      <c r="F30" s="9">
        <v>0</v>
      </c>
      <c r="G30" s="9">
        <v>0</v>
      </c>
      <c r="H30" s="9">
        <v>0</v>
      </c>
      <c r="I30" s="9">
        <v>0</v>
      </c>
      <c r="J30" s="9">
        <v>0</v>
      </c>
      <c r="K30" s="9">
        <f>IF(Table10[[#This Row],[Stars]]=1,Formula!$C$5,IF(Table10[[#This Row],[Stars]]=2,Formula!$D$5,IF(Table10[[#This Row],[Stars]]=3,Formula!E31,0)))+IF(Table10[[#This Row],[Tier]]=0,0,(3+(Table10[[#This Row],[Tier]]-1)))+Table10[[#This Row],[Chest]]-(Table10[[#This Row],[Inactivity]]*100)-(Table10[[#This Row],[Stikes]]*40)</f>
        <v>0</v>
      </c>
    </row>
    <row r="31" spans="2:11" hidden="1" x14ac:dyDescent="0.3">
      <c r="B31" s="9" t="s">
        <v>42</v>
      </c>
      <c r="C31" s="9" t="s">
        <v>10</v>
      </c>
      <c r="D31" s="9">
        <v>0</v>
      </c>
      <c r="E31" s="9">
        <v>0</v>
      </c>
      <c r="F31" s="9">
        <v>0</v>
      </c>
      <c r="G31" s="9">
        <v>0</v>
      </c>
      <c r="H31" s="9">
        <v>0</v>
      </c>
      <c r="I31" s="9">
        <v>0</v>
      </c>
      <c r="J31" s="9">
        <v>0</v>
      </c>
      <c r="K31" s="9">
        <f>IF(Table10[[#This Row],[Stars]]=1,Formula!$C$5,IF(Table10[[#This Row],[Stars]]=2,Formula!$D$5,IF(Table10[[#This Row],[Stars]]=3,Formula!E32,0)))+IF(Table10[[#This Row],[Tier]]=0,0,(3+(Table10[[#This Row],[Tier]]-1)))+Table10[[#This Row],[Chest]]-(Table10[[#This Row],[Inactivity]]*100)-(Table10[[#This Row],[Stikes]]*40)</f>
        <v>0</v>
      </c>
    </row>
    <row r="32" spans="2:11" hidden="1" x14ac:dyDescent="0.3">
      <c r="B32" s="9" t="s">
        <v>42</v>
      </c>
      <c r="C32" s="9" t="s">
        <v>15</v>
      </c>
      <c r="D32" s="9">
        <v>0</v>
      </c>
      <c r="E32" s="9">
        <v>0</v>
      </c>
      <c r="F32" s="9">
        <v>0</v>
      </c>
      <c r="G32" s="9">
        <v>0</v>
      </c>
      <c r="H32" s="9">
        <v>0</v>
      </c>
      <c r="I32" s="9">
        <v>0</v>
      </c>
      <c r="J32" s="9">
        <v>0</v>
      </c>
      <c r="K32" s="9">
        <f>IF(Table10[[#This Row],[Stars]]=1,Formula!$C$5,IF(Table10[[#This Row],[Stars]]=2,Formula!$D$5,IF(Table10[[#This Row],[Stars]]=3,Formula!E33,0)))+IF(Table10[[#This Row],[Tier]]=0,0,(3+(Table10[[#This Row],[Tier]]-1)))+Table10[[#This Row],[Chest]]-(Table10[[#This Row],[Inactivity]]*100)-(Table10[[#This Row],[Stikes]]*40)</f>
        <v>0</v>
      </c>
    </row>
    <row r="33" spans="2:11" hidden="1" x14ac:dyDescent="0.3">
      <c r="B33" s="9" t="s">
        <v>42</v>
      </c>
      <c r="C33" s="9" t="s">
        <v>34</v>
      </c>
      <c r="D33" s="9">
        <v>0</v>
      </c>
      <c r="E33" s="9">
        <v>0</v>
      </c>
      <c r="F33" s="9">
        <v>0</v>
      </c>
      <c r="G33" s="9">
        <v>0</v>
      </c>
      <c r="H33" s="9">
        <v>0</v>
      </c>
      <c r="I33" s="9">
        <v>0</v>
      </c>
      <c r="J33" s="9">
        <v>0</v>
      </c>
      <c r="K33" s="9">
        <f>IF(Table10[[#This Row],[Stars]]=1,Formula!$C$5,IF(Table10[[#This Row],[Stars]]=2,Formula!$D$5,IF(Table10[[#This Row],[Stars]]=3,Formula!E34,0)))+IF(Table10[[#This Row],[Tier]]=0,0,(3+(Table10[[#This Row],[Tier]]-1)))+Table10[[#This Row],[Chest]]-(Table10[[#This Row],[Inactivity]]*100)-(Table10[[#This Row],[Stikes]]*40)</f>
        <v>0</v>
      </c>
    </row>
    <row r="34" spans="2:11" hidden="1" x14ac:dyDescent="0.3">
      <c r="B34" s="9" t="s">
        <v>42</v>
      </c>
      <c r="C34" s="9" t="s">
        <v>13</v>
      </c>
      <c r="D34" s="9">
        <v>0</v>
      </c>
      <c r="E34" s="9">
        <v>0</v>
      </c>
      <c r="F34" s="9">
        <v>0</v>
      </c>
      <c r="G34" s="9">
        <v>0</v>
      </c>
      <c r="H34" s="9">
        <v>0</v>
      </c>
      <c r="I34" s="9">
        <v>0</v>
      </c>
      <c r="J34" s="9">
        <v>0</v>
      </c>
      <c r="K34" s="9">
        <f>IF(Table10[[#This Row],[Stars]]=1,Formula!$C$5,IF(Table10[[#This Row],[Stars]]=2,Formula!$D$5,IF(Table10[[#This Row],[Stars]]=3,Formula!E35,0)))+IF(Table10[[#This Row],[Tier]]=0,0,(3+(Table10[[#This Row],[Tier]]-1)))+Table10[[#This Row],[Chest]]-(Table10[[#This Row],[Inactivity]]*100)-(Table10[[#This Row],[Stikes]]*40)</f>
        <v>0</v>
      </c>
    </row>
    <row r="35" spans="2:11" hidden="1" x14ac:dyDescent="0.3">
      <c r="B35" s="9" t="s">
        <v>42</v>
      </c>
      <c r="C35" s="9" t="s">
        <v>25</v>
      </c>
      <c r="D35" s="9">
        <v>0</v>
      </c>
      <c r="E35" s="9">
        <v>0</v>
      </c>
      <c r="F35" s="9">
        <v>0</v>
      </c>
      <c r="G35" s="9">
        <v>0</v>
      </c>
      <c r="H35" s="9">
        <v>0</v>
      </c>
      <c r="I35" s="9">
        <v>0</v>
      </c>
      <c r="J35" s="9">
        <v>0</v>
      </c>
      <c r="K35" s="9">
        <f>IF(Table10[[#This Row],[Stars]]=1,Formula!$C$5,IF(Table10[[#This Row],[Stars]]=2,Formula!$D$5,IF(Table10[[#This Row],[Stars]]=3,Formula!E36,0)))+IF(Table10[[#This Row],[Tier]]=0,0,(3+(Table10[[#This Row],[Tier]]-1)))+Table10[[#This Row],[Chest]]-(Table10[[#This Row],[Inactivity]]*100)-(Table10[[#This Row],[Stikes]]*40)</f>
        <v>0</v>
      </c>
    </row>
    <row r="36" spans="2:11" hidden="1" x14ac:dyDescent="0.3">
      <c r="B36" s="9" t="s">
        <v>42</v>
      </c>
      <c r="C36" s="9" t="s">
        <v>22</v>
      </c>
      <c r="D36" s="9">
        <v>0</v>
      </c>
      <c r="E36" s="9">
        <v>0</v>
      </c>
      <c r="F36" s="9">
        <v>0</v>
      </c>
      <c r="G36" s="9">
        <v>0</v>
      </c>
      <c r="H36" s="9">
        <v>0</v>
      </c>
      <c r="I36" s="9">
        <v>0</v>
      </c>
      <c r="J36" s="9">
        <v>0</v>
      </c>
      <c r="K36" s="9">
        <f>IF(Table10[[#This Row],[Stars]]=1,Formula!$C$5,IF(Table10[[#This Row],[Stars]]=2,Formula!$D$5,IF(Table10[[#This Row],[Stars]]=3,Formula!E37,0)))+IF(Table10[[#This Row],[Tier]]=0,0,(3+(Table10[[#This Row],[Tier]]-1)))+Table10[[#This Row],[Chest]]-(Table10[[#This Row],[Inactivity]]*100)-(Table10[[#This Row],[Stikes]]*40)</f>
        <v>0</v>
      </c>
    </row>
    <row r="37" spans="2:11" hidden="1" x14ac:dyDescent="0.3">
      <c r="B37" s="9" t="s">
        <v>42</v>
      </c>
      <c r="C37" s="9" t="s">
        <v>33</v>
      </c>
      <c r="D37" s="9">
        <v>0</v>
      </c>
      <c r="E37" s="9">
        <v>0</v>
      </c>
      <c r="F37" s="9">
        <v>0</v>
      </c>
      <c r="G37" s="9">
        <v>0</v>
      </c>
      <c r="H37" s="9">
        <v>0</v>
      </c>
      <c r="I37" s="9">
        <v>0</v>
      </c>
      <c r="J37" s="9">
        <v>0</v>
      </c>
      <c r="K37" s="9">
        <f>IF(Table10[[#This Row],[Stars]]=1,Formula!$C$5,IF(Table10[[#This Row],[Stars]]=2,Formula!$D$5,IF(Table10[[#This Row],[Stars]]=3,Formula!E38,0)))+IF(Table10[[#This Row],[Tier]]=0,0,(3+(Table10[[#This Row],[Tier]]-1)))+Table10[[#This Row],[Chest]]-(Table10[[#This Row],[Inactivity]]*100)-(Table10[[#This Row],[Stikes]]*40)</f>
        <v>0</v>
      </c>
    </row>
    <row r="38" spans="2:11" hidden="1" x14ac:dyDescent="0.3">
      <c r="B38" s="9" t="s">
        <v>42</v>
      </c>
      <c r="C38" s="9" t="s">
        <v>9</v>
      </c>
      <c r="D38" s="9">
        <v>0</v>
      </c>
      <c r="E38" s="9">
        <v>0</v>
      </c>
      <c r="F38" s="9">
        <v>0</v>
      </c>
      <c r="G38" s="9">
        <v>0</v>
      </c>
      <c r="H38" s="9">
        <v>0</v>
      </c>
      <c r="I38" s="9">
        <v>0</v>
      </c>
      <c r="J38" s="9">
        <v>0</v>
      </c>
      <c r="K38" s="9">
        <f>IF(Table10[[#This Row],[Stars]]=1,Formula!$C$5,IF(Table10[[#This Row],[Stars]]=2,Formula!$D$5,IF(Table10[[#This Row],[Stars]]=3,Formula!E39,0)))+IF(Table10[[#This Row],[Tier]]=0,0,(3+(Table10[[#This Row],[Tier]]-1)))+Table10[[#This Row],[Chest]]-(Table10[[#This Row],[Inactivity]]*100)-(Table10[[#This Row],[Stikes]]*40)</f>
        <v>0</v>
      </c>
    </row>
    <row r="39" spans="2:11" hidden="1" x14ac:dyDescent="0.3">
      <c r="B39" s="9" t="s">
        <v>42</v>
      </c>
      <c r="C39" s="9" t="s">
        <v>26</v>
      </c>
      <c r="D39" s="9">
        <v>0</v>
      </c>
      <c r="E39" s="9">
        <v>0</v>
      </c>
      <c r="F39" s="9">
        <v>0</v>
      </c>
      <c r="G39" s="9">
        <v>0</v>
      </c>
      <c r="H39" s="9">
        <v>0</v>
      </c>
      <c r="I39" s="9">
        <v>0</v>
      </c>
      <c r="J39" s="9">
        <v>0</v>
      </c>
      <c r="K39" s="9">
        <f>IF(Table10[[#This Row],[Stars]]=1,Formula!$C$5,IF(Table10[[#This Row],[Stars]]=2,Formula!$D$5,IF(Table10[[#This Row],[Stars]]=3,Formula!E40,0)))+IF(Table10[[#This Row],[Tier]]=0,0,(3+(Table10[[#This Row],[Tier]]-1)))+Table10[[#This Row],[Chest]]-(Table10[[#This Row],[Inactivity]]*100)-(Table10[[#This Row],[Stikes]]*40)</f>
        <v>0</v>
      </c>
    </row>
    <row r="40" spans="2:11" hidden="1" x14ac:dyDescent="0.3">
      <c r="B40" s="9" t="s">
        <v>42</v>
      </c>
      <c r="C40" s="9" t="s">
        <v>19</v>
      </c>
      <c r="D40" s="9">
        <v>0</v>
      </c>
      <c r="E40" s="9">
        <v>0</v>
      </c>
      <c r="F40" s="9">
        <v>0</v>
      </c>
      <c r="G40" s="9">
        <v>0</v>
      </c>
      <c r="H40" s="9">
        <v>0</v>
      </c>
      <c r="I40" s="9">
        <v>0</v>
      </c>
      <c r="J40" s="9">
        <v>0</v>
      </c>
      <c r="K40" s="9">
        <f>IF(Table10[[#This Row],[Stars]]=1,Formula!$C$5,IF(Table10[[#This Row],[Stars]]=2,Formula!$D$5,IF(Table10[[#This Row],[Stars]]=3,Formula!E41,0)))+IF(Table10[[#This Row],[Tier]]=0,0,(3+(Table10[[#This Row],[Tier]]-1)))+Table10[[#This Row],[Chest]]-(Table10[[#This Row],[Inactivity]]*100)-(Table10[[#This Row],[Stikes]]*40)</f>
        <v>0</v>
      </c>
    </row>
    <row r="41" spans="2:11" hidden="1" x14ac:dyDescent="0.3">
      <c r="B41" s="9" t="s">
        <v>42</v>
      </c>
      <c r="C41" s="9" t="s">
        <v>17</v>
      </c>
      <c r="D41" s="9">
        <v>0</v>
      </c>
      <c r="E41" s="9">
        <v>0</v>
      </c>
      <c r="F41" s="9">
        <v>0</v>
      </c>
      <c r="G41" s="9">
        <v>0</v>
      </c>
      <c r="H41" s="9">
        <v>0</v>
      </c>
      <c r="I41" s="9">
        <v>0</v>
      </c>
      <c r="J41" s="9">
        <v>0</v>
      </c>
      <c r="K41" s="9">
        <f>IF(Table10[[#This Row],[Stars]]=1,Formula!$C$5,IF(Table10[[#This Row],[Stars]]=2,Formula!$D$5,IF(Table10[[#This Row],[Stars]]=3,Formula!E42,0)))+IF(Table10[[#This Row],[Tier]]=0,0,(3+(Table10[[#This Row],[Tier]]-1)))+Table10[[#This Row],[Chest]]-(Table10[[#This Row],[Inactivity]]*100)-(Table10[[#This Row],[Stikes]]*40)</f>
        <v>0</v>
      </c>
    </row>
    <row r="42" spans="2:11" hidden="1" x14ac:dyDescent="0.3">
      <c r="B42" s="9" t="s">
        <v>42</v>
      </c>
      <c r="C42" s="9" t="s">
        <v>16</v>
      </c>
      <c r="D42" s="9">
        <v>0</v>
      </c>
      <c r="E42" s="9">
        <v>0</v>
      </c>
      <c r="F42" s="9">
        <v>0</v>
      </c>
      <c r="G42" s="9">
        <v>0</v>
      </c>
      <c r="H42" s="9">
        <v>0</v>
      </c>
      <c r="I42" s="9">
        <v>0</v>
      </c>
      <c r="J42" s="9">
        <v>0</v>
      </c>
      <c r="K42" s="9">
        <f>IF(Table10[[#This Row],[Stars]]=1,Formula!$C$5,IF(Table10[[#This Row],[Stars]]=2,Formula!$D$5,IF(Table10[[#This Row],[Stars]]=3,Formula!E43,0)))+IF(Table10[[#This Row],[Tier]]=0,0,(3+(Table10[[#This Row],[Tier]]-1)))+Table10[[#This Row],[Chest]]-(Table10[[#This Row],[Inactivity]]*100)-(Table10[[#This Row],[Stikes]]*40)</f>
        <v>0</v>
      </c>
    </row>
    <row r="43" spans="2:11" hidden="1" x14ac:dyDescent="0.3">
      <c r="B43" s="9" t="s">
        <v>42</v>
      </c>
      <c r="C43" s="9" t="s">
        <v>27</v>
      </c>
      <c r="D43" s="9">
        <v>0</v>
      </c>
      <c r="E43" s="9">
        <v>0</v>
      </c>
      <c r="F43" s="9">
        <v>0</v>
      </c>
      <c r="G43" s="9">
        <v>0</v>
      </c>
      <c r="H43" s="9">
        <v>0</v>
      </c>
      <c r="I43" s="9">
        <v>0</v>
      </c>
      <c r="J43" s="9">
        <v>0</v>
      </c>
      <c r="K43" s="9">
        <f>IF(Table10[[#This Row],[Stars]]=1,Formula!$C$5,IF(Table10[[#This Row],[Stars]]=2,Formula!$D$5,IF(Table10[[#This Row],[Stars]]=3,Formula!E44,0)))+IF(Table10[[#This Row],[Tier]]=0,0,(3+(Table10[[#This Row],[Tier]]-1)))+Table10[[#This Row],[Chest]]-(Table10[[#This Row],[Inactivity]]*100)-(Table10[[#This Row],[Stikes]]*40)</f>
        <v>0</v>
      </c>
    </row>
    <row r="44" spans="2:11" hidden="1" x14ac:dyDescent="0.3">
      <c r="B44" s="9" t="s">
        <v>42</v>
      </c>
      <c r="C44" s="9" t="s">
        <v>23</v>
      </c>
      <c r="D44" s="9">
        <v>0</v>
      </c>
      <c r="E44" s="9">
        <v>0</v>
      </c>
      <c r="F44" s="9">
        <v>0</v>
      </c>
      <c r="G44" s="9">
        <v>0</v>
      </c>
      <c r="H44" s="9">
        <v>0</v>
      </c>
      <c r="I44" s="9">
        <v>0</v>
      </c>
      <c r="J44" s="9">
        <v>0</v>
      </c>
      <c r="K44" s="9">
        <f>IF(Table10[[#This Row],[Stars]]=1,Formula!$C$5,IF(Table10[[#This Row],[Stars]]=2,Formula!$D$5,IF(Table10[[#This Row],[Stars]]=3,Formula!E45,0)))+IF(Table10[[#This Row],[Tier]]=0,0,(3+(Table10[[#This Row],[Tier]]-1)))+Table10[[#This Row],[Chest]]-(Table10[[#This Row],[Inactivity]]*100)-(Table10[[#This Row],[Stikes]]*40)</f>
        <v>0</v>
      </c>
    </row>
    <row r="45" spans="2:11" hidden="1" x14ac:dyDescent="0.3">
      <c r="B45" s="9" t="s">
        <v>42</v>
      </c>
      <c r="C45" s="9" t="s">
        <v>28</v>
      </c>
      <c r="D45" s="9">
        <v>0</v>
      </c>
      <c r="E45" s="9">
        <v>0</v>
      </c>
      <c r="F45" s="9">
        <v>0</v>
      </c>
      <c r="G45" s="9">
        <v>0</v>
      </c>
      <c r="H45" s="9">
        <v>0</v>
      </c>
      <c r="I45" s="9">
        <v>0</v>
      </c>
      <c r="J45" s="9">
        <v>0</v>
      </c>
      <c r="K45" s="9">
        <f>IF(Table10[[#This Row],[Stars]]=1,Formula!$C$5,IF(Table10[[#This Row],[Stars]]=2,Formula!$D$5,IF(Table10[[#This Row],[Stars]]=3,Formula!E46,0)))+IF(Table10[[#This Row],[Tier]]=0,0,(3+(Table10[[#This Row],[Tier]]-1)))+Table10[[#This Row],[Chest]]-(Table10[[#This Row],[Inactivity]]*100)-(Table10[[#This Row],[Stikes]]*40)</f>
        <v>0</v>
      </c>
    </row>
    <row r="46" spans="2:11" hidden="1" x14ac:dyDescent="0.3">
      <c r="B46" s="9" t="s">
        <v>42</v>
      </c>
      <c r="C46" s="9" t="s">
        <v>8</v>
      </c>
      <c r="D46" s="9">
        <v>0</v>
      </c>
      <c r="E46" s="9">
        <v>0</v>
      </c>
      <c r="F46" s="9">
        <v>0</v>
      </c>
      <c r="G46" s="9">
        <v>0</v>
      </c>
      <c r="H46" s="9">
        <v>0</v>
      </c>
      <c r="I46" s="9">
        <v>0</v>
      </c>
      <c r="J46" s="9">
        <v>0</v>
      </c>
      <c r="K46" s="9">
        <f>IF(Table10[[#This Row],[Stars]]=1,Formula!$C$5,IF(Table10[[#This Row],[Stars]]=2,Formula!$D$5,IF(Table10[[#This Row],[Stars]]=3,Formula!E47,0)))+IF(Table10[[#This Row],[Tier]]=0,0,(3+(Table10[[#This Row],[Tier]]-1)))+Table10[[#This Row],[Chest]]-(Table10[[#This Row],[Inactivity]]*100)-(Table10[[#This Row],[Stikes]]*40)</f>
        <v>0</v>
      </c>
    </row>
    <row r="47" spans="2:11" hidden="1" x14ac:dyDescent="0.3">
      <c r="B47" s="9" t="s">
        <v>42</v>
      </c>
      <c r="C47" s="9" t="s">
        <v>30</v>
      </c>
      <c r="D47" s="9">
        <v>0</v>
      </c>
      <c r="E47" s="9">
        <v>0</v>
      </c>
      <c r="F47" s="9">
        <v>0</v>
      </c>
      <c r="G47" s="9">
        <v>0</v>
      </c>
      <c r="H47" s="9">
        <v>0</v>
      </c>
      <c r="I47" s="9">
        <v>0</v>
      </c>
      <c r="J47" s="9">
        <v>0</v>
      </c>
      <c r="K47" s="9">
        <f>IF(Table10[[#This Row],[Stars]]=1,Formula!$C$5,IF(Table10[[#This Row],[Stars]]=2,Formula!$D$5,IF(Table10[[#This Row],[Stars]]=3,Formula!E48,0)))+IF(Table10[[#This Row],[Tier]]=0,0,(3+(Table10[[#This Row],[Tier]]-1)))+Table10[[#This Row],[Chest]]-(Table10[[#This Row],[Inactivity]]*100)-(Table10[[#This Row],[Stikes]]*40)</f>
        <v>0</v>
      </c>
    </row>
    <row r="48" spans="2:11" hidden="1" x14ac:dyDescent="0.3">
      <c r="B48" s="9" t="s">
        <v>42</v>
      </c>
      <c r="C48" s="9" t="s">
        <v>24</v>
      </c>
      <c r="D48" s="9">
        <v>0</v>
      </c>
      <c r="E48" s="9">
        <v>0</v>
      </c>
      <c r="F48" s="9">
        <v>0</v>
      </c>
      <c r="G48" s="9">
        <v>0</v>
      </c>
      <c r="H48" s="9">
        <v>0</v>
      </c>
      <c r="I48" s="9">
        <v>0</v>
      </c>
      <c r="J48" s="9">
        <v>0</v>
      </c>
      <c r="K48" s="9">
        <f>IF(Table10[[#This Row],[Stars]]=1,Formula!$C$5,IF(Table10[[#This Row],[Stars]]=2,Formula!$D$5,IF(Table10[[#This Row],[Stars]]=3,Formula!E49,0)))+IF(Table10[[#This Row],[Tier]]=0,0,(3+(Table10[[#This Row],[Tier]]-1)))+Table10[[#This Row],[Chest]]-(Table10[[#This Row],[Inactivity]]*100)-(Table10[[#This Row],[Stikes]]*40)</f>
        <v>0</v>
      </c>
    </row>
    <row r="49" spans="2:11" hidden="1" x14ac:dyDescent="0.3">
      <c r="B49" s="9" t="s">
        <v>42</v>
      </c>
      <c r="C49" s="9" t="s">
        <v>20</v>
      </c>
      <c r="D49" s="9">
        <v>0</v>
      </c>
      <c r="E49" s="9">
        <v>0</v>
      </c>
      <c r="F49" s="9">
        <v>0</v>
      </c>
      <c r="G49" s="9">
        <v>0</v>
      </c>
      <c r="H49" s="9">
        <v>0</v>
      </c>
      <c r="I49" s="9">
        <v>0</v>
      </c>
      <c r="J49" s="9">
        <v>0</v>
      </c>
      <c r="K49" s="9">
        <f>IF(Table10[[#This Row],[Stars]]=1,Formula!$C$5,IF(Table10[[#This Row],[Stars]]=2,Formula!$D$5,IF(Table10[[#This Row],[Stars]]=3,Formula!E50,0)))+IF(Table10[[#This Row],[Tier]]=0,0,(3+(Table10[[#This Row],[Tier]]-1)))+Table10[[#This Row],[Chest]]-(Table10[[#This Row],[Inactivity]]*100)-(Table10[[#This Row],[Stikes]]*40)</f>
        <v>0</v>
      </c>
    </row>
    <row r="50" spans="2:11" hidden="1" x14ac:dyDescent="0.3">
      <c r="B50" s="9" t="s">
        <v>42</v>
      </c>
      <c r="C50" s="9" t="s">
        <v>29</v>
      </c>
      <c r="D50" s="9">
        <v>0</v>
      </c>
      <c r="E50" s="9">
        <v>0</v>
      </c>
      <c r="F50" s="9">
        <v>0</v>
      </c>
      <c r="G50" s="9">
        <v>0</v>
      </c>
      <c r="H50" s="9">
        <v>0</v>
      </c>
      <c r="I50" s="9">
        <v>0</v>
      </c>
      <c r="J50" s="9">
        <v>0</v>
      </c>
      <c r="K50" s="9">
        <f>IF(Table10[[#This Row],[Stars]]=1,Formula!$C$5,IF(Table10[[#This Row],[Stars]]=2,Formula!$D$5,IF(Table10[[#This Row],[Stars]]=3,Formula!E51,0)))+IF(Table10[[#This Row],[Tier]]=0,0,(3+(Table10[[#This Row],[Tier]]-1)))+Table10[[#This Row],[Chest]]-(Table10[[#This Row],[Inactivity]]*100)-(Table10[[#This Row],[Stikes]]*40)</f>
        <v>0</v>
      </c>
    </row>
    <row r="51" spans="2:11" hidden="1" x14ac:dyDescent="0.3">
      <c r="B51" s="9" t="s">
        <v>42</v>
      </c>
      <c r="C51" s="9" t="s">
        <v>14</v>
      </c>
      <c r="D51" s="9">
        <v>0</v>
      </c>
      <c r="E51" s="9">
        <v>0</v>
      </c>
      <c r="F51" s="9">
        <v>0</v>
      </c>
      <c r="G51" s="9">
        <v>0</v>
      </c>
      <c r="H51" s="9">
        <v>0</v>
      </c>
      <c r="I51" s="9">
        <v>0</v>
      </c>
      <c r="J51" s="9">
        <v>0</v>
      </c>
      <c r="K51" s="9">
        <f>IF(Table10[[#This Row],[Stars]]=1,Formula!$C$5,IF(Table10[[#This Row],[Stars]]=2,Formula!$D$5,IF(Table10[[#This Row],[Stars]]=3,Formula!E52,0)))+IF(Table10[[#This Row],[Tier]]=0,0,(3+(Table10[[#This Row],[Tier]]-1)))+Table10[[#This Row],[Chest]]-(Table10[[#This Row],[Inactivity]]*100)-(Table10[[#This Row],[Stikes]]*40)</f>
        <v>0</v>
      </c>
    </row>
    <row r="52" spans="2:11" hidden="1" x14ac:dyDescent="0.3">
      <c r="B52" s="9" t="s">
        <v>42</v>
      </c>
      <c r="C52" s="9" t="s">
        <v>32</v>
      </c>
      <c r="D52" s="9">
        <v>0</v>
      </c>
      <c r="E52" s="9">
        <v>0</v>
      </c>
      <c r="F52" s="9">
        <v>0</v>
      </c>
      <c r="G52" s="9">
        <v>0</v>
      </c>
      <c r="H52" s="9">
        <v>0</v>
      </c>
      <c r="I52" s="9">
        <v>0</v>
      </c>
      <c r="J52" s="9">
        <v>0</v>
      </c>
      <c r="K52" s="9">
        <f>IF(Table10[[#This Row],[Stars]]=1,Formula!$C$5,IF(Table10[[#This Row],[Stars]]=2,Formula!$D$5,IF(Table10[[#This Row],[Stars]]=3,Formula!E53,0)))+IF(Table10[[#This Row],[Tier]]=0,0,(3+(Table10[[#This Row],[Tier]]-1)))+Table10[[#This Row],[Chest]]-(Table10[[#This Row],[Inactivity]]*100)-(Table10[[#This Row],[Stikes]]*40)</f>
        <v>0</v>
      </c>
    </row>
    <row r="53" spans="2:11" hidden="1" x14ac:dyDescent="0.3">
      <c r="B53" s="9" t="s">
        <v>42</v>
      </c>
      <c r="C53" s="9" t="s">
        <v>11</v>
      </c>
      <c r="D53" s="9">
        <v>0</v>
      </c>
      <c r="E53" s="9">
        <v>0</v>
      </c>
      <c r="F53" s="9">
        <v>0</v>
      </c>
      <c r="G53" s="9">
        <v>0</v>
      </c>
      <c r="H53" s="9">
        <v>0</v>
      </c>
      <c r="I53" s="9">
        <v>0</v>
      </c>
      <c r="J53" s="9">
        <v>0</v>
      </c>
      <c r="K53" s="9">
        <f>IF(Table10[[#This Row],[Stars]]=1,Formula!$C$5,IF(Table10[[#This Row],[Stars]]=2,Formula!$D$5,IF(Table10[[#This Row],[Stars]]=3,Formula!E54,0)))+IF(Table10[[#This Row],[Tier]]=0,0,(3+(Table10[[#This Row],[Tier]]-1)))+Table10[[#This Row],[Chest]]-(Table10[[#This Row],[Inactivity]]*100)-(Table10[[#This Row],[Stikes]]*40)</f>
        <v>0</v>
      </c>
    </row>
    <row r="54" spans="2:11" hidden="1" x14ac:dyDescent="0.3">
      <c r="B54" s="9" t="s">
        <v>42</v>
      </c>
      <c r="C54" s="9" t="s">
        <v>18</v>
      </c>
      <c r="D54" s="9">
        <v>0</v>
      </c>
      <c r="E54" s="9">
        <v>0</v>
      </c>
      <c r="F54" s="9">
        <v>0</v>
      </c>
      <c r="G54" s="9">
        <v>0</v>
      </c>
      <c r="H54" s="9">
        <v>0</v>
      </c>
      <c r="I54" s="9">
        <v>0</v>
      </c>
      <c r="J54" s="9">
        <v>0</v>
      </c>
      <c r="K54" s="9">
        <f>IF(Table10[[#This Row],[Stars]]=1,Formula!$C$5,IF(Table10[[#This Row],[Stars]]=2,Formula!$D$5,IF(Table10[[#This Row],[Stars]]=3,Formula!E55,0)))+IF(Table10[[#This Row],[Tier]]=0,0,(3+(Table10[[#This Row],[Tier]]-1)))+Table10[[#This Row],[Chest]]-(Table10[[#This Row],[Inactivity]]*100)-(Table10[[#This Row],[Stikes]]*40)</f>
        <v>0</v>
      </c>
    </row>
    <row r="55" spans="2:11" hidden="1" x14ac:dyDescent="0.3">
      <c r="B55" s="9" t="s">
        <v>42</v>
      </c>
      <c r="C55" s="9" t="s">
        <v>12</v>
      </c>
      <c r="D55" s="9">
        <v>0</v>
      </c>
      <c r="E55" s="9">
        <v>0</v>
      </c>
      <c r="F55" s="9">
        <v>0</v>
      </c>
      <c r="G55" s="9">
        <v>0</v>
      </c>
      <c r="H55" s="9">
        <v>0</v>
      </c>
      <c r="I55" s="9">
        <v>0</v>
      </c>
      <c r="J55" s="9">
        <v>0</v>
      </c>
      <c r="K55" s="9">
        <f>IF(Table10[[#This Row],[Stars]]=1,Formula!$C$5,IF(Table10[[#This Row],[Stars]]=2,Formula!$D$5,IF(Table10[[#This Row],[Stars]]=3,Formula!E56,0)))+IF(Table10[[#This Row],[Tier]]=0,0,(3+(Table10[[#This Row],[Tier]]-1)))+Table10[[#This Row],[Chest]]-(Table10[[#This Row],[Inactivity]]*100)-(Table10[[#This Row],[Stikes]]*40)</f>
        <v>0</v>
      </c>
    </row>
    <row r="56" spans="2:11" hidden="1" x14ac:dyDescent="0.3">
      <c r="B56" s="9" t="s">
        <v>42</v>
      </c>
      <c r="C56" s="9" t="s">
        <v>31</v>
      </c>
      <c r="D56" s="9">
        <v>0</v>
      </c>
      <c r="E56" s="9">
        <v>0</v>
      </c>
      <c r="F56" s="9">
        <v>0</v>
      </c>
      <c r="G56" s="9">
        <v>0</v>
      </c>
      <c r="H56" s="9">
        <v>0</v>
      </c>
      <c r="I56" s="9">
        <v>0</v>
      </c>
      <c r="J56" s="9">
        <v>0</v>
      </c>
      <c r="K56" s="9">
        <f>IF(Table10[[#This Row],[Stars]]=1,Formula!$C$5,IF(Table10[[#This Row],[Stars]]=2,Formula!$D$5,IF(Table10[[#This Row],[Stars]]=3,Formula!E57,0)))+IF(Table10[[#This Row],[Tier]]=0,0,(3+(Table10[[#This Row],[Tier]]-1)))+Table10[[#This Row],[Chest]]-(Table10[[#This Row],[Inactivity]]*100)-(Table10[[#This Row],[Stikes]]*40)</f>
        <v>0</v>
      </c>
    </row>
    <row r="57" spans="2:11" hidden="1" x14ac:dyDescent="0.3">
      <c r="B57" s="9" t="s">
        <v>42</v>
      </c>
      <c r="C57" s="9" t="s">
        <v>21</v>
      </c>
      <c r="D57" s="9">
        <v>0</v>
      </c>
      <c r="E57" s="9">
        <v>0</v>
      </c>
      <c r="F57" s="9">
        <v>0</v>
      </c>
      <c r="G57" s="9">
        <v>0</v>
      </c>
      <c r="H57" s="9">
        <v>0</v>
      </c>
      <c r="I57" s="9">
        <v>0</v>
      </c>
      <c r="J57" s="9">
        <v>0</v>
      </c>
      <c r="K57" s="9">
        <f>IF(Table10[[#This Row],[Stars]]=1,Formula!$C$5,IF(Table10[[#This Row],[Stars]]=2,Formula!$D$5,IF(Table10[[#This Row],[Stars]]=3,Formula!E58,0)))+IF(Table10[[#This Row],[Tier]]=0,0,(3+(Table10[[#This Row],[Tier]]-1)))+Table10[[#This Row],[Chest]]-(Table10[[#This Row],[Inactivity]]*100)-(Table10[[#This Row],[Stikes]]*40)</f>
        <v>0</v>
      </c>
    </row>
    <row r="58" spans="2:11" hidden="1" x14ac:dyDescent="0.3">
      <c r="B58" s="9" t="s">
        <v>43</v>
      </c>
      <c r="C58" s="9" t="s">
        <v>10</v>
      </c>
      <c r="D58" s="9">
        <v>34</v>
      </c>
      <c r="E58" s="9">
        <v>3</v>
      </c>
      <c r="F58" s="9">
        <v>2</v>
      </c>
      <c r="G58" s="9">
        <v>2480000</v>
      </c>
      <c r="H58" s="9">
        <v>4</v>
      </c>
      <c r="I58" s="9">
        <v>0</v>
      </c>
      <c r="J58" s="9">
        <v>0</v>
      </c>
      <c r="K58" s="9">
        <f>IF(Table10[[#This Row],[Stars]]=1,Formula!$C$5,IF(Table10[[#This Row],[Stars]]=2,Formula!$D$5,IF(Table10[[#This Row],[Stars]]=3,Formula!E59,0)))+IF(Table10[[#This Row],[Tier]]=0,0,(3+(Table10[[#This Row],[Tier]]-1)))+Table10[[#This Row],[Chest]]-(Table10[[#This Row],[Inactivity]]*100)-(Table10[[#This Row],[Stikes]]*40)</f>
        <v>8</v>
      </c>
    </row>
    <row r="59" spans="2:11" hidden="1" x14ac:dyDescent="0.3">
      <c r="B59" s="9" t="s">
        <v>43</v>
      </c>
      <c r="C59" s="9" t="s">
        <v>15</v>
      </c>
      <c r="D59" s="9">
        <v>21</v>
      </c>
      <c r="E59" s="9">
        <v>1</v>
      </c>
      <c r="F59" s="9">
        <v>1</v>
      </c>
      <c r="G59" s="9">
        <v>1350000</v>
      </c>
      <c r="H59" s="9">
        <v>4</v>
      </c>
      <c r="I59" s="9">
        <v>0</v>
      </c>
      <c r="J59" s="9">
        <v>0</v>
      </c>
      <c r="K59" s="9">
        <f>IF(Table10[[#This Row],[Stars]]=1,Formula!$C$5,IF(Table10[[#This Row],[Stars]]=2,Formula!$D$5,IF(Table10[[#This Row],[Stars]]=3,Formula!E60,0)))+IF(Table10[[#This Row],[Tier]]=0,0,(3+(Table10[[#This Row],[Tier]]-1)))+Table10[[#This Row],[Chest]]-(Table10[[#This Row],[Inactivity]]*100)-(Table10[[#This Row],[Stikes]]*40)</f>
        <v>8</v>
      </c>
    </row>
    <row r="60" spans="2:11" hidden="1" x14ac:dyDescent="0.3">
      <c r="B60" s="9" t="s">
        <v>43</v>
      </c>
      <c r="C60" s="9" t="s">
        <v>34</v>
      </c>
      <c r="D60" s="9">
        <v>26</v>
      </c>
      <c r="E60" s="9">
        <v>1</v>
      </c>
      <c r="F60" s="9">
        <v>1</v>
      </c>
      <c r="G60" s="9">
        <v>737000</v>
      </c>
      <c r="H60" s="9">
        <v>2</v>
      </c>
      <c r="I60" s="9">
        <v>0</v>
      </c>
      <c r="J60" s="9">
        <v>0</v>
      </c>
      <c r="K60" s="9">
        <f>IF(Table10[[#This Row],[Stars]]=1,Formula!$C$5,IF(Table10[[#This Row],[Stars]]=2,Formula!$D$5,IF(Table10[[#This Row],[Stars]]=3,Formula!E61,0)))+IF(Table10[[#This Row],[Tier]]=0,0,(3+(Table10[[#This Row],[Tier]]-1)))+Table10[[#This Row],[Chest]]-(Table10[[#This Row],[Inactivity]]*100)-(Table10[[#This Row],[Stikes]]*40)</f>
        <v>6</v>
      </c>
    </row>
    <row r="61" spans="2:11" hidden="1" x14ac:dyDescent="0.3">
      <c r="B61" s="9" t="s">
        <v>43</v>
      </c>
      <c r="C61" s="9" t="s">
        <v>13</v>
      </c>
      <c r="D61" s="9">
        <v>28</v>
      </c>
      <c r="E61" s="9">
        <v>1</v>
      </c>
      <c r="F61" s="9">
        <v>2</v>
      </c>
      <c r="G61" s="9">
        <v>398000</v>
      </c>
      <c r="H61" s="9">
        <v>2</v>
      </c>
      <c r="I61" s="9">
        <v>0</v>
      </c>
      <c r="J61" s="9">
        <v>0</v>
      </c>
      <c r="K61" s="9">
        <f>IF(Table10[[#This Row],[Stars]]=1,Formula!$C$5,IF(Table10[[#This Row],[Stars]]=2,Formula!$D$5,IF(Table10[[#This Row],[Stars]]=3,Formula!E62,0)))+IF(Table10[[#This Row],[Tier]]=0,0,(3+(Table10[[#This Row],[Tier]]-1)))+Table10[[#This Row],[Chest]]-(Table10[[#This Row],[Inactivity]]*100)-(Table10[[#This Row],[Stikes]]*40)</f>
        <v>7</v>
      </c>
    </row>
    <row r="62" spans="2:11" hidden="1" x14ac:dyDescent="0.3">
      <c r="B62" s="9" t="s">
        <v>43</v>
      </c>
      <c r="C62" s="9" t="s">
        <v>25</v>
      </c>
      <c r="D62" s="9">
        <v>21</v>
      </c>
      <c r="E62" s="9">
        <v>2</v>
      </c>
      <c r="F62" s="9">
        <v>1</v>
      </c>
      <c r="G62" s="9">
        <v>230000</v>
      </c>
      <c r="H62" s="9">
        <v>0</v>
      </c>
      <c r="I62" s="9">
        <v>0</v>
      </c>
      <c r="J62" s="9">
        <v>0</v>
      </c>
      <c r="K62" s="9">
        <f>IF(Table10[[#This Row],[Stars]]=1,Formula!$C$5,IF(Table10[[#This Row],[Stars]]=2,Formula!$D$5,IF(Table10[[#This Row],[Stars]]=3,Formula!E63,0)))+IF(Table10[[#This Row],[Tier]]=0,0,(3+(Table10[[#This Row],[Tier]]-1)))+Table10[[#This Row],[Chest]]-(Table10[[#This Row],[Inactivity]]*100)-(Table10[[#This Row],[Stikes]]*40)</f>
        <v>6</v>
      </c>
    </row>
    <row r="63" spans="2:11" hidden="1" x14ac:dyDescent="0.3">
      <c r="B63" s="9" t="s">
        <v>43</v>
      </c>
      <c r="C63" s="9" t="s">
        <v>22</v>
      </c>
      <c r="D63" s="9">
        <v>24</v>
      </c>
      <c r="E63" s="9">
        <v>1</v>
      </c>
      <c r="F63" s="9">
        <v>1</v>
      </c>
      <c r="G63" s="9">
        <v>227000</v>
      </c>
      <c r="H63" s="9">
        <v>0</v>
      </c>
      <c r="I63" s="9">
        <v>0</v>
      </c>
      <c r="J63" s="9">
        <v>0</v>
      </c>
      <c r="K63" s="9">
        <f>IF(Table10[[#This Row],[Stars]]=1,Formula!$C$5,IF(Table10[[#This Row],[Stars]]=2,Formula!$D$5,IF(Table10[[#This Row],[Stars]]=3,Formula!E64,0)))+IF(Table10[[#This Row],[Tier]]=0,0,(3+(Table10[[#This Row],[Tier]]-1)))+Table10[[#This Row],[Chest]]-(Table10[[#This Row],[Inactivity]]*100)-(Table10[[#This Row],[Stikes]]*40)</f>
        <v>4</v>
      </c>
    </row>
    <row r="64" spans="2:11" hidden="1" x14ac:dyDescent="0.3">
      <c r="B64" s="9" t="s">
        <v>43</v>
      </c>
      <c r="C64" s="9" t="s">
        <v>33</v>
      </c>
      <c r="D64" s="9">
        <v>24</v>
      </c>
      <c r="E64" s="9">
        <v>1</v>
      </c>
      <c r="F64" s="9">
        <v>1</v>
      </c>
      <c r="G64" s="9">
        <v>224000</v>
      </c>
      <c r="H64" s="9">
        <v>0</v>
      </c>
      <c r="I64" s="9">
        <v>0</v>
      </c>
      <c r="J64" s="9">
        <v>0</v>
      </c>
      <c r="K64" s="9">
        <f>IF(Table10[[#This Row],[Stars]]=1,Formula!$C$5,IF(Table10[[#This Row],[Stars]]=2,Formula!$D$5,IF(Table10[[#This Row],[Stars]]=3,Formula!E65,0)))+IF(Table10[[#This Row],[Tier]]=0,0,(3+(Table10[[#This Row],[Tier]]-1)))+Table10[[#This Row],[Chest]]-(Table10[[#This Row],[Inactivity]]*100)-(Table10[[#This Row],[Stikes]]*40)</f>
        <v>4</v>
      </c>
    </row>
    <row r="65" spans="2:11" hidden="1" x14ac:dyDescent="0.3">
      <c r="B65" s="9" t="s">
        <v>43</v>
      </c>
      <c r="C65" s="9" t="s">
        <v>9</v>
      </c>
      <c r="D65" s="9">
        <v>21</v>
      </c>
      <c r="E65" s="9">
        <v>3</v>
      </c>
      <c r="F65" s="9">
        <v>1</v>
      </c>
      <c r="G65" s="9">
        <v>154000</v>
      </c>
      <c r="H65" s="9">
        <v>0</v>
      </c>
      <c r="I65" s="9">
        <v>0</v>
      </c>
      <c r="J65" s="9">
        <v>0</v>
      </c>
      <c r="K65" s="9">
        <f>IF(Table10[[#This Row],[Stars]]=1,Formula!$C$5,IF(Table10[[#This Row],[Stars]]=2,Formula!$D$5,IF(Table10[[#This Row],[Stars]]=3,Formula!E66,0)))+IF(Table10[[#This Row],[Tier]]=0,0,(3+(Table10[[#This Row],[Tier]]-1)))+Table10[[#This Row],[Chest]]-(Table10[[#This Row],[Inactivity]]*100)-(Table10[[#This Row],[Stikes]]*40)</f>
        <v>3</v>
      </c>
    </row>
    <row r="66" spans="2:11" hidden="1" x14ac:dyDescent="0.3">
      <c r="B66" s="9" t="s">
        <v>43</v>
      </c>
      <c r="C66" s="9" t="s">
        <v>26</v>
      </c>
      <c r="D66" s="9">
        <v>23</v>
      </c>
      <c r="E66" s="9">
        <v>1</v>
      </c>
      <c r="F66" s="9">
        <v>1</v>
      </c>
      <c r="G66" s="9">
        <v>152000</v>
      </c>
      <c r="H66" s="9">
        <v>0</v>
      </c>
      <c r="I66" s="9">
        <v>0</v>
      </c>
      <c r="J66" s="9">
        <v>0</v>
      </c>
      <c r="K66" s="9">
        <f>IF(Table10[[#This Row],[Stars]]=1,Formula!$C$5,IF(Table10[[#This Row],[Stars]]=2,Formula!$D$5,IF(Table10[[#This Row],[Stars]]=3,Formula!E67,0)))+IF(Table10[[#This Row],[Tier]]=0,0,(3+(Table10[[#This Row],[Tier]]-1)))+Table10[[#This Row],[Chest]]-(Table10[[#This Row],[Inactivity]]*100)-(Table10[[#This Row],[Stikes]]*40)</f>
        <v>4</v>
      </c>
    </row>
    <row r="67" spans="2:11" hidden="1" x14ac:dyDescent="0.3">
      <c r="B67" s="9" t="s">
        <v>43</v>
      </c>
      <c r="C67" s="9" t="s">
        <v>19</v>
      </c>
      <c r="D67" s="9">
        <v>18</v>
      </c>
      <c r="E67" s="9">
        <v>1</v>
      </c>
      <c r="F67" s="9">
        <v>1</v>
      </c>
      <c r="G67" s="9">
        <v>117000</v>
      </c>
      <c r="H67" s="9">
        <v>0</v>
      </c>
      <c r="I67" s="9">
        <v>0</v>
      </c>
      <c r="J67" s="9">
        <v>0</v>
      </c>
      <c r="K67" s="9">
        <f>IF(Table10[[#This Row],[Stars]]=1,Formula!$C$5,IF(Table10[[#This Row],[Stars]]=2,Formula!$D$5,IF(Table10[[#This Row],[Stars]]=3,Formula!E68,0)))+IF(Table10[[#This Row],[Tier]]=0,0,(3+(Table10[[#This Row],[Tier]]-1)))+Table10[[#This Row],[Chest]]-(Table10[[#This Row],[Inactivity]]*100)-(Table10[[#This Row],[Stikes]]*40)</f>
        <v>4</v>
      </c>
    </row>
    <row r="68" spans="2:11" hidden="1" x14ac:dyDescent="0.3">
      <c r="B68" s="9" t="s">
        <v>43</v>
      </c>
      <c r="C68" s="9" t="s">
        <v>17</v>
      </c>
      <c r="D68" s="9">
        <v>24</v>
      </c>
      <c r="E68" s="9">
        <v>2</v>
      </c>
      <c r="F68" s="9">
        <v>1</v>
      </c>
      <c r="G68" s="9">
        <v>107000</v>
      </c>
      <c r="H68" s="9">
        <v>0</v>
      </c>
      <c r="I68" s="9">
        <v>0</v>
      </c>
      <c r="J68" s="9">
        <v>0</v>
      </c>
      <c r="K68" s="9">
        <f>IF(Table10[[#This Row],[Stars]]=1,Formula!$C$5,IF(Table10[[#This Row],[Stars]]=2,Formula!$D$5,IF(Table10[[#This Row],[Stars]]=3,Formula!E69,0)))+IF(Table10[[#This Row],[Tier]]=0,0,(3+(Table10[[#This Row],[Tier]]-1)))+Table10[[#This Row],[Chest]]-(Table10[[#This Row],[Inactivity]]*100)-(Table10[[#This Row],[Stikes]]*40)</f>
        <v>6</v>
      </c>
    </row>
    <row r="69" spans="2:11" hidden="1" x14ac:dyDescent="0.3">
      <c r="B69" s="9" t="s">
        <v>43</v>
      </c>
      <c r="C69" s="9" t="s">
        <v>16</v>
      </c>
      <c r="D69" s="9">
        <v>22</v>
      </c>
      <c r="E69" s="9">
        <v>1</v>
      </c>
      <c r="F69" s="9">
        <v>1</v>
      </c>
      <c r="G69" s="9">
        <v>96000</v>
      </c>
      <c r="H69" s="9">
        <v>0</v>
      </c>
      <c r="I69" s="9">
        <v>0</v>
      </c>
      <c r="J69" s="9">
        <v>0</v>
      </c>
      <c r="K69" s="9">
        <f>IF(Table10[[#This Row],[Stars]]=1,Formula!$C$5,IF(Table10[[#This Row],[Stars]]=2,Formula!$D$5,IF(Table10[[#This Row],[Stars]]=3,Formula!E70,0)))+IF(Table10[[#This Row],[Tier]]=0,0,(3+(Table10[[#This Row],[Tier]]-1)))+Table10[[#This Row],[Chest]]-(Table10[[#This Row],[Inactivity]]*100)-(Table10[[#This Row],[Stikes]]*40)</f>
        <v>4</v>
      </c>
    </row>
    <row r="70" spans="2:11" hidden="1" x14ac:dyDescent="0.3">
      <c r="B70" s="9" t="s">
        <v>43</v>
      </c>
      <c r="C70" s="9" t="s">
        <v>27</v>
      </c>
      <c r="D70" s="9">
        <v>21</v>
      </c>
      <c r="E70" s="9">
        <v>1</v>
      </c>
      <c r="F70" s="9">
        <v>1</v>
      </c>
      <c r="G70" s="9">
        <v>83000</v>
      </c>
      <c r="H70" s="9">
        <v>0</v>
      </c>
      <c r="I70" s="9">
        <v>0</v>
      </c>
      <c r="J70" s="9">
        <v>0</v>
      </c>
      <c r="K70" s="9">
        <f>IF(Table10[[#This Row],[Stars]]=1,Formula!$C$5,IF(Table10[[#This Row],[Stars]]=2,Formula!$D$5,IF(Table10[[#This Row],[Stars]]=3,Formula!E71,0)))+IF(Table10[[#This Row],[Tier]]=0,0,(3+(Table10[[#This Row],[Tier]]-1)))+Table10[[#This Row],[Chest]]-(Table10[[#This Row],[Inactivity]]*100)-(Table10[[#This Row],[Stikes]]*40)</f>
        <v>4</v>
      </c>
    </row>
    <row r="71" spans="2:11" hidden="1" x14ac:dyDescent="0.3">
      <c r="B71" s="9" t="s">
        <v>43</v>
      </c>
      <c r="C71" s="9" t="s">
        <v>23</v>
      </c>
      <c r="D71" s="9">
        <v>19</v>
      </c>
      <c r="E71" s="9">
        <v>2</v>
      </c>
      <c r="F71" s="9">
        <v>1</v>
      </c>
      <c r="G71" s="9">
        <v>70000</v>
      </c>
      <c r="H71" s="9">
        <v>0</v>
      </c>
      <c r="I71" s="9">
        <v>0</v>
      </c>
      <c r="J71" s="9">
        <v>0</v>
      </c>
      <c r="K71" s="9">
        <f>IF(Table10[[#This Row],[Stars]]=1,Formula!$C$5,IF(Table10[[#This Row],[Stars]]=2,Formula!$D$5,IF(Table10[[#This Row],[Stars]]=3,Formula!E72,0)))+IF(Table10[[#This Row],[Tier]]=0,0,(3+(Table10[[#This Row],[Tier]]-1)))+Table10[[#This Row],[Chest]]-(Table10[[#This Row],[Inactivity]]*100)-(Table10[[#This Row],[Stikes]]*40)</f>
        <v>6</v>
      </c>
    </row>
    <row r="72" spans="2:11" hidden="1" x14ac:dyDescent="0.3">
      <c r="B72" s="9" t="s">
        <v>43</v>
      </c>
      <c r="C72" s="9" t="s">
        <v>28</v>
      </c>
      <c r="D72" s="9">
        <v>16</v>
      </c>
      <c r="E72" s="9">
        <v>1</v>
      </c>
      <c r="F72" s="9">
        <v>1</v>
      </c>
      <c r="G72" s="9">
        <v>59000</v>
      </c>
      <c r="H72" s="9">
        <v>0</v>
      </c>
      <c r="I72" s="9">
        <v>0</v>
      </c>
      <c r="J72" s="9">
        <v>0</v>
      </c>
      <c r="K72" s="9">
        <f>IF(Table10[[#This Row],[Stars]]=1,Formula!$C$5,IF(Table10[[#This Row],[Stars]]=2,Formula!$D$5,IF(Table10[[#This Row],[Stars]]=3,Formula!E73,0)))+IF(Table10[[#This Row],[Tier]]=0,0,(3+(Table10[[#This Row],[Tier]]-1)))+Table10[[#This Row],[Chest]]-(Table10[[#This Row],[Inactivity]]*100)-(Table10[[#This Row],[Stikes]]*40)</f>
        <v>4</v>
      </c>
    </row>
    <row r="73" spans="2:11" hidden="1" x14ac:dyDescent="0.3">
      <c r="B73" s="9" t="s">
        <v>43</v>
      </c>
      <c r="C73" s="9" t="s">
        <v>8</v>
      </c>
      <c r="D73" s="9">
        <v>19</v>
      </c>
      <c r="E73" s="9">
        <v>1</v>
      </c>
      <c r="F73" s="9">
        <v>1</v>
      </c>
      <c r="G73" s="9">
        <v>35000</v>
      </c>
      <c r="H73" s="9">
        <v>0</v>
      </c>
      <c r="I73" s="9">
        <v>0</v>
      </c>
      <c r="J73" s="9">
        <v>0</v>
      </c>
      <c r="K73" s="9">
        <f>IF(Table10[[#This Row],[Stars]]=1,Formula!$C$5,IF(Table10[[#This Row],[Stars]]=2,Formula!$D$5,IF(Table10[[#This Row],[Stars]]=3,Formula!E74,0)))+IF(Table10[[#This Row],[Tier]]=0,0,(3+(Table10[[#This Row],[Tier]]-1)))+Table10[[#This Row],[Chest]]-(Table10[[#This Row],[Inactivity]]*100)-(Table10[[#This Row],[Stikes]]*40)</f>
        <v>4</v>
      </c>
    </row>
    <row r="74" spans="2:11" hidden="1" x14ac:dyDescent="0.3">
      <c r="B74" s="9" t="s">
        <v>43</v>
      </c>
      <c r="C74" s="9" t="s">
        <v>30</v>
      </c>
      <c r="D74" s="9">
        <v>20</v>
      </c>
      <c r="E74" s="9">
        <v>1</v>
      </c>
      <c r="F74" s="9">
        <v>1</v>
      </c>
      <c r="G74" s="9">
        <v>32000</v>
      </c>
      <c r="H74" s="9">
        <v>0</v>
      </c>
      <c r="I74" s="9">
        <v>0</v>
      </c>
      <c r="J74" s="9">
        <v>0</v>
      </c>
      <c r="K74" s="9">
        <f>IF(Table10[[#This Row],[Stars]]=1,Formula!$C$5,IF(Table10[[#This Row],[Stars]]=2,Formula!$D$5,IF(Table10[[#This Row],[Stars]]=3,Formula!E75,0)))+IF(Table10[[#This Row],[Tier]]=0,0,(3+(Table10[[#This Row],[Tier]]-1)))+Table10[[#This Row],[Chest]]-(Table10[[#This Row],[Inactivity]]*100)-(Table10[[#This Row],[Stikes]]*40)</f>
        <v>4</v>
      </c>
    </row>
    <row r="75" spans="2:11" hidden="1" x14ac:dyDescent="0.3">
      <c r="B75" s="9" t="s">
        <v>43</v>
      </c>
      <c r="C75" s="9" t="s">
        <v>24</v>
      </c>
      <c r="D75" s="9">
        <v>17</v>
      </c>
      <c r="E75" s="9">
        <v>1</v>
      </c>
      <c r="F75" s="9">
        <v>1</v>
      </c>
      <c r="G75" s="9">
        <v>18000</v>
      </c>
      <c r="H75" s="9">
        <v>0</v>
      </c>
      <c r="I75" s="9">
        <v>0</v>
      </c>
      <c r="J75" s="9">
        <v>0</v>
      </c>
      <c r="K75" s="9">
        <f>IF(Table10[[#This Row],[Stars]]=1,Formula!$C$5,IF(Table10[[#This Row],[Stars]]=2,Formula!$D$5,IF(Table10[[#This Row],[Stars]]=3,Formula!E76,0)))+IF(Table10[[#This Row],[Tier]]=0,0,(3+(Table10[[#This Row],[Tier]]-1)))+Table10[[#This Row],[Chest]]-(Table10[[#This Row],[Inactivity]]*100)-(Table10[[#This Row],[Stikes]]*40)</f>
        <v>4</v>
      </c>
    </row>
    <row r="76" spans="2:11" hidden="1" x14ac:dyDescent="0.3">
      <c r="B76" s="9" t="s">
        <v>43</v>
      </c>
      <c r="C76" s="9" t="s">
        <v>20</v>
      </c>
      <c r="D76" s="9">
        <v>15</v>
      </c>
      <c r="E76" s="9">
        <v>1</v>
      </c>
      <c r="F76" s="9">
        <v>1</v>
      </c>
      <c r="G76" s="9">
        <v>18000</v>
      </c>
      <c r="H76" s="9">
        <v>0</v>
      </c>
      <c r="I76" s="9">
        <v>0</v>
      </c>
      <c r="J76" s="9">
        <v>0</v>
      </c>
      <c r="K76" s="9">
        <f>IF(Table10[[#This Row],[Stars]]=1,Formula!$C$5,IF(Table10[[#This Row],[Stars]]=2,Formula!$D$5,IF(Table10[[#This Row],[Stars]]=3,Formula!E77,0)))+IF(Table10[[#This Row],[Tier]]=0,0,(3+(Table10[[#This Row],[Tier]]-1)))+Table10[[#This Row],[Chest]]-(Table10[[#This Row],[Inactivity]]*100)-(Table10[[#This Row],[Stikes]]*40)</f>
        <v>4</v>
      </c>
    </row>
    <row r="77" spans="2:11" hidden="1" x14ac:dyDescent="0.3">
      <c r="B77" s="9" t="s">
        <v>43</v>
      </c>
      <c r="C77" s="9" t="s">
        <v>29</v>
      </c>
      <c r="D77" s="9">
        <v>14</v>
      </c>
      <c r="E77" s="9">
        <v>1</v>
      </c>
      <c r="F77" s="9">
        <v>1</v>
      </c>
      <c r="G77" s="9">
        <v>12000</v>
      </c>
      <c r="H77" s="9">
        <v>0</v>
      </c>
      <c r="I77" s="9">
        <v>0</v>
      </c>
      <c r="J77" s="9">
        <v>0</v>
      </c>
      <c r="K77" s="9">
        <f>IF(Table10[[#This Row],[Stars]]=1,Formula!$C$5,IF(Table10[[#This Row],[Stars]]=2,Formula!$D$5,IF(Table10[[#This Row],[Stars]]=3,Formula!E78,0)))+IF(Table10[[#This Row],[Tier]]=0,0,(3+(Table10[[#This Row],[Tier]]-1)))+Table10[[#This Row],[Chest]]-(Table10[[#This Row],[Inactivity]]*100)-(Table10[[#This Row],[Stikes]]*40)</f>
        <v>4</v>
      </c>
    </row>
    <row r="78" spans="2:11" hidden="1" x14ac:dyDescent="0.3">
      <c r="B78" s="9" t="s">
        <v>43</v>
      </c>
      <c r="C78" s="9" t="s">
        <v>14</v>
      </c>
      <c r="D78" s="9">
        <v>29</v>
      </c>
      <c r="E78" s="9">
        <v>1</v>
      </c>
      <c r="F78" s="9">
        <v>1</v>
      </c>
      <c r="G78" s="9">
        <v>0</v>
      </c>
      <c r="H78" s="9">
        <v>0</v>
      </c>
      <c r="I78" s="9">
        <v>0</v>
      </c>
      <c r="J78" s="9">
        <v>0</v>
      </c>
      <c r="K78" s="9">
        <f>IF(Table10[[#This Row],[Stars]]=1,Formula!$C$5,IF(Table10[[#This Row],[Stars]]=2,Formula!$D$5,IF(Table10[[#This Row],[Stars]]=3,Formula!E79,0)))+IF(Table10[[#This Row],[Tier]]=0,0,(3+(Table10[[#This Row],[Tier]]-1)))+Table10[[#This Row],[Chest]]-(Table10[[#This Row],[Inactivity]]*100)-(Table10[[#This Row],[Stikes]]*40)</f>
        <v>4</v>
      </c>
    </row>
    <row r="79" spans="2:11" hidden="1" x14ac:dyDescent="0.3">
      <c r="B79" s="9" t="s">
        <v>43</v>
      </c>
      <c r="C79" s="9" t="s">
        <v>32</v>
      </c>
      <c r="D79" s="9">
        <v>13</v>
      </c>
      <c r="E79" s="9">
        <v>1</v>
      </c>
      <c r="F79" s="9">
        <v>1</v>
      </c>
      <c r="G79" s="9">
        <v>0</v>
      </c>
      <c r="H79" s="9">
        <v>0</v>
      </c>
      <c r="I79" s="9">
        <v>0</v>
      </c>
      <c r="J79" s="9">
        <v>0</v>
      </c>
      <c r="K79" s="9">
        <f>IF(Table10[[#This Row],[Stars]]=1,Formula!$C$5,IF(Table10[[#This Row],[Stars]]=2,Formula!$D$5,IF(Table10[[#This Row],[Stars]]=3,Formula!E80,0)))+IF(Table10[[#This Row],[Tier]]=0,0,(3+(Table10[[#This Row],[Tier]]-1)))+Table10[[#This Row],[Chest]]-(Table10[[#This Row],[Inactivity]]*100)-(Table10[[#This Row],[Stikes]]*40)</f>
        <v>4</v>
      </c>
    </row>
    <row r="80" spans="2:11" hidden="1" x14ac:dyDescent="0.3">
      <c r="B80" s="9" t="s">
        <v>43</v>
      </c>
      <c r="C80" s="9" t="s">
        <v>11</v>
      </c>
      <c r="D80" s="9">
        <v>29</v>
      </c>
      <c r="E80" s="9">
        <v>1</v>
      </c>
      <c r="F80" s="9">
        <v>1</v>
      </c>
      <c r="G80" s="9">
        <v>0</v>
      </c>
      <c r="H80" s="9">
        <v>0</v>
      </c>
      <c r="I80" s="9">
        <v>0</v>
      </c>
      <c r="J80" s="9">
        <v>0</v>
      </c>
      <c r="K80" s="9">
        <f>IF(Table10[[#This Row],[Stars]]=1,Formula!$C$5,IF(Table10[[#This Row],[Stars]]=2,Formula!$D$5,IF(Table10[[#This Row],[Stars]]=3,Formula!E81,0)))+IF(Table10[[#This Row],[Tier]]=0,0,(3+(Table10[[#This Row],[Tier]]-1)))+Table10[[#This Row],[Chest]]-(Table10[[#This Row],[Inactivity]]*100)-(Table10[[#This Row],[Stikes]]*40)</f>
        <v>4</v>
      </c>
    </row>
    <row r="81" spans="2:11" hidden="1" x14ac:dyDescent="0.3">
      <c r="B81" s="9" t="s">
        <v>43</v>
      </c>
      <c r="C81" s="9" t="s">
        <v>18</v>
      </c>
      <c r="D81" s="9">
        <v>18</v>
      </c>
      <c r="E81" s="9">
        <v>1</v>
      </c>
      <c r="F81" s="9">
        <v>1</v>
      </c>
      <c r="G81" s="9">
        <v>0</v>
      </c>
      <c r="H81" s="9">
        <v>0</v>
      </c>
      <c r="I81" s="9">
        <v>0</v>
      </c>
      <c r="J81" s="9">
        <v>0</v>
      </c>
      <c r="K81" s="9">
        <f>IF(Table10[[#This Row],[Stars]]=1,Formula!$C$5,IF(Table10[[#This Row],[Stars]]=2,Formula!$D$5,IF(Table10[[#This Row],[Stars]]=3,Formula!E82,0)))+IF(Table10[[#This Row],[Tier]]=0,0,(3+(Table10[[#This Row],[Tier]]-1)))+Table10[[#This Row],[Chest]]-(Table10[[#This Row],[Inactivity]]*100)-(Table10[[#This Row],[Stikes]]*40)</f>
        <v>4</v>
      </c>
    </row>
    <row r="82" spans="2:11" hidden="1" x14ac:dyDescent="0.3">
      <c r="B82" s="9" t="s">
        <v>43</v>
      </c>
      <c r="C82" s="9" t="s">
        <v>12</v>
      </c>
      <c r="D82" s="9">
        <v>40</v>
      </c>
      <c r="E82" s="9">
        <v>1</v>
      </c>
      <c r="F82" s="9">
        <v>3</v>
      </c>
      <c r="G82" s="9">
        <v>0</v>
      </c>
      <c r="H82" s="9">
        <v>0</v>
      </c>
      <c r="I82" s="9">
        <v>0</v>
      </c>
      <c r="J82" s="9">
        <v>0</v>
      </c>
      <c r="K82" s="9">
        <f>IF(Table10[[#This Row],[Stars]]=1,Formula!$C$5,IF(Table10[[#This Row],[Stars]]=2,Formula!$D$5,IF(Table10[[#This Row],[Stars]]=3,Formula!E83,0)))+IF(Table10[[#This Row],[Tier]]=0,0,(3+(Table10[[#This Row],[Tier]]-1)))+Table10[[#This Row],[Chest]]-(Table10[[#This Row],[Inactivity]]*100)-(Table10[[#This Row],[Stikes]]*40)</f>
        <v>6</v>
      </c>
    </row>
    <row r="83" spans="2:11" hidden="1" x14ac:dyDescent="0.3">
      <c r="B83" s="9" t="s">
        <v>43</v>
      </c>
      <c r="C83" s="9" t="s">
        <v>31</v>
      </c>
      <c r="D83" s="9">
        <v>17</v>
      </c>
      <c r="E83" s="9">
        <v>1</v>
      </c>
      <c r="F83" s="9">
        <v>1</v>
      </c>
      <c r="G83" s="9">
        <v>0</v>
      </c>
      <c r="H83" s="9">
        <v>0</v>
      </c>
      <c r="I83" s="9">
        <v>0</v>
      </c>
      <c r="J83" s="9">
        <v>0</v>
      </c>
      <c r="K83" s="9">
        <f>IF(Table10[[#This Row],[Stars]]=1,Formula!$C$5,IF(Table10[[#This Row],[Stars]]=2,Formula!$D$5,IF(Table10[[#This Row],[Stars]]=3,Formula!E84,0)))+IF(Table10[[#This Row],[Tier]]=0,0,(3+(Table10[[#This Row],[Tier]]-1)))+Table10[[#This Row],[Chest]]-(Table10[[#This Row],[Inactivity]]*100)-(Table10[[#This Row],[Stikes]]*40)</f>
        <v>4</v>
      </c>
    </row>
    <row r="84" spans="2:11" hidden="1" x14ac:dyDescent="0.3">
      <c r="B84" s="9" t="s">
        <v>43</v>
      </c>
      <c r="C84" s="9" t="s">
        <v>21</v>
      </c>
      <c r="D84" s="9">
        <v>23</v>
      </c>
      <c r="E84" s="9">
        <v>1</v>
      </c>
      <c r="F84" s="9">
        <v>1</v>
      </c>
      <c r="G84" s="9">
        <v>0</v>
      </c>
      <c r="H84" s="9">
        <v>0</v>
      </c>
      <c r="I84" s="9">
        <v>0</v>
      </c>
      <c r="J84" s="9">
        <v>0</v>
      </c>
      <c r="K84" s="9">
        <f>IF(Table10[[#This Row],[Stars]]=1,Formula!$C$5,IF(Table10[[#This Row],[Stars]]=2,Formula!$D$5,IF(Table10[[#This Row],[Stars]]=3,Formula!E85,0)))+IF(Table10[[#This Row],[Tier]]=0,0,(3+(Table10[[#This Row],[Tier]]-1)))+Table10[[#This Row],[Chest]]-(Table10[[#This Row],[Inactivity]]*100)-(Table10[[#This Row],[Stikes]]*40)</f>
        <v>4</v>
      </c>
    </row>
    <row r="85" spans="2:11" hidden="1" x14ac:dyDescent="0.3">
      <c r="B85" s="9" t="s">
        <v>44</v>
      </c>
      <c r="C85" s="9" t="s">
        <v>10</v>
      </c>
      <c r="D85" s="9">
        <v>0</v>
      </c>
      <c r="E85" s="9">
        <v>0</v>
      </c>
      <c r="F85" s="9">
        <v>0</v>
      </c>
      <c r="G85" s="9">
        <v>0</v>
      </c>
      <c r="H85" s="9">
        <v>0</v>
      </c>
      <c r="I85" s="9">
        <v>0</v>
      </c>
      <c r="J85" s="9">
        <v>0</v>
      </c>
      <c r="K85" s="9">
        <f>IF(Table10[[#This Row],[Stars]]=1,Formula!$C$5,IF(Table10[[#This Row],[Stars]]=2,Formula!$D$5,IF(Table10[[#This Row],[Stars]]=3,Formula!E86,0)))+IF(Table10[[#This Row],[Tier]]=0,0,(3+(Table10[[#This Row],[Tier]]-1)))+Table10[[#This Row],[Chest]]-(Table10[[#This Row],[Inactivity]]*100)-(Table10[[#This Row],[Stikes]]*40)</f>
        <v>0</v>
      </c>
    </row>
    <row r="86" spans="2:11" hidden="1" x14ac:dyDescent="0.3">
      <c r="B86" s="9" t="s">
        <v>44</v>
      </c>
      <c r="C86" s="9" t="s">
        <v>15</v>
      </c>
      <c r="D86" s="9">
        <v>0</v>
      </c>
      <c r="E86" s="9">
        <v>0</v>
      </c>
      <c r="F86" s="9">
        <v>0</v>
      </c>
      <c r="G86" s="9">
        <v>0</v>
      </c>
      <c r="H86" s="9">
        <v>0</v>
      </c>
      <c r="I86" s="9">
        <v>0</v>
      </c>
      <c r="J86" s="9">
        <v>0</v>
      </c>
      <c r="K86" s="9">
        <f>IF(Table10[[#This Row],[Stars]]=1,Formula!$C$5,IF(Table10[[#This Row],[Stars]]=2,Formula!$D$5,IF(Table10[[#This Row],[Stars]]=3,Formula!E87,0)))+IF(Table10[[#This Row],[Tier]]=0,0,(3+(Table10[[#This Row],[Tier]]-1)))+Table10[[#This Row],[Chest]]-(Table10[[#This Row],[Inactivity]]*100)-(Table10[[#This Row],[Stikes]]*40)</f>
        <v>0</v>
      </c>
    </row>
    <row r="87" spans="2:11" hidden="1" x14ac:dyDescent="0.3">
      <c r="B87" s="9" t="s">
        <v>44</v>
      </c>
      <c r="C87" s="9" t="s">
        <v>34</v>
      </c>
      <c r="D87" s="9">
        <v>0</v>
      </c>
      <c r="E87" s="9">
        <v>0</v>
      </c>
      <c r="F87" s="9">
        <v>0</v>
      </c>
      <c r="G87" s="9">
        <v>0</v>
      </c>
      <c r="H87" s="9">
        <v>0</v>
      </c>
      <c r="I87" s="9">
        <v>0</v>
      </c>
      <c r="J87" s="9">
        <v>0</v>
      </c>
      <c r="K87" s="9">
        <f>IF(Table10[[#This Row],[Stars]]=1,Formula!$C$5,IF(Table10[[#This Row],[Stars]]=2,Formula!$D$5,IF(Table10[[#This Row],[Stars]]=3,Formula!E88,0)))+IF(Table10[[#This Row],[Tier]]=0,0,(3+(Table10[[#This Row],[Tier]]-1)))+Table10[[#This Row],[Chest]]-(Table10[[#This Row],[Inactivity]]*100)-(Table10[[#This Row],[Stikes]]*40)</f>
        <v>0</v>
      </c>
    </row>
    <row r="88" spans="2:11" hidden="1" x14ac:dyDescent="0.3">
      <c r="B88" s="9" t="s">
        <v>44</v>
      </c>
      <c r="C88" s="9" t="s">
        <v>13</v>
      </c>
      <c r="D88" s="9">
        <v>0</v>
      </c>
      <c r="E88" s="9">
        <v>0</v>
      </c>
      <c r="F88" s="9">
        <v>0</v>
      </c>
      <c r="G88" s="9">
        <v>0</v>
      </c>
      <c r="H88" s="9">
        <v>0</v>
      </c>
      <c r="I88" s="9">
        <v>0</v>
      </c>
      <c r="J88" s="9">
        <v>0</v>
      </c>
      <c r="K88" s="9">
        <f>IF(Table10[[#This Row],[Stars]]=1,Formula!$C$5,IF(Table10[[#This Row],[Stars]]=2,Formula!$D$5,IF(Table10[[#This Row],[Stars]]=3,Formula!E89,0)))+IF(Table10[[#This Row],[Tier]]=0,0,(3+(Table10[[#This Row],[Tier]]-1)))+Table10[[#This Row],[Chest]]-(Table10[[#This Row],[Inactivity]]*100)-(Table10[[#This Row],[Stikes]]*40)</f>
        <v>0</v>
      </c>
    </row>
    <row r="89" spans="2:11" hidden="1" x14ac:dyDescent="0.3">
      <c r="B89" s="9" t="s">
        <v>44</v>
      </c>
      <c r="C89" s="9" t="s">
        <v>25</v>
      </c>
      <c r="D89" s="9">
        <v>0</v>
      </c>
      <c r="E89" s="9">
        <v>0</v>
      </c>
      <c r="F89" s="9">
        <v>0</v>
      </c>
      <c r="G89" s="9">
        <v>0</v>
      </c>
      <c r="H89" s="9">
        <v>0</v>
      </c>
      <c r="I89" s="9">
        <v>0</v>
      </c>
      <c r="J89" s="9">
        <v>0</v>
      </c>
      <c r="K89" s="9">
        <f>IF(Table10[[#This Row],[Stars]]=1,Formula!$C$5,IF(Table10[[#This Row],[Stars]]=2,Formula!$D$5,IF(Table10[[#This Row],[Stars]]=3,Formula!E90,0)))+IF(Table10[[#This Row],[Tier]]=0,0,(3+(Table10[[#This Row],[Tier]]-1)))+Table10[[#This Row],[Chest]]-(Table10[[#This Row],[Inactivity]]*100)-(Table10[[#This Row],[Stikes]]*40)</f>
        <v>0</v>
      </c>
    </row>
    <row r="90" spans="2:11" hidden="1" x14ac:dyDescent="0.3">
      <c r="B90" s="9" t="s">
        <v>44</v>
      </c>
      <c r="C90" s="9" t="s">
        <v>22</v>
      </c>
      <c r="D90" s="9">
        <v>0</v>
      </c>
      <c r="E90" s="9">
        <v>0</v>
      </c>
      <c r="F90" s="9">
        <v>0</v>
      </c>
      <c r="G90" s="9">
        <v>0</v>
      </c>
      <c r="H90" s="9">
        <v>0</v>
      </c>
      <c r="I90" s="9">
        <v>0</v>
      </c>
      <c r="J90" s="9">
        <v>0</v>
      </c>
      <c r="K90" s="9">
        <f>IF(Table10[[#This Row],[Stars]]=1,Formula!$C$5,IF(Table10[[#This Row],[Stars]]=2,Formula!$D$5,IF(Table10[[#This Row],[Stars]]=3,Formula!E91,0)))+IF(Table10[[#This Row],[Tier]]=0,0,(3+(Table10[[#This Row],[Tier]]-1)))+Table10[[#This Row],[Chest]]-(Table10[[#This Row],[Inactivity]]*100)-(Table10[[#This Row],[Stikes]]*40)</f>
        <v>0</v>
      </c>
    </row>
    <row r="91" spans="2:11" hidden="1" x14ac:dyDescent="0.3">
      <c r="B91" s="9" t="s">
        <v>44</v>
      </c>
      <c r="C91" s="9" t="s">
        <v>33</v>
      </c>
      <c r="D91" s="9">
        <v>0</v>
      </c>
      <c r="E91" s="9">
        <v>0</v>
      </c>
      <c r="F91" s="9">
        <v>0</v>
      </c>
      <c r="G91" s="9">
        <v>0</v>
      </c>
      <c r="H91" s="9">
        <v>0</v>
      </c>
      <c r="I91" s="9">
        <v>0</v>
      </c>
      <c r="J91" s="9">
        <v>0</v>
      </c>
      <c r="K91" s="9">
        <f>IF(Table10[[#This Row],[Stars]]=1,Formula!$C$5,IF(Table10[[#This Row],[Stars]]=2,Formula!$D$5,IF(Table10[[#This Row],[Stars]]=3,Formula!E92,0)))+IF(Table10[[#This Row],[Tier]]=0,0,(3+(Table10[[#This Row],[Tier]]-1)))+Table10[[#This Row],[Chest]]-(Table10[[#This Row],[Inactivity]]*100)-(Table10[[#This Row],[Stikes]]*40)</f>
        <v>0</v>
      </c>
    </row>
    <row r="92" spans="2:11" hidden="1" x14ac:dyDescent="0.3">
      <c r="B92" s="9" t="s">
        <v>44</v>
      </c>
      <c r="C92" s="9" t="s">
        <v>9</v>
      </c>
      <c r="D92" s="9">
        <v>0</v>
      </c>
      <c r="E92" s="9">
        <v>0</v>
      </c>
      <c r="F92" s="9">
        <v>0</v>
      </c>
      <c r="G92" s="9">
        <v>0</v>
      </c>
      <c r="H92" s="9">
        <v>0</v>
      </c>
      <c r="I92" s="9">
        <v>0</v>
      </c>
      <c r="J92" s="9">
        <v>0</v>
      </c>
      <c r="K92" s="9">
        <f>IF(Table10[[#This Row],[Stars]]=1,Formula!$C$5,IF(Table10[[#This Row],[Stars]]=2,Formula!$D$5,IF(Table10[[#This Row],[Stars]]=3,Formula!E93,0)))+IF(Table10[[#This Row],[Tier]]=0,0,(3+(Table10[[#This Row],[Tier]]-1)))+Table10[[#This Row],[Chest]]-(Table10[[#This Row],[Inactivity]]*100)-(Table10[[#This Row],[Stikes]]*40)</f>
        <v>0</v>
      </c>
    </row>
    <row r="93" spans="2:11" hidden="1" x14ac:dyDescent="0.3">
      <c r="B93" s="9" t="s">
        <v>44</v>
      </c>
      <c r="C93" s="9" t="s">
        <v>26</v>
      </c>
      <c r="D93" s="9">
        <v>0</v>
      </c>
      <c r="E93" s="9">
        <v>0</v>
      </c>
      <c r="F93" s="9">
        <v>0</v>
      </c>
      <c r="G93" s="9">
        <v>0</v>
      </c>
      <c r="H93" s="9">
        <v>0</v>
      </c>
      <c r="I93" s="9">
        <v>0</v>
      </c>
      <c r="J93" s="9">
        <v>0</v>
      </c>
      <c r="K93" s="9">
        <f>IF(Table10[[#This Row],[Stars]]=1,Formula!$C$5,IF(Table10[[#This Row],[Stars]]=2,Formula!$D$5,IF(Table10[[#This Row],[Stars]]=3,Formula!E94,0)))+IF(Table10[[#This Row],[Tier]]=0,0,(3+(Table10[[#This Row],[Tier]]-1)))+Table10[[#This Row],[Chest]]-(Table10[[#This Row],[Inactivity]]*100)-(Table10[[#This Row],[Stikes]]*40)</f>
        <v>0</v>
      </c>
    </row>
    <row r="94" spans="2:11" hidden="1" x14ac:dyDescent="0.3">
      <c r="B94" s="9" t="s">
        <v>44</v>
      </c>
      <c r="C94" s="9" t="s">
        <v>19</v>
      </c>
      <c r="D94" s="9">
        <v>0</v>
      </c>
      <c r="E94" s="9">
        <v>0</v>
      </c>
      <c r="F94" s="9">
        <v>0</v>
      </c>
      <c r="G94" s="9">
        <v>0</v>
      </c>
      <c r="H94" s="9">
        <v>0</v>
      </c>
      <c r="I94" s="9">
        <v>0</v>
      </c>
      <c r="J94" s="9">
        <v>0</v>
      </c>
      <c r="K94" s="9">
        <f>IF(Table10[[#This Row],[Stars]]=1,Formula!$C$5,IF(Table10[[#This Row],[Stars]]=2,Formula!$D$5,IF(Table10[[#This Row],[Stars]]=3,Formula!E95,0)))+IF(Table10[[#This Row],[Tier]]=0,0,(3+(Table10[[#This Row],[Tier]]-1)))+Table10[[#This Row],[Chest]]-(Table10[[#This Row],[Inactivity]]*100)-(Table10[[#This Row],[Stikes]]*40)</f>
        <v>0</v>
      </c>
    </row>
    <row r="95" spans="2:11" hidden="1" x14ac:dyDescent="0.3">
      <c r="B95" s="9" t="s">
        <v>44</v>
      </c>
      <c r="C95" s="9" t="s">
        <v>17</v>
      </c>
      <c r="D95" s="9">
        <v>0</v>
      </c>
      <c r="E95" s="9">
        <v>0</v>
      </c>
      <c r="F95" s="9">
        <v>0</v>
      </c>
      <c r="G95" s="9">
        <v>0</v>
      </c>
      <c r="H95" s="9">
        <v>0</v>
      </c>
      <c r="I95" s="9">
        <v>0</v>
      </c>
      <c r="J95" s="9">
        <v>0</v>
      </c>
      <c r="K95" s="9">
        <f>IF(Table10[[#This Row],[Stars]]=1,Formula!$C$5,IF(Table10[[#This Row],[Stars]]=2,Formula!$D$5,IF(Table10[[#This Row],[Stars]]=3,Formula!E96,0)))+IF(Table10[[#This Row],[Tier]]=0,0,(3+(Table10[[#This Row],[Tier]]-1)))+Table10[[#This Row],[Chest]]-(Table10[[#This Row],[Inactivity]]*100)-(Table10[[#This Row],[Stikes]]*40)</f>
        <v>0</v>
      </c>
    </row>
    <row r="96" spans="2:11" hidden="1" x14ac:dyDescent="0.3">
      <c r="B96" s="9" t="s">
        <v>44</v>
      </c>
      <c r="C96" s="9" t="s">
        <v>16</v>
      </c>
      <c r="D96" s="9">
        <v>0</v>
      </c>
      <c r="E96" s="9">
        <v>0</v>
      </c>
      <c r="F96" s="9">
        <v>0</v>
      </c>
      <c r="G96" s="9">
        <v>0</v>
      </c>
      <c r="H96" s="9">
        <v>0</v>
      </c>
      <c r="I96" s="9">
        <v>0</v>
      </c>
      <c r="J96" s="9">
        <v>0</v>
      </c>
      <c r="K96" s="9">
        <f>IF(Table10[[#This Row],[Stars]]=1,Formula!$C$5,IF(Table10[[#This Row],[Stars]]=2,Formula!$D$5,IF(Table10[[#This Row],[Stars]]=3,Formula!E97,0)))+IF(Table10[[#This Row],[Tier]]=0,0,(3+(Table10[[#This Row],[Tier]]-1)))+Table10[[#This Row],[Chest]]-(Table10[[#This Row],[Inactivity]]*100)-(Table10[[#This Row],[Stikes]]*40)</f>
        <v>0</v>
      </c>
    </row>
    <row r="97" spans="2:11" hidden="1" x14ac:dyDescent="0.3">
      <c r="B97" s="9" t="s">
        <v>44</v>
      </c>
      <c r="C97" s="9" t="s">
        <v>27</v>
      </c>
      <c r="D97" s="9">
        <v>0</v>
      </c>
      <c r="E97" s="9">
        <v>0</v>
      </c>
      <c r="F97" s="9">
        <v>0</v>
      </c>
      <c r="G97" s="9">
        <v>0</v>
      </c>
      <c r="H97" s="9">
        <v>0</v>
      </c>
      <c r="I97" s="9">
        <v>0</v>
      </c>
      <c r="J97" s="9">
        <v>0</v>
      </c>
      <c r="K97" s="9">
        <f>IF(Table10[[#This Row],[Stars]]=1,Formula!$C$5,IF(Table10[[#This Row],[Stars]]=2,Formula!$D$5,IF(Table10[[#This Row],[Stars]]=3,Formula!E98,0)))+IF(Table10[[#This Row],[Tier]]=0,0,(3+(Table10[[#This Row],[Tier]]-1)))+Table10[[#This Row],[Chest]]-(Table10[[#This Row],[Inactivity]]*100)-(Table10[[#This Row],[Stikes]]*40)</f>
        <v>0</v>
      </c>
    </row>
    <row r="98" spans="2:11" hidden="1" x14ac:dyDescent="0.3">
      <c r="B98" s="9" t="s">
        <v>44</v>
      </c>
      <c r="C98" s="9" t="s">
        <v>23</v>
      </c>
      <c r="D98" s="9">
        <v>0</v>
      </c>
      <c r="E98" s="9">
        <v>0</v>
      </c>
      <c r="F98" s="9">
        <v>0</v>
      </c>
      <c r="G98" s="9">
        <v>0</v>
      </c>
      <c r="H98" s="9">
        <v>0</v>
      </c>
      <c r="I98" s="9">
        <v>0</v>
      </c>
      <c r="J98" s="9">
        <v>0</v>
      </c>
      <c r="K98" s="9">
        <f>IF(Table10[[#This Row],[Stars]]=1,Formula!$C$5,IF(Table10[[#This Row],[Stars]]=2,Formula!$D$5,IF(Table10[[#This Row],[Stars]]=3,Formula!E99,0)))+IF(Table10[[#This Row],[Tier]]=0,0,(3+(Table10[[#This Row],[Tier]]-1)))+Table10[[#This Row],[Chest]]-(Table10[[#This Row],[Inactivity]]*100)-(Table10[[#This Row],[Stikes]]*40)</f>
        <v>0</v>
      </c>
    </row>
    <row r="99" spans="2:11" hidden="1" x14ac:dyDescent="0.3">
      <c r="B99" s="9" t="s">
        <v>44</v>
      </c>
      <c r="C99" s="9" t="s">
        <v>28</v>
      </c>
      <c r="D99" s="9">
        <v>0</v>
      </c>
      <c r="E99" s="9">
        <v>0</v>
      </c>
      <c r="F99" s="9">
        <v>0</v>
      </c>
      <c r="G99" s="9">
        <v>0</v>
      </c>
      <c r="H99" s="9">
        <v>0</v>
      </c>
      <c r="I99" s="9">
        <v>0</v>
      </c>
      <c r="J99" s="9">
        <v>0</v>
      </c>
      <c r="K99" s="9">
        <f>IF(Table10[[#This Row],[Stars]]=1,Formula!$C$5,IF(Table10[[#This Row],[Stars]]=2,Formula!$D$5,IF(Table10[[#This Row],[Stars]]=3,Formula!E100,0)))+IF(Table10[[#This Row],[Tier]]=0,0,(3+(Table10[[#This Row],[Tier]]-1)))+Table10[[#This Row],[Chest]]-(Table10[[#This Row],[Inactivity]]*100)-(Table10[[#This Row],[Stikes]]*40)</f>
        <v>0</v>
      </c>
    </row>
    <row r="100" spans="2:11" hidden="1" x14ac:dyDescent="0.3">
      <c r="B100" s="9" t="s">
        <v>44</v>
      </c>
      <c r="C100" s="9" t="s">
        <v>8</v>
      </c>
      <c r="D100" s="9">
        <v>0</v>
      </c>
      <c r="E100" s="9">
        <v>0</v>
      </c>
      <c r="F100" s="9">
        <v>0</v>
      </c>
      <c r="G100" s="9">
        <v>0</v>
      </c>
      <c r="H100" s="9">
        <v>0</v>
      </c>
      <c r="I100" s="9">
        <v>0</v>
      </c>
      <c r="J100" s="9">
        <v>0</v>
      </c>
      <c r="K100" s="9">
        <f>IF(Table10[[#This Row],[Stars]]=1,Formula!$C$5,IF(Table10[[#This Row],[Stars]]=2,Formula!$D$5,IF(Table10[[#This Row],[Stars]]=3,Formula!E101,0)))+IF(Table10[[#This Row],[Tier]]=0,0,(3+(Table10[[#This Row],[Tier]]-1)))+Table10[[#This Row],[Chest]]-(Table10[[#This Row],[Inactivity]]*100)-(Table10[[#This Row],[Stikes]]*40)</f>
        <v>0</v>
      </c>
    </row>
    <row r="101" spans="2:11" hidden="1" x14ac:dyDescent="0.3">
      <c r="B101" s="9" t="s">
        <v>44</v>
      </c>
      <c r="C101" s="9" t="s">
        <v>30</v>
      </c>
      <c r="D101" s="9">
        <v>0</v>
      </c>
      <c r="E101" s="9">
        <v>0</v>
      </c>
      <c r="F101" s="9">
        <v>0</v>
      </c>
      <c r="G101" s="9">
        <v>0</v>
      </c>
      <c r="H101" s="9">
        <v>0</v>
      </c>
      <c r="I101" s="9">
        <v>0</v>
      </c>
      <c r="J101" s="9">
        <v>0</v>
      </c>
      <c r="K101" s="9">
        <f>IF(Table10[[#This Row],[Stars]]=1,Formula!$C$5,IF(Table10[[#This Row],[Stars]]=2,Formula!$D$5,IF(Table10[[#This Row],[Stars]]=3,Formula!E102,0)))+IF(Table10[[#This Row],[Tier]]=0,0,(3+(Table10[[#This Row],[Tier]]-1)))+Table10[[#This Row],[Chest]]-(Table10[[#This Row],[Inactivity]]*100)-(Table10[[#This Row],[Stikes]]*40)</f>
        <v>0</v>
      </c>
    </row>
    <row r="102" spans="2:11" hidden="1" x14ac:dyDescent="0.3">
      <c r="B102" s="9" t="s">
        <v>44</v>
      </c>
      <c r="C102" s="9" t="s">
        <v>24</v>
      </c>
      <c r="D102" s="9">
        <v>0</v>
      </c>
      <c r="E102" s="9">
        <v>0</v>
      </c>
      <c r="F102" s="9">
        <v>0</v>
      </c>
      <c r="G102" s="9">
        <v>0</v>
      </c>
      <c r="H102" s="9">
        <v>0</v>
      </c>
      <c r="I102" s="9">
        <v>0</v>
      </c>
      <c r="J102" s="9">
        <v>0</v>
      </c>
      <c r="K102" s="9">
        <f>IF(Table10[[#This Row],[Stars]]=1,Formula!$C$5,IF(Table10[[#This Row],[Stars]]=2,Formula!$D$5,IF(Table10[[#This Row],[Stars]]=3,Formula!E103,0)))+IF(Table10[[#This Row],[Tier]]=0,0,(3+(Table10[[#This Row],[Tier]]-1)))+Table10[[#This Row],[Chest]]-(Table10[[#This Row],[Inactivity]]*100)-(Table10[[#This Row],[Stikes]]*40)</f>
        <v>0</v>
      </c>
    </row>
    <row r="103" spans="2:11" hidden="1" x14ac:dyDescent="0.3">
      <c r="B103" s="9" t="s">
        <v>44</v>
      </c>
      <c r="C103" s="9" t="s">
        <v>20</v>
      </c>
      <c r="D103" s="9">
        <v>0</v>
      </c>
      <c r="E103" s="9">
        <v>0</v>
      </c>
      <c r="F103" s="9">
        <v>0</v>
      </c>
      <c r="G103" s="9">
        <v>0</v>
      </c>
      <c r="H103" s="9">
        <v>0</v>
      </c>
      <c r="I103" s="9">
        <v>0</v>
      </c>
      <c r="J103" s="9">
        <v>0</v>
      </c>
      <c r="K103" s="9">
        <f>IF(Table10[[#This Row],[Stars]]=1,Formula!$C$5,IF(Table10[[#This Row],[Stars]]=2,Formula!$D$5,IF(Table10[[#This Row],[Stars]]=3,Formula!E104,0)))+IF(Table10[[#This Row],[Tier]]=0,0,(3+(Table10[[#This Row],[Tier]]-1)))+Table10[[#This Row],[Chest]]-(Table10[[#This Row],[Inactivity]]*100)-(Table10[[#This Row],[Stikes]]*40)</f>
        <v>0</v>
      </c>
    </row>
    <row r="104" spans="2:11" hidden="1" x14ac:dyDescent="0.3">
      <c r="B104" s="9" t="s">
        <v>44</v>
      </c>
      <c r="C104" s="9" t="s">
        <v>29</v>
      </c>
      <c r="D104" s="9">
        <v>0</v>
      </c>
      <c r="E104" s="9">
        <v>0</v>
      </c>
      <c r="F104" s="9">
        <v>0</v>
      </c>
      <c r="G104" s="9">
        <v>0</v>
      </c>
      <c r="H104" s="9">
        <v>0</v>
      </c>
      <c r="I104" s="9">
        <v>0</v>
      </c>
      <c r="J104" s="9">
        <v>0</v>
      </c>
      <c r="K104" s="9">
        <f>IF(Table10[[#This Row],[Stars]]=1,Formula!$C$5,IF(Table10[[#This Row],[Stars]]=2,Formula!$D$5,IF(Table10[[#This Row],[Stars]]=3,Formula!E105,0)))+IF(Table10[[#This Row],[Tier]]=0,0,(3+(Table10[[#This Row],[Tier]]-1)))+Table10[[#This Row],[Chest]]-(Table10[[#This Row],[Inactivity]]*100)-(Table10[[#This Row],[Stikes]]*40)</f>
        <v>0</v>
      </c>
    </row>
    <row r="105" spans="2:11" hidden="1" x14ac:dyDescent="0.3">
      <c r="B105" s="9" t="s">
        <v>44</v>
      </c>
      <c r="C105" s="9" t="s">
        <v>14</v>
      </c>
      <c r="D105" s="9">
        <v>0</v>
      </c>
      <c r="E105" s="9">
        <v>0</v>
      </c>
      <c r="F105" s="9">
        <v>0</v>
      </c>
      <c r="G105" s="9">
        <v>0</v>
      </c>
      <c r="H105" s="9">
        <v>0</v>
      </c>
      <c r="I105" s="9">
        <v>0</v>
      </c>
      <c r="J105" s="9">
        <v>0</v>
      </c>
      <c r="K105" s="9">
        <f>IF(Table10[[#This Row],[Stars]]=1,Formula!$C$5,IF(Table10[[#This Row],[Stars]]=2,Formula!$D$5,IF(Table10[[#This Row],[Stars]]=3,Formula!E106,0)))+IF(Table10[[#This Row],[Tier]]=0,0,(3+(Table10[[#This Row],[Tier]]-1)))+Table10[[#This Row],[Chest]]-(Table10[[#This Row],[Inactivity]]*100)-(Table10[[#This Row],[Stikes]]*40)</f>
        <v>0</v>
      </c>
    </row>
    <row r="106" spans="2:11" hidden="1" x14ac:dyDescent="0.3">
      <c r="B106" s="9" t="s">
        <v>44</v>
      </c>
      <c r="C106" s="9" t="s">
        <v>32</v>
      </c>
      <c r="D106" s="9">
        <v>0</v>
      </c>
      <c r="E106" s="9">
        <v>0</v>
      </c>
      <c r="F106" s="9">
        <v>0</v>
      </c>
      <c r="G106" s="9">
        <v>0</v>
      </c>
      <c r="H106" s="9">
        <v>0</v>
      </c>
      <c r="I106" s="9">
        <v>0</v>
      </c>
      <c r="J106" s="9">
        <v>0</v>
      </c>
      <c r="K106" s="9">
        <f>IF(Table10[[#This Row],[Stars]]=1,Formula!$C$5,IF(Table10[[#This Row],[Stars]]=2,Formula!$D$5,IF(Table10[[#This Row],[Stars]]=3,Formula!E107,0)))+IF(Table10[[#This Row],[Tier]]=0,0,(3+(Table10[[#This Row],[Tier]]-1)))+Table10[[#This Row],[Chest]]-(Table10[[#This Row],[Inactivity]]*100)-(Table10[[#This Row],[Stikes]]*40)</f>
        <v>0</v>
      </c>
    </row>
    <row r="107" spans="2:11" hidden="1" x14ac:dyDescent="0.3">
      <c r="B107" s="9" t="s">
        <v>44</v>
      </c>
      <c r="C107" s="9" t="s">
        <v>11</v>
      </c>
      <c r="D107" s="9">
        <v>0</v>
      </c>
      <c r="E107" s="9">
        <v>0</v>
      </c>
      <c r="F107" s="9">
        <v>0</v>
      </c>
      <c r="G107" s="9">
        <v>0</v>
      </c>
      <c r="H107" s="9">
        <v>0</v>
      </c>
      <c r="I107" s="9">
        <v>0</v>
      </c>
      <c r="J107" s="9">
        <v>0</v>
      </c>
      <c r="K107" s="9">
        <f>IF(Table10[[#This Row],[Stars]]=1,Formula!$C$5,IF(Table10[[#This Row],[Stars]]=2,Formula!$D$5,IF(Table10[[#This Row],[Stars]]=3,Formula!E108,0)))+IF(Table10[[#This Row],[Tier]]=0,0,(3+(Table10[[#This Row],[Tier]]-1)))+Table10[[#This Row],[Chest]]-(Table10[[#This Row],[Inactivity]]*100)-(Table10[[#This Row],[Stikes]]*40)</f>
        <v>0</v>
      </c>
    </row>
    <row r="108" spans="2:11" hidden="1" x14ac:dyDescent="0.3">
      <c r="B108" s="9" t="s">
        <v>44</v>
      </c>
      <c r="C108" s="9" t="s">
        <v>18</v>
      </c>
      <c r="D108" s="9">
        <v>0</v>
      </c>
      <c r="E108" s="9">
        <v>0</v>
      </c>
      <c r="F108" s="9">
        <v>0</v>
      </c>
      <c r="G108" s="9">
        <v>0</v>
      </c>
      <c r="H108" s="9">
        <v>0</v>
      </c>
      <c r="I108" s="9">
        <v>0</v>
      </c>
      <c r="J108" s="9">
        <v>0</v>
      </c>
      <c r="K108" s="9">
        <f>IF(Table10[[#This Row],[Stars]]=1,Formula!$C$5,IF(Table10[[#This Row],[Stars]]=2,Formula!$D$5,IF(Table10[[#This Row],[Stars]]=3,Formula!E109,0)))+IF(Table10[[#This Row],[Tier]]=0,0,(3+(Table10[[#This Row],[Tier]]-1)))+Table10[[#This Row],[Chest]]-(Table10[[#This Row],[Inactivity]]*100)-(Table10[[#This Row],[Stikes]]*40)</f>
        <v>0</v>
      </c>
    </row>
    <row r="109" spans="2:11" hidden="1" x14ac:dyDescent="0.3">
      <c r="B109" s="9" t="s">
        <v>44</v>
      </c>
      <c r="C109" s="9" t="s">
        <v>12</v>
      </c>
      <c r="D109" s="9">
        <v>0</v>
      </c>
      <c r="E109" s="9">
        <v>0</v>
      </c>
      <c r="F109" s="9">
        <v>0</v>
      </c>
      <c r="G109" s="9">
        <v>0</v>
      </c>
      <c r="H109" s="9">
        <v>0</v>
      </c>
      <c r="I109" s="9">
        <v>0</v>
      </c>
      <c r="J109" s="9">
        <v>0</v>
      </c>
      <c r="K109" s="9">
        <f>IF(Table10[[#This Row],[Stars]]=1,Formula!$C$5,IF(Table10[[#This Row],[Stars]]=2,Formula!$D$5,IF(Table10[[#This Row],[Stars]]=3,Formula!E110,0)))+IF(Table10[[#This Row],[Tier]]=0,0,(3+(Table10[[#This Row],[Tier]]-1)))+Table10[[#This Row],[Chest]]-(Table10[[#This Row],[Inactivity]]*100)-(Table10[[#This Row],[Stikes]]*40)</f>
        <v>0</v>
      </c>
    </row>
    <row r="110" spans="2:11" hidden="1" x14ac:dyDescent="0.3">
      <c r="B110" s="9" t="s">
        <v>44</v>
      </c>
      <c r="C110" s="9" t="s">
        <v>31</v>
      </c>
      <c r="D110" s="9">
        <v>0</v>
      </c>
      <c r="E110" s="9">
        <v>0</v>
      </c>
      <c r="F110" s="9">
        <v>0</v>
      </c>
      <c r="G110" s="9">
        <v>0</v>
      </c>
      <c r="H110" s="9">
        <v>0</v>
      </c>
      <c r="I110" s="9">
        <v>0</v>
      </c>
      <c r="J110" s="9">
        <v>0</v>
      </c>
      <c r="K110" s="9">
        <f>IF(Table10[[#This Row],[Stars]]=1,Formula!$C$5,IF(Table10[[#This Row],[Stars]]=2,Formula!$D$5,IF(Table10[[#This Row],[Stars]]=3,Formula!E111,0)))+IF(Table10[[#This Row],[Tier]]=0,0,(3+(Table10[[#This Row],[Tier]]-1)))+Table10[[#This Row],[Chest]]-(Table10[[#This Row],[Inactivity]]*100)-(Table10[[#This Row],[Stikes]]*40)</f>
        <v>0</v>
      </c>
    </row>
    <row r="111" spans="2:11" hidden="1" x14ac:dyDescent="0.3">
      <c r="B111" s="9" t="s">
        <v>44</v>
      </c>
      <c r="C111" s="9" t="s">
        <v>21</v>
      </c>
      <c r="D111" s="9">
        <v>0</v>
      </c>
      <c r="E111" s="9">
        <v>0</v>
      </c>
      <c r="F111" s="9">
        <v>0</v>
      </c>
      <c r="G111" s="9">
        <v>0</v>
      </c>
      <c r="H111" s="9">
        <v>0</v>
      </c>
      <c r="I111" s="9">
        <v>0</v>
      </c>
      <c r="J111" s="9">
        <v>0</v>
      </c>
      <c r="K111" s="9">
        <f>IF(Table10[[#This Row],[Stars]]=1,Formula!$C$5,IF(Table10[[#This Row],[Stars]]=2,Formula!$D$5,IF(Table10[[#This Row],[Stars]]=3,Formula!E112,0)))+IF(Table10[[#This Row],[Tier]]=0,0,(3+(Table10[[#This Row],[Tier]]-1)))+Table10[[#This Row],[Chest]]-(Table10[[#This Row],[Inactivity]]*100)-(Table10[[#This Row],[Stikes]]*40)</f>
        <v>0</v>
      </c>
    </row>
    <row r="112" spans="2:11" hidden="1" x14ac:dyDescent="0.3">
      <c r="B112" s="9" t="s">
        <v>45</v>
      </c>
      <c r="C112" s="9" t="s">
        <v>10</v>
      </c>
      <c r="D112" s="9">
        <v>0</v>
      </c>
      <c r="E112" s="9">
        <v>0</v>
      </c>
      <c r="F112" s="9">
        <v>0</v>
      </c>
      <c r="G112" s="9">
        <v>0</v>
      </c>
      <c r="H112" s="9">
        <v>0</v>
      </c>
      <c r="I112" s="9">
        <v>0</v>
      </c>
      <c r="J112" s="9">
        <v>0</v>
      </c>
      <c r="K112" s="9">
        <f>IF(Table10[[#This Row],[Stars]]=1,Formula!$C$5,IF(Table10[[#This Row],[Stars]]=2,Formula!$D$5,IF(Table10[[#This Row],[Stars]]=3,Formula!E113,0)))+IF(Table10[[#This Row],[Tier]]=0,0,(3+(Table10[[#This Row],[Tier]]-1)))+Table10[[#This Row],[Chest]]-(Table10[[#This Row],[Inactivity]]*100)-(Table10[[#This Row],[Stikes]]*40)</f>
        <v>0</v>
      </c>
    </row>
    <row r="113" spans="2:11" hidden="1" x14ac:dyDescent="0.3">
      <c r="B113" s="9" t="s">
        <v>45</v>
      </c>
      <c r="C113" s="9" t="s">
        <v>15</v>
      </c>
      <c r="D113" s="9">
        <v>0</v>
      </c>
      <c r="E113" s="9">
        <v>0</v>
      </c>
      <c r="F113" s="9">
        <v>0</v>
      </c>
      <c r="G113" s="9">
        <v>0</v>
      </c>
      <c r="H113" s="9">
        <v>0</v>
      </c>
      <c r="I113" s="9">
        <v>0</v>
      </c>
      <c r="J113" s="9">
        <v>0</v>
      </c>
      <c r="K113" s="9">
        <f>IF(Table10[[#This Row],[Stars]]=1,Formula!$C$5,IF(Table10[[#This Row],[Stars]]=2,Formula!$D$5,IF(Table10[[#This Row],[Stars]]=3,Formula!E114,0)))+IF(Table10[[#This Row],[Tier]]=0,0,(3+(Table10[[#This Row],[Tier]]-1)))+Table10[[#This Row],[Chest]]-(Table10[[#This Row],[Inactivity]]*100)-(Table10[[#This Row],[Stikes]]*40)</f>
        <v>0</v>
      </c>
    </row>
    <row r="114" spans="2:11" hidden="1" x14ac:dyDescent="0.3">
      <c r="B114" s="9" t="s">
        <v>45</v>
      </c>
      <c r="C114" s="9" t="s">
        <v>34</v>
      </c>
      <c r="D114" s="9">
        <v>0</v>
      </c>
      <c r="E114" s="9">
        <v>0</v>
      </c>
      <c r="F114" s="9">
        <v>0</v>
      </c>
      <c r="G114" s="9">
        <v>0</v>
      </c>
      <c r="H114" s="9">
        <v>0</v>
      </c>
      <c r="I114" s="9">
        <v>0</v>
      </c>
      <c r="J114" s="9">
        <v>0</v>
      </c>
      <c r="K114" s="9">
        <f>IF(Table10[[#This Row],[Stars]]=1,Formula!$C$5,IF(Table10[[#This Row],[Stars]]=2,Formula!$D$5,IF(Table10[[#This Row],[Stars]]=3,Formula!E115,0)))+IF(Table10[[#This Row],[Tier]]=0,0,(3+(Table10[[#This Row],[Tier]]-1)))+Table10[[#This Row],[Chest]]-(Table10[[#This Row],[Inactivity]]*100)-(Table10[[#This Row],[Stikes]]*40)</f>
        <v>0</v>
      </c>
    </row>
    <row r="115" spans="2:11" hidden="1" x14ac:dyDescent="0.3">
      <c r="B115" s="9" t="s">
        <v>45</v>
      </c>
      <c r="C115" s="9" t="s">
        <v>13</v>
      </c>
      <c r="D115" s="9">
        <v>0</v>
      </c>
      <c r="E115" s="9">
        <v>0</v>
      </c>
      <c r="F115" s="9">
        <v>0</v>
      </c>
      <c r="G115" s="9">
        <v>0</v>
      </c>
      <c r="H115" s="9">
        <v>0</v>
      </c>
      <c r="I115" s="9">
        <v>0</v>
      </c>
      <c r="J115" s="9">
        <v>0</v>
      </c>
      <c r="K115" s="9">
        <f>IF(Table10[[#This Row],[Stars]]=1,Formula!$C$5,IF(Table10[[#This Row],[Stars]]=2,Formula!$D$5,IF(Table10[[#This Row],[Stars]]=3,Formula!E116,0)))+IF(Table10[[#This Row],[Tier]]=0,0,(3+(Table10[[#This Row],[Tier]]-1)))+Table10[[#This Row],[Chest]]-(Table10[[#This Row],[Inactivity]]*100)-(Table10[[#This Row],[Stikes]]*40)</f>
        <v>0</v>
      </c>
    </row>
    <row r="116" spans="2:11" hidden="1" x14ac:dyDescent="0.3">
      <c r="B116" s="9" t="s">
        <v>45</v>
      </c>
      <c r="C116" s="9" t="s">
        <v>25</v>
      </c>
      <c r="D116" s="9">
        <v>0</v>
      </c>
      <c r="E116" s="9">
        <v>0</v>
      </c>
      <c r="F116" s="9">
        <v>0</v>
      </c>
      <c r="G116" s="9">
        <v>0</v>
      </c>
      <c r="H116" s="9">
        <v>0</v>
      </c>
      <c r="I116" s="9">
        <v>0</v>
      </c>
      <c r="J116" s="9">
        <v>0</v>
      </c>
      <c r="K116" s="9">
        <f>IF(Table10[[#This Row],[Stars]]=1,Formula!$C$5,IF(Table10[[#This Row],[Stars]]=2,Formula!$D$5,IF(Table10[[#This Row],[Stars]]=3,Formula!E117,0)))+IF(Table10[[#This Row],[Tier]]=0,0,(3+(Table10[[#This Row],[Tier]]-1)))+Table10[[#This Row],[Chest]]-(Table10[[#This Row],[Inactivity]]*100)-(Table10[[#This Row],[Stikes]]*40)</f>
        <v>0</v>
      </c>
    </row>
    <row r="117" spans="2:11" hidden="1" x14ac:dyDescent="0.3">
      <c r="B117" s="9" t="s">
        <v>45</v>
      </c>
      <c r="C117" s="9" t="s">
        <v>22</v>
      </c>
      <c r="D117" s="9">
        <v>0</v>
      </c>
      <c r="E117" s="9">
        <v>0</v>
      </c>
      <c r="F117" s="9">
        <v>0</v>
      </c>
      <c r="G117" s="9">
        <v>0</v>
      </c>
      <c r="H117" s="9">
        <v>0</v>
      </c>
      <c r="I117" s="9">
        <v>0</v>
      </c>
      <c r="J117" s="9">
        <v>0</v>
      </c>
      <c r="K117" s="9">
        <f>IF(Table10[[#This Row],[Stars]]=1,Formula!$C$5,IF(Table10[[#This Row],[Stars]]=2,Formula!$D$5,IF(Table10[[#This Row],[Stars]]=3,Formula!E118,0)))+IF(Table10[[#This Row],[Tier]]=0,0,(3+(Table10[[#This Row],[Tier]]-1)))+Table10[[#This Row],[Chest]]-(Table10[[#This Row],[Inactivity]]*100)-(Table10[[#This Row],[Stikes]]*40)</f>
        <v>0</v>
      </c>
    </row>
    <row r="118" spans="2:11" hidden="1" x14ac:dyDescent="0.3">
      <c r="B118" s="9" t="s">
        <v>45</v>
      </c>
      <c r="C118" s="9" t="s">
        <v>33</v>
      </c>
      <c r="D118" s="9">
        <v>0</v>
      </c>
      <c r="E118" s="9">
        <v>0</v>
      </c>
      <c r="F118" s="9">
        <v>0</v>
      </c>
      <c r="G118" s="9">
        <v>0</v>
      </c>
      <c r="H118" s="9">
        <v>0</v>
      </c>
      <c r="I118" s="9">
        <v>0</v>
      </c>
      <c r="J118" s="9">
        <v>0</v>
      </c>
      <c r="K118" s="9">
        <f>IF(Table10[[#This Row],[Stars]]=1,Formula!$C$5,IF(Table10[[#This Row],[Stars]]=2,Formula!$D$5,IF(Table10[[#This Row],[Stars]]=3,Formula!E119,0)))+IF(Table10[[#This Row],[Tier]]=0,0,(3+(Table10[[#This Row],[Tier]]-1)))+Table10[[#This Row],[Chest]]-(Table10[[#This Row],[Inactivity]]*100)-(Table10[[#This Row],[Stikes]]*40)</f>
        <v>0</v>
      </c>
    </row>
    <row r="119" spans="2:11" hidden="1" x14ac:dyDescent="0.3">
      <c r="B119" s="9" t="s">
        <v>45</v>
      </c>
      <c r="C119" s="9" t="s">
        <v>9</v>
      </c>
      <c r="D119" s="9">
        <v>0</v>
      </c>
      <c r="E119" s="9">
        <v>0</v>
      </c>
      <c r="F119" s="9">
        <v>0</v>
      </c>
      <c r="G119" s="9">
        <v>0</v>
      </c>
      <c r="H119" s="9">
        <v>0</v>
      </c>
      <c r="I119" s="9">
        <v>0</v>
      </c>
      <c r="J119" s="9">
        <v>0</v>
      </c>
      <c r="K119" s="9">
        <f>IF(Table10[[#This Row],[Stars]]=1,Formula!$C$5,IF(Table10[[#This Row],[Stars]]=2,Formula!$D$5,IF(Table10[[#This Row],[Stars]]=3,Formula!E120,0)))+IF(Table10[[#This Row],[Tier]]=0,0,(3+(Table10[[#This Row],[Tier]]-1)))+Table10[[#This Row],[Chest]]-(Table10[[#This Row],[Inactivity]]*100)-(Table10[[#This Row],[Stikes]]*40)</f>
        <v>0</v>
      </c>
    </row>
    <row r="120" spans="2:11" hidden="1" x14ac:dyDescent="0.3">
      <c r="B120" s="9" t="s">
        <v>45</v>
      </c>
      <c r="C120" s="9" t="s">
        <v>26</v>
      </c>
      <c r="D120" s="9">
        <v>0</v>
      </c>
      <c r="E120" s="9">
        <v>0</v>
      </c>
      <c r="F120" s="9">
        <v>0</v>
      </c>
      <c r="G120" s="9">
        <v>0</v>
      </c>
      <c r="H120" s="9">
        <v>0</v>
      </c>
      <c r="I120" s="9">
        <v>0</v>
      </c>
      <c r="J120" s="9">
        <v>0</v>
      </c>
      <c r="K120" s="9">
        <f>IF(Table10[[#This Row],[Stars]]=1,Formula!$C$5,IF(Table10[[#This Row],[Stars]]=2,Formula!$D$5,IF(Table10[[#This Row],[Stars]]=3,Formula!E121,0)))+IF(Table10[[#This Row],[Tier]]=0,0,(3+(Table10[[#This Row],[Tier]]-1)))+Table10[[#This Row],[Chest]]-(Table10[[#This Row],[Inactivity]]*100)-(Table10[[#This Row],[Stikes]]*40)</f>
        <v>0</v>
      </c>
    </row>
    <row r="121" spans="2:11" hidden="1" x14ac:dyDescent="0.3">
      <c r="B121" s="9" t="s">
        <v>45</v>
      </c>
      <c r="C121" s="9" t="s">
        <v>19</v>
      </c>
      <c r="D121" s="9">
        <v>0</v>
      </c>
      <c r="E121" s="9">
        <v>0</v>
      </c>
      <c r="F121" s="9">
        <v>0</v>
      </c>
      <c r="G121" s="9">
        <v>0</v>
      </c>
      <c r="H121" s="9">
        <v>0</v>
      </c>
      <c r="I121" s="9">
        <v>0</v>
      </c>
      <c r="J121" s="9">
        <v>0</v>
      </c>
      <c r="K121" s="9">
        <f>IF(Table10[[#This Row],[Stars]]=1,Formula!$C$5,IF(Table10[[#This Row],[Stars]]=2,Formula!$D$5,IF(Table10[[#This Row],[Stars]]=3,Formula!E122,0)))+IF(Table10[[#This Row],[Tier]]=0,0,(3+(Table10[[#This Row],[Tier]]-1)))+Table10[[#This Row],[Chest]]-(Table10[[#This Row],[Inactivity]]*100)-(Table10[[#This Row],[Stikes]]*40)</f>
        <v>0</v>
      </c>
    </row>
    <row r="122" spans="2:11" hidden="1" x14ac:dyDescent="0.3">
      <c r="B122" s="9" t="s">
        <v>45</v>
      </c>
      <c r="C122" s="9" t="s">
        <v>17</v>
      </c>
      <c r="D122" s="9">
        <v>0</v>
      </c>
      <c r="E122" s="9">
        <v>0</v>
      </c>
      <c r="F122" s="9">
        <v>0</v>
      </c>
      <c r="G122" s="9">
        <v>0</v>
      </c>
      <c r="H122" s="9">
        <v>0</v>
      </c>
      <c r="I122" s="9">
        <v>0</v>
      </c>
      <c r="J122" s="9">
        <v>0</v>
      </c>
      <c r="K122" s="9">
        <f>IF(Table10[[#This Row],[Stars]]=1,Formula!$C$5,IF(Table10[[#This Row],[Stars]]=2,Formula!$D$5,IF(Table10[[#This Row],[Stars]]=3,Formula!E123,0)))+IF(Table10[[#This Row],[Tier]]=0,0,(3+(Table10[[#This Row],[Tier]]-1)))+Table10[[#This Row],[Chest]]-(Table10[[#This Row],[Inactivity]]*100)-(Table10[[#This Row],[Stikes]]*40)</f>
        <v>0</v>
      </c>
    </row>
    <row r="123" spans="2:11" hidden="1" x14ac:dyDescent="0.3">
      <c r="B123" s="9" t="s">
        <v>45</v>
      </c>
      <c r="C123" s="9" t="s">
        <v>16</v>
      </c>
      <c r="D123" s="9">
        <v>0</v>
      </c>
      <c r="E123" s="9">
        <v>0</v>
      </c>
      <c r="F123" s="9">
        <v>0</v>
      </c>
      <c r="G123" s="9">
        <v>0</v>
      </c>
      <c r="H123" s="9">
        <v>0</v>
      </c>
      <c r="I123" s="9">
        <v>0</v>
      </c>
      <c r="J123" s="9">
        <v>0</v>
      </c>
      <c r="K123" s="9">
        <f>IF(Table10[[#This Row],[Stars]]=1,Formula!$C$5,IF(Table10[[#This Row],[Stars]]=2,Formula!$D$5,IF(Table10[[#This Row],[Stars]]=3,Formula!E124,0)))+IF(Table10[[#This Row],[Tier]]=0,0,(3+(Table10[[#This Row],[Tier]]-1)))+Table10[[#This Row],[Chest]]-(Table10[[#This Row],[Inactivity]]*100)-(Table10[[#This Row],[Stikes]]*40)</f>
        <v>0</v>
      </c>
    </row>
    <row r="124" spans="2:11" hidden="1" x14ac:dyDescent="0.3">
      <c r="B124" s="9" t="s">
        <v>45</v>
      </c>
      <c r="C124" s="9" t="s">
        <v>27</v>
      </c>
      <c r="D124" s="9">
        <v>0</v>
      </c>
      <c r="E124" s="9">
        <v>0</v>
      </c>
      <c r="F124" s="9">
        <v>0</v>
      </c>
      <c r="G124" s="9">
        <v>0</v>
      </c>
      <c r="H124" s="9">
        <v>0</v>
      </c>
      <c r="I124" s="9">
        <v>0</v>
      </c>
      <c r="J124" s="9">
        <v>0</v>
      </c>
      <c r="K124" s="9">
        <f>IF(Table10[[#This Row],[Stars]]=1,Formula!$C$5,IF(Table10[[#This Row],[Stars]]=2,Formula!$D$5,IF(Table10[[#This Row],[Stars]]=3,Formula!E125,0)))+IF(Table10[[#This Row],[Tier]]=0,0,(3+(Table10[[#This Row],[Tier]]-1)))+Table10[[#This Row],[Chest]]-(Table10[[#This Row],[Inactivity]]*100)-(Table10[[#This Row],[Stikes]]*40)</f>
        <v>0</v>
      </c>
    </row>
    <row r="125" spans="2:11" hidden="1" x14ac:dyDescent="0.3">
      <c r="B125" s="9" t="s">
        <v>45</v>
      </c>
      <c r="C125" s="9" t="s">
        <v>23</v>
      </c>
      <c r="D125" s="9">
        <v>0</v>
      </c>
      <c r="E125" s="9">
        <v>0</v>
      </c>
      <c r="F125" s="9">
        <v>0</v>
      </c>
      <c r="G125" s="9">
        <v>0</v>
      </c>
      <c r="H125" s="9">
        <v>0</v>
      </c>
      <c r="I125" s="9">
        <v>0</v>
      </c>
      <c r="J125" s="9">
        <v>0</v>
      </c>
      <c r="K125" s="9">
        <f>IF(Table10[[#This Row],[Stars]]=1,Formula!$C$5,IF(Table10[[#This Row],[Stars]]=2,Formula!$D$5,IF(Table10[[#This Row],[Stars]]=3,Formula!E126,0)))+IF(Table10[[#This Row],[Tier]]=0,0,(3+(Table10[[#This Row],[Tier]]-1)))+Table10[[#This Row],[Chest]]-(Table10[[#This Row],[Inactivity]]*100)-(Table10[[#This Row],[Stikes]]*40)</f>
        <v>0</v>
      </c>
    </row>
    <row r="126" spans="2:11" hidden="1" x14ac:dyDescent="0.3">
      <c r="B126" s="9" t="s">
        <v>45</v>
      </c>
      <c r="C126" s="9" t="s">
        <v>28</v>
      </c>
      <c r="D126" s="9">
        <v>0</v>
      </c>
      <c r="E126" s="9">
        <v>0</v>
      </c>
      <c r="F126" s="9">
        <v>0</v>
      </c>
      <c r="G126" s="9">
        <v>0</v>
      </c>
      <c r="H126" s="9">
        <v>0</v>
      </c>
      <c r="I126" s="9">
        <v>0</v>
      </c>
      <c r="J126" s="9">
        <v>0</v>
      </c>
      <c r="K126" s="9">
        <f>IF(Table10[[#This Row],[Stars]]=1,Formula!$C$5,IF(Table10[[#This Row],[Stars]]=2,Formula!$D$5,IF(Table10[[#This Row],[Stars]]=3,Formula!E127,0)))+IF(Table10[[#This Row],[Tier]]=0,0,(3+(Table10[[#This Row],[Tier]]-1)))+Table10[[#This Row],[Chest]]-(Table10[[#This Row],[Inactivity]]*100)-(Table10[[#This Row],[Stikes]]*40)</f>
        <v>0</v>
      </c>
    </row>
    <row r="127" spans="2:11" hidden="1" x14ac:dyDescent="0.3">
      <c r="B127" s="9" t="s">
        <v>45</v>
      </c>
      <c r="C127" s="9" t="s">
        <v>8</v>
      </c>
      <c r="D127" s="9">
        <v>0</v>
      </c>
      <c r="E127" s="9">
        <v>0</v>
      </c>
      <c r="F127" s="9">
        <v>0</v>
      </c>
      <c r="G127" s="9">
        <v>0</v>
      </c>
      <c r="H127" s="9">
        <v>0</v>
      </c>
      <c r="I127" s="9">
        <v>0</v>
      </c>
      <c r="J127" s="9">
        <v>0</v>
      </c>
      <c r="K127" s="9">
        <f>IF(Table10[[#This Row],[Stars]]=1,Formula!$C$5,IF(Table10[[#This Row],[Stars]]=2,Formula!$D$5,IF(Table10[[#This Row],[Stars]]=3,Formula!E128,0)))+IF(Table10[[#This Row],[Tier]]=0,0,(3+(Table10[[#This Row],[Tier]]-1)))+Table10[[#This Row],[Chest]]-(Table10[[#This Row],[Inactivity]]*100)-(Table10[[#This Row],[Stikes]]*40)</f>
        <v>0</v>
      </c>
    </row>
    <row r="128" spans="2:11" hidden="1" x14ac:dyDescent="0.3">
      <c r="B128" s="9" t="s">
        <v>45</v>
      </c>
      <c r="C128" s="9" t="s">
        <v>30</v>
      </c>
      <c r="D128" s="9">
        <v>0</v>
      </c>
      <c r="E128" s="9">
        <v>0</v>
      </c>
      <c r="F128" s="9">
        <v>0</v>
      </c>
      <c r="G128" s="9">
        <v>0</v>
      </c>
      <c r="H128" s="9">
        <v>0</v>
      </c>
      <c r="I128" s="9">
        <v>0</v>
      </c>
      <c r="J128" s="9">
        <v>0</v>
      </c>
      <c r="K128" s="9">
        <f>IF(Table10[[#This Row],[Stars]]=1,Formula!$C$5,IF(Table10[[#This Row],[Stars]]=2,Formula!$D$5,IF(Table10[[#This Row],[Stars]]=3,Formula!E129,0)))+IF(Table10[[#This Row],[Tier]]=0,0,(3+(Table10[[#This Row],[Tier]]-1)))+Table10[[#This Row],[Chest]]-(Table10[[#This Row],[Inactivity]]*100)-(Table10[[#This Row],[Stikes]]*40)</f>
        <v>0</v>
      </c>
    </row>
    <row r="129" spans="2:11" hidden="1" x14ac:dyDescent="0.3">
      <c r="B129" s="9" t="s">
        <v>45</v>
      </c>
      <c r="C129" s="9" t="s">
        <v>24</v>
      </c>
      <c r="D129" s="9">
        <v>0</v>
      </c>
      <c r="E129" s="9">
        <v>0</v>
      </c>
      <c r="F129" s="9">
        <v>0</v>
      </c>
      <c r="G129" s="9">
        <v>0</v>
      </c>
      <c r="H129" s="9">
        <v>0</v>
      </c>
      <c r="I129" s="9">
        <v>0</v>
      </c>
      <c r="J129" s="9">
        <v>0</v>
      </c>
      <c r="K129" s="9">
        <f>IF(Table10[[#This Row],[Stars]]=1,Formula!$C$5,IF(Table10[[#This Row],[Stars]]=2,Formula!$D$5,IF(Table10[[#This Row],[Stars]]=3,Formula!E130,0)))+IF(Table10[[#This Row],[Tier]]=0,0,(3+(Table10[[#This Row],[Tier]]-1)))+Table10[[#This Row],[Chest]]-(Table10[[#This Row],[Inactivity]]*100)-(Table10[[#This Row],[Stikes]]*40)</f>
        <v>0</v>
      </c>
    </row>
    <row r="130" spans="2:11" hidden="1" x14ac:dyDescent="0.3">
      <c r="B130" s="9" t="s">
        <v>45</v>
      </c>
      <c r="C130" s="9" t="s">
        <v>20</v>
      </c>
      <c r="D130" s="9">
        <v>0</v>
      </c>
      <c r="E130" s="9">
        <v>0</v>
      </c>
      <c r="F130" s="9">
        <v>0</v>
      </c>
      <c r="G130" s="9">
        <v>0</v>
      </c>
      <c r="H130" s="9">
        <v>0</v>
      </c>
      <c r="I130" s="9">
        <v>0</v>
      </c>
      <c r="J130" s="9">
        <v>0</v>
      </c>
      <c r="K130" s="9">
        <f>IF(Table10[[#This Row],[Stars]]=1,Formula!$C$5,IF(Table10[[#This Row],[Stars]]=2,Formula!$D$5,IF(Table10[[#This Row],[Stars]]=3,Formula!E131,0)))+IF(Table10[[#This Row],[Tier]]=0,0,(3+(Table10[[#This Row],[Tier]]-1)))+Table10[[#This Row],[Chest]]-(Table10[[#This Row],[Inactivity]]*100)-(Table10[[#This Row],[Stikes]]*40)</f>
        <v>0</v>
      </c>
    </row>
    <row r="131" spans="2:11" hidden="1" x14ac:dyDescent="0.3">
      <c r="B131" s="9" t="s">
        <v>45</v>
      </c>
      <c r="C131" s="9" t="s">
        <v>29</v>
      </c>
      <c r="D131" s="9">
        <v>0</v>
      </c>
      <c r="E131" s="9">
        <v>0</v>
      </c>
      <c r="F131" s="9">
        <v>0</v>
      </c>
      <c r="G131" s="9">
        <v>0</v>
      </c>
      <c r="H131" s="9">
        <v>0</v>
      </c>
      <c r="I131" s="9">
        <v>0</v>
      </c>
      <c r="J131" s="9">
        <v>0</v>
      </c>
      <c r="K131" s="9">
        <f>IF(Table10[[#This Row],[Stars]]=1,Formula!$C$5,IF(Table10[[#This Row],[Stars]]=2,Formula!$D$5,IF(Table10[[#This Row],[Stars]]=3,Formula!E132,0)))+IF(Table10[[#This Row],[Tier]]=0,0,(3+(Table10[[#This Row],[Tier]]-1)))+Table10[[#This Row],[Chest]]-(Table10[[#This Row],[Inactivity]]*100)-(Table10[[#This Row],[Stikes]]*40)</f>
        <v>0</v>
      </c>
    </row>
    <row r="132" spans="2:11" hidden="1" x14ac:dyDescent="0.3">
      <c r="B132" s="9" t="s">
        <v>45</v>
      </c>
      <c r="C132" s="9" t="s">
        <v>14</v>
      </c>
      <c r="D132" s="9">
        <v>0</v>
      </c>
      <c r="E132" s="9">
        <v>0</v>
      </c>
      <c r="F132" s="9">
        <v>0</v>
      </c>
      <c r="G132" s="9">
        <v>0</v>
      </c>
      <c r="H132" s="9">
        <v>0</v>
      </c>
      <c r="I132" s="9">
        <v>0</v>
      </c>
      <c r="J132" s="9">
        <v>0</v>
      </c>
      <c r="K132" s="9">
        <f>IF(Table10[[#This Row],[Stars]]=1,Formula!$C$5,IF(Table10[[#This Row],[Stars]]=2,Formula!$D$5,IF(Table10[[#This Row],[Stars]]=3,Formula!E133,0)))+IF(Table10[[#This Row],[Tier]]=0,0,(3+(Table10[[#This Row],[Tier]]-1)))+Table10[[#This Row],[Chest]]-(Table10[[#This Row],[Inactivity]]*100)-(Table10[[#This Row],[Stikes]]*40)</f>
        <v>0</v>
      </c>
    </row>
    <row r="133" spans="2:11" hidden="1" x14ac:dyDescent="0.3">
      <c r="B133" s="9" t="s">
        <v>45</v>
      </c>
      <c r="C133" s="9" t="s">
        <v>32</v>
      </c>
      <c r="D133" s="9">
        <v>0</v>
      </c>
      <c r="E133" s="9">
        <v>0</v>
      </c>
      <c r="F133" s="9">
        <v>0</v>
      </c>
      <c r="G133" s="9">
        <v>0</v>
      </c>
      <c r="H133" s="9">
        <v>0</v>
      </c>
      <c r="I133" s="9">
        <v>0</v>
      </c>
      <c r="J133" s="9">
        <v>0</v>
      </c>
      <c r="K133" s="9">
        <f>IF(Table10[[#This Row],[Stars]]=1,Formula!$C$5,IF(Table10[[#This Row],[Stars]]=2,Formula!$D$5,IF(Table10[[#This Row],[Stars]]=3,Formula!E134,0)))+IF(Table10[[#This Row],[Tier]]=0,0,(3+(Table10[[#This Row],[Tier]]-1)))+Table10[[#This Row],[Chest]]-(Table10[[#This Row],[Inactivity]]*100)-(Table10[[#This Row],[Stikes]]*40)</f>
        <v>0</v>
      </c>
    </row>
    <row r="134" spans="2:11" hidden="1" x14ac:dyDescent="0.3">
      <c r="B134" s="9" t="s">
        <v>45</v>
      </c>
      <c r="C134" s="9" t="s">
        <v>11</v>
      </c>
      <c r="D134" s="9">
        <v>0</v>
      </c>
      <c r="E134" s="9">
        <v>0</v>
      </c>
      <c r="F134" s="9">
        <v>0</v>
      </c>
      <c r="G134" s="9">
        <v>0</v>
      </c>
      <c r="H134" s="9">
        <v>0</v>
      </c>
      <c r="I134" s="9">
        <v>0</v>
      </c>
      <c r="J134" s="9">
        <v>0</v>
      </c>
      <c r="K134" s="9">
        <f>IF(Table10[[#This Row],[Stars]]=1,Formula!$C$5,IF(Table10[[#This Row],[Stars]]=2,Formula!$D$5,IF(Table10[[#This Row],[Stars]]=3,Formula!E135,0)))+IF(Table10[[#This Row],[Tier]]=0,0,(3+(Table10[[#This Row],[Tier]]-1)))+Table10[[#This Row],[Chest]]-(Table10[[#This Row],[Inactivity]]*100)-(Table10[[#This Row],[Stikes]]*40)</f>
        <v>0</v>
      </c>
    </row>
    <row r="135" spans="2:11" hidden="1" x14ac:dyDescent="0.3">
      <c r="B135" s="9" t="s">
        <v>45</v>
      </c>
      <c r="C135" s="9" t="s">
        <v>18</v>
      </c>
      <c r="D135" s="9">
        <v>0</v>
      </c>
      <c r="E135" s="9">
        <v>0</v>
      </c>
      <c r="F135" s="9">
        <v>0</v>
      </c>
      <c r="G135" s="9">
        <v>0</v>
      </c>
      <c r="H135" s="9">
        <v>0</v>
      </c>
      <c r="I135" s="9">
        <v>0</v>
      </c>
      <c r="J135" s="9">
        <v>0</v>
      </c>
      <c r="K135" s="9">
        <f>IF(Table10[[#This Row],[Stars]]=1,Formula!$C$5,IF(Table10[[#This Row],[Stars]]=2,Formula!$D$5,IF(Table10[[#This Row],[Stars]]=3,Formula!E136,0)))+IF(Table10[[#This Row],[Tier]]=0,0,(3+(Table10[[#This Row],[Tier]]-1)))+Table10[[#This Row],[Chest]]-(Table10[[#This Row],[Inactivity]]*100)-(Table10[[#This Row],[Stikes]]*40)</f>
        <v>0</v>
      </c>
    </row>
    <row r="136" spans="2:11" hidden="1" x14ac:dyDescent="0.3">
      <c r="B136" s="9" t="s">
        <v>45</v>
      </c>
      <c r="C136" s="9" t="s">
        <v>12</v>
      </c>
      <c r="D136" s="9">
        <v>0</v>
      </c>
      <c r="E136" s="9">
        <v>0</v>
      </c>
      <c r="F136" s="9">
        <v>0</v>
      </c>
      <c r="G136" s="9">
        <v>0</v>
      </c>
      <c r="H136" s="9">
        <v>0</v>
      </c>
      <c r="I136" s="9">
        <v>0</v>
      </c>
      <c r="J136" s="9">
        <v>0</v>
      </c>
      <c r="K136" s="9">
        <f>IF(Table10[[#This Row],[Stars]]=1,Formula!$C$5,IF(Table10[[#This Row],[Stars]]=2,Formula!$D$5,IF(Table10[[#This Row],[Stars]]=3,Formula!E137,0)))+IF(Table10[[#This Row],[Tier]]=0,0,(3+(Table10[[#This Row],[Tier]]-1)))+Table10[[#This Row],[Chest]]-(Table10[[#This Row],[Inactivity]]*100)-(Table10[[#This Row],[Stikes]]*40)</f>
        <v>0</v>
      </c>
    </row>
    <row r="137" spans="2:11" hidden="1" x14ac:dyDescent="0.3">
      <c r="B137" s="9" t="s">
        <v>45</v>
      </c>
      <c r="C137" s="9" t="s">
        <v>31</v>
      </c>
      <c r="D137" s="9">
        <v>0</v>
      </c>
      <c r="E137" s="9">
        <v>0</v>
      </c>
      <c r="F137" s="9">
        <v>0</v>
      </c>
      <c r="G137" s="9">
        <v>0</v>
      </c>
      <c r="H137" s="9">
        <v>0</v>
      </c>
      <c r="I137" s="9">
        <v>0</v>
      </c>
      <c r="J137" s="9">
        <v>0</v>
      </c>
      <c r="K137" s="9">
        <f>IF(Table10[[#This Row],[Stars]]=1,Formula!$C$5,IF(Table10[[#This Row],[Stars]]=2,Formula!$D$5,IF(Table10[[#This Row],[Stars]]=3,Formula!E138,0)))+IF(Table10[[#This Row],[Tier]]=0,0,(3+(Table10[[#This Row],[Tier]]-1)))+Table10[[#This Row],[Chest]]-(Table10[[#This Row],[Inactivity]]*100)-(Table10[[#This Row],[Stikes]]*40)</f>
        <v>0</v>
      </c>
    </row>
    <row r="138" spans="2:11" hidden="1" x14ac:dyDescent="0.3">
      <c r="B138" s="9" t="s">
        <v>45</v>
      </c>
      <c r="C138" s="9" t="s">
        <v>21</v>
      </c>
      <c r="D138" s="9">
        <v>0</v>
      </c>
      <c r="E138" s="9">
        <v>0</v>
      </c>
      <c r="F138" s="9">
        <v>0</v>
      </c>
      <c r="G138" s="9">
        <v>0</v>
      </c>
      <c r="H138" s="9">
        <v>0</v>
      </c>
      <c r="I138" s="9">
        <v>0</v>
      </c>
      <c r="J138" s="9">
        <v>0</v>
      </c>
      <c r="K138" s="9">
        <f>IF(Table10[[#This Row],[Stars]]=1,Formula!$C$5,IF(Table10[[#This Row],[Stars]]=2,Formula!$D$5,IF(Table10[[#This Row],[Stars]]=3,Formula!E139,0)))+IF(Table10[[#This Row],[Tier]]=0,0,(3+(Table10[[#This Row],[Tier]]-1)))+Table10[[#This Row],[Chest]]-(Table10[[#This Row],[Inactivity]]*100)-(Table10[[#This Row],[Stikes]]*40)</f>
        <v>0</v>
      </c>
    </row>
    <row r="139" spans="2:11" hidden="1" x14ac:dyDescent="0.3">
      <c r="B139" s="9" t="s">
        <v>46</v>
      </c>
      <c r="C139" s="9" t="s">
        <v>10</v>
      </c>
      <c r="D139" s="9">
        <v>0</v>
      </c>
      <c r="E139" s="9">
        <v>0</v>
      </c>
      <c r="F139" s="9">
        <v>0</v>
      </c>
      <c r="G139" s="9">
        <v>0</v>
      </c>
      <c r="H139" s="9">
        <v>0</v>
      </c>
      <c r="I139" s="9">
        <v>0</v>
      </c>
      <c r="J139" s="9">
        <v>0</v>
      </c>
      <c r="K139" s="9">
        <f>IF(Table10[[#This Row],[Stars]]=1,Formula!$C$5,IF(Table10[[#This Row],[Stars]]=2,Formula!$D$5,IF(Table10[[#This Row],[Stars]]=3,Formula!E140,0)))+IF(Table10[[#This Row],[Tier]]=0,0,(3+(Table10[[#This Row],[Tier]]-1)))+Table10[[#This Row],[Chest]]-(Table10[[#This Row],[Inactivity]]*100)-(Table10[[#This Row],[Stikes]]*40)</f>
        <v>0</v>
      </c>
    </row>
    <row r="140" spans="2:11" hidden="1" x14ac:dyDescent="0.3">
      <c r="B140" s="9" t="s">
        <v>46</v>
      </c>
      <c r="C140" s="9" t="s">
        <v>15</v>
      </c>
      <c r="D140" s="9">
        <v>0</v>
      </c>
      <c r="E140" s="9">
        <v>0</v>
      </c>
      <c r="F140" s="9">
        <v>0</v>
      </c>
      <c r="G140" s="9">
        <v>0</v>
      </c>
      <c r="H140" s="9">
        <v>0</v>
      </c>
      <c r="I140" s="9">
        <v>0</v>
      </c>
      <c r="J140" s="9">
        <v>0</v>
      </c>
      <c r="K140" s="9">
        <f>IF(Table10[[#This Row],[Stars]]=1,Formula!$C$5,IF(Table10[[#This Row],[Stars]]=2,Formula!$D$5,IF(Table10[[#This Row],[Stars]]=3,Formula!E141,0)))+IF(Table10[[#This Row],[Tier]]=0,0,(3+(Table10[[#This Row],[Tier]]-1)))+Table10[[#This Row],[Chest]]-(Table10[[#This Row],[Inactivity]]*100)-(Table10[[#This Row],[Stikes]]*40)</f>
        <v>0</v>
      </c>
    </row>
    <row r="141" spans="2:11" hidden="1" x14ac:dyDescent="0.3">
      <c r="B141" s="9" t="s">
        <v>46</v>
      </c>
      <c r="C141" s="9" t="s">
        <v>34</v>
      </c>
      <c r="D141" s="9">
        <v>0</v>
      </c>
      <c r="E141" s="9">
        <v>0</v>
      </c>
      <c r="F141" s="9">
        <v>0</v>
      </c>
      <c r="G141" s="9">
        <v>0</v>
      </c>
      <c r="H141" s="9">
        <v>0</v>
      </c>
      <c r="I141" s="9">
        <v>0</v>
      </c>
      <c r="J141" s="9">
        <v>0</v>
      </c>
      <c r="K141" s="9">
        <f>IF(Table10[[#This Row],[Stars]]=1,Formula!$C$5,IF(Table10[[#This Row],[Stars]]=2,Formula!$D$5,IF(Table10[[#This Row],[Stars]]=3,Formula!E142,0)))+IF(Table10[[#This Row],[Tier]]=0,0,(3+(Table10[[#This Row],[Tier]]-1)))+Table10[[#This Row],[Chest]]-(Table10[[#This Row],[Inactivity]]*100)-(Table10[[#This Row],[Stikes]]*40)</f>
        <v>0</v>
      </c>
    </row>
    <row r="142" spans="2:11" hidden="1" x14ac:dyDescent="0.3">
      <c r="B142" s="9" t="s">
        <v>46</v>
      </c>
      <c r="C142" s="9" t="s">
        <v>13</v>
      </c>
      <c r="D142" s="9">
        <v>0</v>
      </c>
      <c r="E142" s="9">
        <v>0</v>
      </c>
      <c r="F142" s="9">
        <v>0</v>
      </c>
      <c r="G142" s="9">
        <v>0</v>
      </c>
      <c r="H142" s="9">
        <v>0</v>
      </c>
      <c r="I142" s="9">
        <v>0</v>
      </c>
      <c r="J142" s="9">
        <v>0</v>
      </c>
      <c r="K142" s="9">
        <f>IF(Table10[[#This Row],[Stars]]=1,Formula!$C$5,IF(Table10[[#This Row],[Stars]]=2,Formula!$D$5,IF(Table10[[#This Row],[Stars]]=3,Formula!E143,0)))+IF(Table10[[#This Row],[Tier]]=0,0,(3+(Table10[[#This Row],[Tier]]-1)))+Table10[[#This Row],[Chest]]-(Table10[[#This Row],[Inactivity]]*100)-(Table10[[#This Row],[Stikes]]*40)</f>
        <v>0</v>
      </c>
    </row>
    <row r="143" spans="2:11" hidden="1" x14ac:dyDescent="0.3">
      <c r="B143" s="9" t="s">
        <v>46</v>
      </c>
      <c r="C143" s="9" t="s">
        <v>25</v>
      </c>
      <c r="D143" s="9">
        <v>0</v>
      </c>
      <c r="E143" s="9">
        <v>0</v>
      </c>
      <c r="F143" s="9">
        <v>0</v>
      </c>
      <c r="G143" s="9">
        <v>0</v>
      </c>
      <c r="H143" s="9">
        <v>0</v>
      </c>
      <c r="I143" s="9">
        <v>0</v>
      </c>
      <c r="J143" s="9">
        <v>0</v>
      </c>
      <c r="K143" s="9">
        <f>IF(Table10[[#This Row],[Stars]]=1,Formula!$C$5,IF(Table10[[#This Row],[Stars]]=2,Formula!$D$5,IF(Table10[[#This Row],[Stars]]=3,Formula!E144,0)))+IF(Table10[[#This Row],[Tier]]=0,0,(3+(Table10[[#This Row],[Tier]]-1)))+Table10[[#This Row],[Chest]]-(Table10[[#This Row],[Inactivity]]*100)-(Table10[[#This Row],[Stikes]]*40)</f>
        <v>0</v>
      </c>
    </row>
    <row r="144" spans="2:11" hidden="1" x14ac:dyDescent="0.3">
      <c r="B144" s="9" t="s">
        <v>46</v>
      </c>
      <c r="C144" s="9" t="s">
        <v>22</v>
      </c>
      <c r="D144" s="9">
        <v>0</v>
      </c>
      <c r="E144" s="9">
        <v>0</v>
      </c>
      <c r="F144" s="9">
        <v>0</v>
      </c>
      <c r="G144" s="9">
        <v>0</v>
      </c>
      <c r="H144" s="9">
        <v>0</v>
      </c>
      <c r="I144" s="9">
        <v>0</v>
      </c>
      <c r="J144" s="9">
        <v>0</v>
      </c>
      <c r="K144" s="9">
        <f>IF(Table10[[#This Row],[Stars]]=1,Formula!$C$5,IF(Table10[[#This Row],[Stars]]=2,Formula!$D$5,IF(Table10[[#This Row],[Stars]]=3,Formula!E145,0)))+IF(Table10[[#This Row],[Tier]]=0,0,(3+(Table10[[#This Row],[Tier]]-1)))+Table10[[#This Row],[Chest]]-(Table10[[#This Row],[Inactivity]]*100)-(Table10[[#This Row],[Stikes]]*40)</f>
        <v>0</v>
      </c>
    </row>
    <row r="145" spans="2:11" hidden="1" x14ac:dyDescent="0.3">
      <c r="B145" s="9" t="s">
        <v>46</v>
      </c>
      <c r="C145" s="9" t="s">
        <v>33</v>
      </c>
      <c r="D145" s="9">
        <v>0</v>
      </c>
      <c r="E145" s="9">
        <v>0</v>
      </c>
      <c r="F145" s="9">
        <v>0</v>
      </c>
      <c r="G145" s="9">
        <v>0</v>
      </c>
      <c r="H145" s="9">
        <v>0</v>
      </c>
      <c r="I145" s="9">
        <v>0</v>
      </c>
      <c r="J145" s="9">
        <v>0</v>
      </c>
      <c r="K145" s="9">
        <f>IF(Table10[[#This Row],[Stars]]=1,Formula!$C$5,IF(Table10[[#This Row],[Stars]]=2,Formula!$D$5,IF(Table10[[#This Row],[Stars]]=3,Formula!E146,0)))+IF(Table10[[#This Row],[Tier]]=0,0,(3+(Table10[[#This Row],[Tier]]-1)))+Table10[[#This Row],[Chest]]-(Table10[[#This Row],[Inactivity]]*100)-(Table10[[#This Row],[Stikes]]*40)</f>
        <v>0</v>
      </c>
    </row>
    <row r="146" spans="2:11" hidden="1" x14ac:dyDescent="0.3">
      <c r="B146" s="9" t="s">
        <v>46</v>
      </c>
      <c r="C146" s="9" t="s">
        <v>9</v>
      </c>
      <c r="D146" s="9">
        <v>0</v>
      </c>
      <c r="E146" s="9">
        <v>0</v>
      </c>
      <c r="F146" s="9">
        <v>0</v>
      </c>
      <c r="G146" s="9">
        <v>0</v>
      </c>
      <c r="H146" s="9">
        <v>0</v>
      </c>
      <c r="I146" s="9">
        <v>0</v>
      </c>
      <c r="J146" s="9">
        <v>0</v>
      </c>
      <c r="K146" s="9">
        <f>IF(Table10[[#This Row],[Stars]]=1,Formula!$C$5,IF(Table10[[#This Row],[Stars]]=2,Formula!$D$5,IF(Table10[[#This Row],[Stars]]=3,Formula!E147,0)))+IF(Table10[[#This Row],[Tier]]=0,0,(3+(Table10[[#This Row],[Tier]]-1)))+Table10[[#This Row],[Chest]]-(Table10[[#This Row],[Inactivity]]*100)-(Table10[[#This Row],[Stikes]]*40)</f>
        <v>0</v>
      </c>
    </row>
    <row r="147" spans="2:11" hidden="1" x14ac:dyDescent="0.3">
      <c r="B147" s="9" t="s">
        <v>46</v>
      </c>
      <c r="C147" s="9" t="s">
        <v>26</v>
      </c>
      <c r="D147" s="9">
        <v>0</v>
      </c>
      <c r="E147" s="9">
        <v>0</v>
      </c>
      <c r="F147" s="9">
        <v>0</v>
      </c>
      <c r="G147" s="9">
        <v>0</v>
      </c>
      <c r="H147" s="9">
        <v>0</v>
      </c>
      <c r="I147" s="9">
        <v>0</v>
      </c>
      <c r="J147" s="9">
        <v>0</v>
      </c>
      <c r="K147" s="9">
        <f>IF(Table10[[#This Row],[Stars]]=1,Formula!$C$5,IF(Table10[[#This Row],[Stars]]=2,Formula!$D$5,IF(Table10[[#This Row],[Stars]]=3,Formula!E148,0)))+IF(Table10[[#This Row],[Tier]]=0,0,(3+(Table10[[#This Row],[Tier]]-1)))+Table10[[#This Row],[Chest]]-(Table10[[#This Row],[Inactivity]]*100)-(Table10[[#This Row],[Stikes]]*40)</f>
        <v>0</v>
      </c>
    </row>
    <row r="148" spans="2:11" hidden="1" x14ac:dyDescent="0.3">
      <c r="B148" s="9" t="s">
        <v>46</v>
      </c>
      <c r="C148" s="9" t="s">
        <v>19</v>
      </c>
      <c r="D148" s="9">
        <v>0</v>
      </c>
      <c r="E148" s="9">
        <v>0</v>
      </c>
      <c r="F148" s="9">
        <v>0</v>
      </c>
      <c r="G148" s="9">
        <v>0</v>
      </c>
      <c r="H148" s="9">
        <v>0</v>
      </c>
      <c r="I148" s="9">
        <v>0</v>
      </c>
      <c r="J148" s="9">
        <v>0</v>
      </c>
      <c r="K148" s="9">
        <f>IF(Table10[[#This Row],[Stars]]=1,Formula!$C$5,IF(Table10[[#This Row],[Stars]]=2,Formula!$D$5,IF(Table10[[#This Row],[Stars]]=3,Formula!E149,0)))+IF(Table10[[#This Row],[Tier]]=0,0,(3+(Table10[[#This Row],[Tier]]-1)))+Table10[[#This Row],[Chest]]-(Table10[[#This Row],[Inactivity]]*100)-(Table10[[#This Row],[Stikes]]*40)</f>
        <v>0</v>
      </c>
    </row>
    <row r="149" spans="2:11" hidden="1" x14ac:dyDescent="0.3">
      <c r="B149" s="9" t="s">
        <v>46</v>
      </c>
      <c r="C149" s="9" t="s">
        <v>17</v>
      </c>
      <c r="D149" s="9">
        <v>0</v>
      </c>
      <c r="E149" s="9">
        <v>0</v>
      </c>
      <c r="F149" s="9">
        <v>0</v>
      </c>
      <c r="G149" s="9">
        <v>0</v>
      </c>
      <c r="H149" s="9">
        <v>0</v>
      </c>
      <c r="I149" s="9">
        <v>0</v>
      </c>
      <c r="J149" s="9">
        <v>0</v>
      </c>
      <c r="K149" s="9">
        <f>IF(Table10[[#This Row],[Stars]]=1,Formula!$C$5,IF(Table10[[#This Row],[Stars]]=2,Formula!$D$5,IF(Table10[[#This Row],[Stars]]=3,Formula!E150,0)))+IF(Table10[[#This Row],[Tier]]=0,0,(3+(Table10[[#This Row],[Tier]]-1)))+Table10[[#This Row],[Chest]]-(Table10[[#This Row],[Inactivity]]*100)-(Table10[[#This Row],[Stikes]]*40)</f>
        <v>0</v>
      </c>
    </row>
    <row r="150" spans="2:11" hidden="1" x14ac:dyDescent="0.3">
      <c r="B150" s="9" t="s">
        <v>46</v>
      </c>
      <c r="C150" s="9" t="s">
        <v>16</v>
      </c>
      <c r="D150" s="9">
        <v>0</v>
      </c>
      <c r="E150" s="9">
        <v>0</v>
      </c>
      <c r="F150" s="9">
        <v>0</v>
      </c>
      <c r="G150" s="9">
        <v>0</v>
      </c>
      <c r="H150" s="9">
        <v>0</v>
      </c>
      <c r="I150" s="9">
        <v>0</v>
      </c>
      <c r="J150" s="9">
        <v>0</v>
      </c>
      <c r="K150" s="9">
        <f>IF(Table10[[#This Row],[Stars]]=1,Formula!$C$5,IF(Table10[[#This Row],[Stars]]=2,Formula!$D$5,IF(Table10[[#This Row],[Stars]]=3,Formula!E151,0)))+IF(Table10[[#This Row],[Tier]]=0,0,(3+(Table10[[#This Row],[Tier]]-1)))+Table10[[#This Row],[Chest]]-(Table10[[#This Row],[Inactivity]]*100)-(Table10[[#This Row],[Stikes]]*40)</f>
        <v>0</v>
      </c>
    </row>
    <row r="151" spans="2:11" hidden="1" x14ac:dyDescent="0.3">
      <c r="B151" s="9" t="s">
        <v>46</v>
      </c>
      <c r="C151" s="9" t="s">
        <v>27</v>
      </c>
      <c r="D151" s="9">
        <v>0</v>
      </c>
      <c r="E151" s="9">
        <v>0</v>
      </c>
      <c r="F151" s="9">
        <v>0</v>
      </c>
      <c r="G151" s="9">
        <v>0</v>
      </c>
      <c r="H151" s="9">
        <v>0</v>
      </c>
      <c r="I151" s="9">
        <v>0</v>
      </c>
      <c r="J151" s="9">
        <v>0</v>
      </c>
      <c r="K151" s="9">
        <f>IF(Table10[[#This Row],[Stars]]=1,Formula!$C$5,IF(Table10[[#This Row],[Stars]]=2,Formula!$D$5,IF(Table10[[#This Row],[Stars]]=3,Formula!E152,0)))+IF(Table10[[#This Row],[Tier]]=0,0,(3+(Table10[[#This Row],[Tier]]-1)))+Table10[[#This Row],[Chest]]-(Table10[[#This Row],[Inactivity]]*100)-(Table10[[#This Row],[Stikes]]*40)</f>
        <v>0</v>
      </c>
    </row>
    <row r="152" spans="2:11" hidden="1" x14ac:dyDescent="0.3">
      <c r="B152" s="9" t="s">
        <v>46</v>
      </c>
      <c r="C152" s="9" t="s">
        <v>23</v>
      </c>
      <c r="D152" s="9">
        <v>0</v>
      </c>
      <c r="E152" s="9">
        <v>0</v>
      </c>
      <c r="F152" s="9">
        <v>0</v>
      </c>
      <c r="G152" s="9">
        <v>0</v>
      </c>
      <c r="H152" s="9">
        <v>0</v>
      </c>
      <c r="I152" s="9">
        <v>0</v>
      </c>
      <c r="J152" s="9">
        <v>0</v>
      </c>
      <c r="K152" s="9">
        <f>IF(Table10[[#This Row],[Stars]]=1,Formula!$C$5,IF(Table10[[#This Row],[Stars]]=2,Formula!$D$5,IF(Table10[[#This Row],[Stars]]=3,Formula!E153,0)))+IF(Table10[[#This Row],[Tier]]=0,0,(3+(Table10[[#This Row],[Tier]]-1)))+Table10[[#This Row],[Chest]]-(Table10[[#This Row],[Inactivity]]*100)-(Table10[[#This Row],[Stikes]]*40)</f>
        <v>0</v>
      </c>
    </row>
    <row r="153" spans="2:11" hidden="1" x14ac:dyDescent="0.3">
      <c r="B153" s="9" t="s">
        <v>46</v>
      </c>
      <c r="C153" s="9" t="s">
        <v>28</v>
      </c>
      <c r="D153" s="9">
        <v>0</v>
      </c>
      <c r="E153" s="9">
        <v>0</v>
      </c>
      <c r="F153" s="9">
        <v>0</v>
      </c>
      <c r="G153" s="9">
        <v>0</v>
      </c>
      <c r="H153" s="9">
        <v>0</v>
      </c>
      <c r="I153" s="9">
        <v>0</v>
      </c>
      <c r="J153" s="9">
        <v>0</v>
      </c>
      <c r="K153" s="9">
        <f>IF(Table10[[#This Row],[Stars]]=1,Formula!$C$5,IF(Table10[[#This Row],[Stars]]=2,Formula!$D$5,IF(Table10[[#This Row],[Stars]]=3,Formula!E154,0)))+IF(Table10[[#This Row],[Tier]]=0,0,(3+(Table10[[#This Row],[Tier]]-1)))+Table10[[#This Row],[Chest]]-(Table10[[#This Row],[Inactivity]]*100)-(Table10[[#This Row],[Stikes]]*40)</f>
        <v>0</v>
      </c>
    </row>
    <row r="154" spans="2:11" hidden="1" x14ac:dyDescent="0.3">
      <c r="B154" s="9" t="s">
        <v>46</v>
      </c>
      <c r="C154" s="9" t="s">
        <v>8</v>
      </c>
      <c r="D154" s="9">
        <v>0</v>
      </c>
      <c r="E154" s="9">
        <v>0</v>
      </c>
      <c r="F154" s="9">
        <v>0</v>
      </c>
      <c r="G154" s="9">
        <v>0</v>
      </c>
      <c r="H154" s="9">
        <v>0</v>
      </c>
      <c r="I154" s="9">
        <v>0</v>
      </c>
      <c r="J154" s="9">
        <v>0</v>
      </c>
      <c r="K154" s="9">
        <f>IF(Table10[[#This Row],[Stars]]=1,Formula!$C$5,IF(Table10[[#This Row],[Stars]]=2,Formula!$D$5,IF(Table10[[#This Row],[Stars]]=3,Formula!E155,0)))+IF(Table10[[#This Row],[Tier]]=0,0,(3+(Table10[[#This Row],[Tier]]-1)))+Table10[[#This Row],[Chest]]-(Table10[[#This Row],[Inactivity]]*100)-(Table10[[#This Row],[Stikes]]*40)</f>
        <v>0</v>
      </c>
    </row>
    <row r="155" spans="2:11" hidden="1" x14ac:dyDescent="0.3">
      <c r="B155" s="9" t="s">
        <v>46</v>
      </c>
      <c r="C155" s="9" t="s">
        <v>30</v>
      </c>
      <c r="D155" s="9">
        <v>0</v>
      </c>
      <c r="E155" s="9">
        <v>0</v>
      </c>
      <c r="F155" s="9">
        <v>0</v>
      </c>
      <c r="G155" s="9">
        <v>0</v>
      </c>
      <c r="H155" s="9">
        <v>0</v>
      </c>
      <c r="I155" s="9">
        <v>0</v>
      </c>
      <c r="J155" s="9">
        <v>0</v>
      </c>
      <c r="K155" s="9">
        <f>IF(Table10[[#This Row],[Stars]]=1,Formula!$C$5,IF(Table10[[#This Row],[Stars]]=2,Formula!$D$5,IF(Table10[[#This Row],[Stars]]=3,Formula!E156,0)))+IF(Table10[[#This Row],[Tier]]=0,0,(3+(Table10[[#This Row],[Tier]]-1)))+Table10[[#This Row],[Chest]]-(Table10[[#This Row],[Inactivity]]*100)-(Table10[[#This Row],[Stikes]]*40)</f>
        <v>0</v>
      </c>
    </row>
    <row r="156" spans="2:11" hidden="1" x14ac:dyDescent="0.3">
      <c r="B156" s="9" t="s">
        <v>46</v>
      </c>
      <c r="C156" s="9" t="s">
        <v>24</v>
      </c>
      <c r="D156" s="9">
        <v>0</v>
      </c>
      <c r="E156" s="9">
        <v>0</v>
      </c>
      <c r="F156" s="9">
        <v>0</v>
      </c>
      <c r="G156" s="9">
        <v>0</v>
      </c>
      <c r="H156" s="9">
        <v>0</v>
      </c>
      <c r="I156" s="9">
        <v>0</v>
      </c>
      <c r="J156" s="9">
        <v>0</v>
      </c>
      <c r="K156" s="9">
        <f>IF(Table10[[#This Row],[Stars]]=1,Formula!$C$5,IF(Table10[[#This Row],[Stars]]=2,Formula!$D$5,IF(Table10[[#This Row],[Stars]]=3,Formula!E157,0)))+IF(Table10[[#This Row],[Tier]]=0,0,(3+(Table10[[#This Row],[Tier]]-1)))+Table10[[#This Row],[Chest]]-(Table10[[#This Row],[Inactivity]]*100)-(Table10[[#This Row],[Stikes]]*40)</f>
        <v>0</v>
      </c>
    </row>
    <row r="157" spans="2:11" hidden="1" x14ac:dyDescent="0.3">
      <c r="B157" s="9" t="s">
        <v>46</v>
      </c>
      <c r="C157" s="9" t="s">
        <v>20</v>
      </c>
      <c r="D157" s="9">
        <v>0</v>
      </c>
      <c r="E157" s="9">
        <v>0</v>
      </c>
      <c r="F157" s="9">
        <v>0</v>
      </c>
      <c r="G157" s="9">
        <v>0</v>
      </c>
      <c r="H157" s="9">
        <v>0</v>
      </c>
      <c r="I157" s="9">
        <v>0</v>
      </c>
      <c r="J157" s="9">
        <v>0</v>
      </c>
      <c r="K157" s="9">
        <f>IF(Table10[[#This Row],[Stars]]=1,Formula!$C$5,IF(Table10[[#This Row],[Stars]]=2,Formula!$D$5,IF(Table10[[#This Row],[Stars]]=3,Formula!E158,0)))+IF(Table10[[#This Row],[Tier]]=0,0,(3+(Table10[[#This Row],[Tier]]-1)))+Table10[[#This Row],[Chest]]-(Table10[[#This Row],[Inactivity]]*100)-(Table10[[#This Row],[Stikes]]*40)</f>
        <v>0</v>
      </c>
    </row>
    <row r="158" spans="2:11" hidden="1" x14ac:dyDescent="0.3">
      <c r="B158" s="9" t="s">
        <v>46</v>
      </c>
      <c r="C158" s="9" t="s">
        <v>29</v>
      </c>
      <c r="D158" s="9">
        <v>0</v>
      </c>
      <c r="E158" s="9">
        <v>0</v>
      </c>
      <c r="F158" s="9">
        <v>0</v>
      </c>
      <c r="G158" s="9">
        <v>0</v>
      </c>
      <c r="H158" s="9">
        <v>0</v>
      </c>
      <c r="I158" s="9">
        <v>0</v>
      </c>
      <c r="J158" s="9">
        <v>0</v>
      </c>
      <c r="K158" s="9">
        <f>IF(Table10[[#This Row],[Stars]]=1,Formula!$C$5,IF(Table10[[#This Row],[Stars]]=2,Formula!$D$5,IF(Table10[[#This Row],[Stars]]=3,Formula!E159,0)))+IF(Table10[[#This Row],[Tier]]=0,0,(3+(Table10[[#This Row],[Tier]]-1)))+Table10[[#This Row],[Chest]]-(Table10[[#This Row],[Inactivity]]*100)-(Table10[[#This Row],[Stikes]]*40)</f>
        <v>0</v>
      </c>
    </row>
    <row r="159" spans="2:11" hidden="1" x14ac:dyDescent="0.3">
      <c r="B159" s="9" t="s">
        <v>46</v>
      </c>
      <c r="C159" s="9" t="s">
        <v>14</v>
      </c>
      <c r="D159" s="9">
        <v>0</v>
      </c>
      <c r="E159" s="9">
        <v>0</v>
      </c>
      <c r="F159" s="9">
        <v>0</v>
      </c>
      <c r="G159" s="9">
        <v>0</v>
      </c>
      <c r="H159" s="9">
        <v>0</v>
      </c>
      <c r="I159" s="9">
        <v>0</v>
      </c>
      <c r="J159" s="9">
        <v>0</v>
      </c>
      <c r="K159" s="9">
        <f>IF(Table10[[#This Row],[Stars]]=1,Formula!$C$5,IF(Table10[[#This Row],[Stars]]=2,Formula!$D$5,IF(Table10[[#This Row],[Stars]]=3,Formula!E160,0)))+IF(Table10[[#This Row],[Tier]]=0,0,(3+(Table10[[#This Row],[Tier]]-1)))+Table10[[#This Row],[Chest]]-(Table10[[#This Row],[Inactivity]]*100)-(Table10[[#This Row],[Stikes]]*40)</f>
        <v>0</v>
      </c>
    </row>
    <row r="160" spans="2:11" hidden="1" x14ac:dyDescent="0.3">
      <c r="B160" s="9" t="s">
        <v>46</v>
      </c>
      <c r="C160" s="9" t="s">
        <v>32</v>
      </c>
      <c r="D160" s="9">
        <v>0</v>
      </c>
      <c r="E160" s="9">
        <v>0</v>
      </c>
      <c r="F160" s="9">
        <v>0</v>
      </c>
      <c r="G160" s="9">
        <v>0</v>
      </c>
      <c r="H160" s="9">
        <v>0</v>
      </c>
      <c r="I160" s="9">
        <v>0</v>
      </c>
      <c r="J160" s="9">
        <v>0</v>
      </c>
      <c r="K160" s="9">
        <f>IF(Table10[[#This Row],[Stars]]=1,Formula!$C$5,IF(Table10[[#This Row],[Stars]]=2,Formula!$D$5,IF(Table10[[#This Row],[Stars]]=3,Formula!E161,0)))+IF(Table10[[#This Row],[Tier]]=0,0,(3+(Table10[[#This Row],[Tier]]-1)))+Table10[[#This Row],[Chest]]-(Table10[[#This Row],[Inactivity]]*100)-(Table10[[#This Row],[Stikes]]*40)</f>
        <v>0</v>
      </c>
    </row>
    <row r="161" spans="2:11" hidden="1" x14ac:dyDescent="0.3">
      <c r="B161" s="9" t="s">
        <v>46</v>
      </c>
      <c r="C161" s="9" t="s">
        <v>11</v>
      </c>
      <c r="D161" s="9">
        <v>0</v>
      </c>
      <c r="E161" s="9">
        <v>0</v>
      </c>
      <c r="F161" s="9">
        <v>0</v>
      </c>
      <c r="G161" s="9">
        <v>0</v>
      </c>
      <c r="H161" s="9">
        <v>0</v>
      </c>
      <c r="I161" s="9">
        <v>0</v>
      </c>
      <c r="J161" s="9">
        <v>0</v>
      </c>
      <c r="K161" s="9">
        <f>IF(Table10[[#This Row],[Stars]]=1,Formula!$C$5,IF(Table10[[#This Row],[Stars]]=2,Formula!$D$5,IF(Table10[[#This Row],[Stars]]=3,Formula!E162,0)))+IF(Table10[[#This Row],[Tier]]=0,0,(3+(Table10[[#This Row],[Tier]]-1)))+Table10[[#This Row],[Chest]]-(Table10[[#This Row],[Inactivity]]*100)-(Table10[[#This Row],[Stikes]]*40)</f>
        <v>0</v>
      </c>
    </row>
    <row r="162" spans="2:11" hidden="1" x14ac:dyDescent="0.3">
      <c r="B162" s="9" t="s">
        <v>46</v>
      </c>
      <c r="C162" s="9" t="s">
        <v>18</v>
      </c>
      <c r="D162" s="9">
        <v>0</v>
      </c>
      <c r="E162" s="9">
        <v>0</v>
      </c>
      <c r="F162" s="9">
        <v>0</v>
      </c>
      <c r="G162" s="9">
        <v>0</v>
      </c>
      <c r="H162" s="9">
        <v>0</v>
      </c>
      <c r="I162" s="9">
        <v>0</v>
      </c>
      <c r="J162" s="9">
        <v>0</v>
      </c>
      <c r="K162" s="9">
        <f>IF(Table10[[#This Row],[Stars]]=1,Formula!$C$5,IF(Table10[[#This Row],[Stars]]=2,Formula!$D$5,IF(Table10[[#This Row],[Stars]]=3,Formula!E163,0)))+IF(Table10[[#This Row],[Tier]]=0,0,(3+(Table10[[#This Row],[Tier]]-1)))+Table10[[#This Row],[Chest]]-(Table10[[#This Row],[Inactivity]]*100)-(Table10[[#This Row],[Stikes]]*40)</f>
        <v>0</v>
      </c>
    </row>
    <row r="163" spans="2:11" hidden="1" x14ac:dyDescent="0.3">
      <c r="B163" s="9" t="s">
        <v>46</v>
      </c>
      <c r="C163" s="9" t="s">
        <v>12</v>
      </c>
      <c r="D163" s="9">
        <v>0</v>
      </c>
      <c r="E163" s="9">
        <v>0</v>
      </c>
      <c r="F163" s="9">
        <v>0</v>
      </c>
      <c r="G163" s="9">
        <v>0</v>
      </c>
      <c r="H163" s="9">
        <v>0</v>
      </c>
      <c r="I163" s="9">
        <v>0</v>
      </c>
      <c r="J163" s="9">
        <v>0</v>
      </c>
      <c r="K163" s="9">
        <f>IF(Table10[[#This Row],[Stars]]=1,Formula!$C$5,IF(Table10[[#This Row],[Stars]]=2,Formula!$D$5,IF(Table10[[#This Row],[Stars]]=3,Formula!E164,0)))+IF(Table10[[#This Row],[Tier]]=0,0,(3+(Table10[[#This Row],[Tier]]-1)))+Table10[[#This Row],[Chest]]-(Table10[[#This Row],[Inactivity]]*100)-(Table10[[#This Row],[Stikes]]*40)</f>
        <v>0</v>
      </c>
    </row>
    <row r="164" spans="2:11" hidden="1" x14ac:dyDescent="0.3">
      <c r="B164" s="9" t="s">
        <v>46</v>
      </c>
      <c r="C164" s="9" t="s">
        <v>31</v>
      </c>
      <c r="D164" s="9">
        <v>0</v>
      </c>
      <c r="E164" s="9">
        <v>0</v>
      </c>
      <c r="F164" s="9">
        <v>0</v>
      </c>
      <c r="G164" s="9">
        <v>0</v>
      </c>
      <c r="H164" s="9">
        <v>0</v>
      </c>
      <c r="I164" s="9">
        <v>0</v>
      </c>
      <c r="J164" s="9">
        <v>0</v>
      </c>
      <c r="K164" s="9">
        <f>IF(Table10[[#This Row],[Stars]]=1,Formula!$C$5,IF(Table10[[#This Row],[Stars]]=2,Formula!$D$5,IF(Table10[[#This Row],[Stars]]=3,Formula!E165,0)))+IF(Table10[[#This Row],[Tier]]=0,0,(3+(Table10[[#This Row],[Tier]]-1)))+Table10[[#This Row],[Chest]]-(Table10[[#This Row],[Inactivity]]*100)-(Table10[[#This Row],[Stikes]]*40)</f>
        <v>0</v>
      </c>
    </row>
    <row r="165" spans="2:11" hidden="1" x14ac:dyDescent="0.3">
      <c r="B165" s="9" t="s">
        <v>46</v>
      </c>
      <c r="C165" s="9" t="s">
        <v>21</v>
      </c>
      <c r="D165" s="9">
        <v>0</v>
      </c>
      <c r="E165" s="9">
        <v>0</v>
      </c>
      <c r="F165" s="9">
        <v>0</v>
      </c>
      <c r="G165" s="9">
        <v>0</v>
      </c>
      <c r="H165" s="9">
        <v>0</v>
      </c>
      <c r="I165" s="9">
        <v>0</v>
      </c>
      <c r="J165" s="9">
        <v>0</v>
      </c>
      <c r="K165" s="9">
        <f>IF(Table10[[#This Row],[Stars]]=1,Formula!$C$5,IF(Table10[[#This Row],[Stars]]=2,Formula!$D$5,IF(Table10[[#This Row],[Stars]]=3,Formula!E166,0)))+IF(Table10[[#This Row],[Tier]]=0,0,(3+(Table10[[#This Row],[Tier]]-1)))+Table10[[#This Row],[Chest]]-(Table10[[#This Row],[Inactivity]]*100)-(Table10[[#This Row],[Stikes]]*40)</f>
        <v>0</v>
      </c>
    </row>
    <row r="166" spans="2:11" x14ac:dyDescent="0.3">
      <c r="B166" s="9" t="s">
        <v>47</v>
      </c>
      <c r="C166" s="9" t="s">
        <v>10</v>
      </c>
      <c r="D166" s="9">
        <v>0</v>
      </c>
      <c r="E166" s="9">
        <v>0</v>
      </c>
      <c r="F166" s="9">
        <v>0</v>
      </c>
      <c r="G166" s="9">
        <v>0</v>
      </c>
      <c r="H166" s="9">
        <v>0</v>
      </c>
      <c r="I166" s="9">
        <v>0</v>
      </c>
      <c r="J166" s="9">
        <v>0</v>
      </c>
      <c r="K166" s="9">
        <f>IF(Table10[[#This Row],[Stars]]=1,Formula!$C$5,IF(Table10[[#This Row],[Stars]]=2,Formula!$D$5,IF(Table10[[#This Row],[Stars]]=3,Formula!E167,0)))+IF(Table10[[#This Row],[Tier]]=0,0,(3+(Table10[[#This Row],[Tier]]-1)))+Table10[[#This Row],[Chest]]-(Table10[[#This Row],[Inactivity]]*100)-(Table10[[#This Row],[Stikes]]*40)</f>
        <v>0</v>
      </c>
    </row>
    <row r="167" spans="2:11" x14ac:dyDescent="0.3">
      <c r="B167" s="9" t="s">
        <v>47</v>
      </c>
      <c r="C167" s="9" t="s">
        <v>15</v>
      </c>
      <c r="D167" s="9">
        <v>0</v>
      </c>
      <c r="E167" s="9">
        <v>0</v>
      </c>
      <c r="F167" s="9">
        <v>0</v>
      </c>
      <c r="G167" s="9">
        <v>0</v>
      </c>
      <c r="H167" s="9">
        <v>0</v>
      </c>
      <c r="I167" s="9">
        <v>0</v>
      </c>
      <c r="J167" s="9">
        <v>0</v>
      </c>
      <c r="K167" s="9">
        <f>IF(Table10[[#This Row],[Stars]]=1,Formula!$C$5,IF(Table10[[#This Row],[Stars]]=2,Formula!$D$5,IF(Table10[[#This Row],[Stars]]=3,Formula!E168,0)))+IF(Table10[[#This Row],[Tier]]=0,0,(3+(Table10[[#This Row],[Tier]]-1)))+Table10[[#This Row],[Chest]]-(Table10[[#This Row],[Inactivity]]*100)-(Table10[[#This Row],[Stikes]]*40)</f>
        <v>0</v>
      </c>
    </row>
    <row r="168" spans="2:11" x14ac:dyDescent="0.3">
      <c r="B168" s="9" t="s">
        <v>47</v>
      </c>
      <c r="C168" s="9" t="s">
        <v>34</v>
      </c>
      <c r="D168" s="9">
        <v>0</v>
      </c>
      <c r="E168" s="9">
        <v>0</v>
      </c>
      <c r="F168" s="9">
        <v>0</v>
      </c>
      <c r="G168" s="9">
        <v>0</v>
      </c>
      <c r="H168" s="9">
        <v>0</v>
      </c>
      <c r="I168" s="9">
        <v>0</v>
      </c>
      <c r="J168" s="9">
        <v>0</v>
      </c>
      <c r="K168" s="9">
        <f>IF(Table10[[#This Row],[Stars]]=1,Formula!$C$5,IF(Table10[[#This Row],[Stars]]=2,Formula!$D$5,IF(Table10[[#This Row],[Stars]]=3,Formula!E169,0)))+IF(Table10[[#This Row],[Tier]]=0,0,(3+(Table10[[#This Row],[Tier]]-1)))+Table10[[#This Row],[Chest]]-(Table10[[#This Row],[Inactivity]]*100)-(Table10[[#This Row],[Stikes]]*40)</f>
        <v>0</v>
      </c>
    </row>
    <row r="169" spans="2:11" x14ac:dyDescent="0.3">
      <c r="B169" s="9" t="s">
        <v>47</v>
      </c>
      <c r="C169" s="9" t="s">
        <v>13</v>
      </c>
      <c r="D169" s="9">
        <v>0</v>
      </c>
      <c r="E169" s="9">
        <v>0</v>
      </c>
      <c r="F169" s="9">
        <v>0</v>
      </c>
      <c r="G169" s="9">
        <v>0</v>
      </c>
      <c r="H169" s="9">
        <v>0</v>
      </c>
      <c r="I169" s="9">
        <v>0</v>
      </c>
      <c r="J169" s="9">
        <v>0</v>
      </c>
      <c r="K169" s="9">
        <f>IF(Table10[[#This Row],[Stars]]=1,Formula!$C$5,IF(Table10[[#This Row],[Stars]]=2,Formula!$D$5,IF(Table10[[#This Row],[Stars]]=3,Formula!E170,0)))+IF(Table10[[#This Row],[Tier]]=0,0,(3+(Table10[[#This Row],[Tier]]-1)))+Table10[[#This Row],[Chest]]-(Table10[[#This Row],[Inactivity]]*100)-(Table10[[#This Row],[Stikes]]*40)</f>
        <v>0</v>
      </c>
    </row>
    <row r="170" spans="2:11" x14ac:dyDescent="0.3">
      <c r="B170" s="9" t="s">
        <v>47</v>
      </c>
      <c r="C170" s="9" t="s">
        <v>25</v>
      </c>
      <c r="D170" s="9">
        <v>0</v>
      </c>
      <c r="E170" s="9">
        <v>0</v>
      </c>
      <c r="F170" s="9">
        <v>0</v>
      </c>
      <c r="G170" s="9">
        <v>0</v>
      </c>
      <c r="H170" s="9">
        <v>0</v>
      </c>
      <c r="I170" s="9">
        <v>0</v>
      </c>
      <c r="J170" s="9">
        <v>0</v>
      </c>
      <c r="K170" s="9">
        <f>IF(Table10[[#This Row],[Stars]]=1,Formula!$C$5,IF(Table10[[#This Row],[Stars]]=2,Formula!$D$5,IF(Table10[[#This Row],[Stars]]=3,Formula!E171,0)))+IF(Table10[[#This Row],[Tier]]=0,0,(3+(Table10[[#This Row],[Tier]]-1)))+Table10[[#This Row],[Chest]]-(Table10[[#This Row],[Inactivity]]*100)-(Table10[[#This Row],[Stikes]]*40)</f>
        <v>0</v>
      </c>
    </row>
    <row r="171" spans="2:11" x14ac:dyDescent="0.3">
      <c r="B171" s="9" t="s">
        <v>47</v>
      </c>
      <c r="C171" s="9" t="s">
        <v>22</v>
      </c>
      <c r="D171" s="9">
        <v>0</v>
      </c>
      <c r="E171" s="9">
        <v>0</v>
      </c>
      <c r="F171" s="9">
        <v>0</v>
      </c>
      <c r="G171" s="9">
        <v>0</v>
      </c>
      <c r="H171" s="9">
        <v>0</v>
      </c>
      <c r="I171" s="9">
        <v>0</v>
      </c>
      <c r="J171" s="9">
        <v>0</v>
      </c>
      <c r="K171" s="9">
        <f>IF(Table10[[#This Row],[Stars]]=1,Formula!$C$5,IF(Table10[[#This Row],[Stars]]=2,Formula!$D$5,IF(Table10[[#This Row],[Stars]]=3,Formula!E172,0)))+IF(Table10[[#This Row],[Tier]]=0,0,(3+(Table10[[#This Row],[Tier]]-1)))+Table10[[#This Row],[Chest]]-(Table10[[#This Row],[Inactivity]]*100)-(Table10[[#This Row],[Stikes]]*40)</f>
        <v>0</v>
      </c>
    </row>
    <row r="172" spans="2:11" x14ac:dyDescent="0.3">
      <c r="B172" s="9" t="s">
        <v>47</v>
      </c>
      <c r="C172" s="9" t="s">
        <v>33</v>
      </c>
      <c r="D172" s="9">
        <v>0</v>
      </c>
      <c r="E172" s="9">
        <v>0</v>
      </c>
      <c r="F172" s="9">
        <v>0</v>
      </c>
      <c r="G172" s="9">
        <v>0</v>
      </c>
      <c r="H172" s="9">
        <v>0</v>
      </c>
      <c r="I172" s="9">
        <v>0</v>
      </c>
      <c r="J172" s="9">
        <v>0</v>
      </c>
      <c r="K172" s="9">
        <f>IF(Table10[[#This Row],[Stars]]=1,Formula!$C$5,IF(Table10[[#This Row],[Stars]]=2,Formula!$D$5,IF(Table10[[#This Row],[Stars]]=3,Formula!E173,0)))+IF(Table10[[#This Row],[Tier]]=0,0,(3+(Table10[[#This Row],[Tier]]-1)))+Table10[[#This Row],[Chest]]-(Table10[[#This Row],[Inactivity]]*100)-(Table10[[#This Row],[Stikes]]*40)</f>
        <v>0</v>
      </c>
    </row>
    <row r="173" spans="2:11" x14ac:dyDescent="0.3">
      <c r="B173" s="9" t="s">
        <v>47</v>
      </c>
      <c r="C173" s="9" t="s">
        <v>9</v>
      </c>
      <c r="D173" s="9">
        <v>0</v>
      </c>
      <c r="E173" s="9">
        <v>0</v>
      </c>
      <c r="F173" s="9">
        <v>0</v>
      </c>
      <c r="G173" s="9">
        <v>0</v>
      </c>
      <c r="H173" s="9">
        <v>0</v>
      </c>
      <c r="I173" s="9">
        <v>0</v>
      </c>
      <c r="J173" s="9">
        <v>0</v>
      </c>
      <c r="K173" s="9">
        <f>IF(Table10[[#This Row],[Stars]]=1,Formula!$C$5,IF(Table10[[#This Row],[Stars]]=2,Formula!$D$5,IF(Table10[[#This Row],[Stars]]=3,Formula!E174,0)))+IF(Table10[[#This Row],[Tier]]=0,0,(3+(Table10[[#This Row],[Tier]]-1)))+Table10[[#This Row],[Chest]]-(Table10[[#This Row],[Inactivity]]*100)-(Table10[[#This Row],[Stikes]]*40)</f>
        <v>0</v>
      </c>
    </row>
    <row r="174" spans="2:11" x14ac:dyDescent="0.3">
      <c r="B174" s="9" t="s">
        <v>47</v>
      </c>
      <c r="C174" s="9" t="s">
        <v>26</v>
      </c>
      <c r="D174" s="9">
        <v>0</v>
      </c>
      <c r="E174" s="9">
        <v>0</v>
      </c>
      <c r="F174" s="9">
        <v>0</v>
      </c>
      <c r="G174" s="9">
        <v>0</v>
      </c>
      <c r="H174" s="9">
        <v>0</v>
      </c>
      <c r="I174" s="9">
        <v>0</v>
      </c>
      <c r="J174" s="9">
        <v>0</v>
      </c>
      <c r="K174" s="9">
        <f>IF(Table10[[#This Row],[Stars]]=1,Formula!$C$5,IF(Table10[[#This Row],[Stars]]=2,Formula!$D$5,IF(Table10[[#This Row],[Stars]]=3,Formula!E175,0)))+IF(Table10[[#This Row],[Tier]]=0,0,(3+(Table10[[#This Row],[Tier]]-1)))+Table10[[#This Row],[Chest]]-(Table10[[#This Row],[Inactivity]]*100)-(Table10[[#This Row],[Stikes]]*40)</f>
        <v>0</v>
      </c>
    </row>
    <row r="175" spans="2:11" x14ac:dyDescent="0.3">
      <c r="B175" s="9" t="s">
        <v>47</v>
      </c>
      <c r="C175" s="9" t="s">
        <v>19</v>
      </c>
      <c r="D175" s="9">
        <v>0</v>
      </c>
      <c r="E175" s="9">
        <v>0</v>
      </c>
      <c r="F175" s="9">
        <v>0</v>
      </c>
      <c r="G175" s="9">
        <v>0</v>
      </c>
      <c r="H175" s="9">
        <v>0</v>
      </c>
      <c r="I175" s="9">
        <v>0</v>
      </c>
      <c r="J175" s="9">
        <v>0</v>
      </c>
      <c r="K175" s="9">
        <f>IF(Table10[[#This Row],[Stars]]=1,Formula!$C$5,IF(Table10[[#This Row],[Stars]]=2,Formula!$D$5,IF(Table10[[#This Row],[Stars]]=3,Formula!E176,0)))+IF(Table10[[#This Row],[Tier]]=0,0,(3+(Table10[[#This Row],[Tier]]-1)))+Table10[[#This Row],[Chest]]-(Table10[[#This Row],[Inactivity]]*100)-(Table10[[#This Row],[Stikes]]*40)</f>
        <v>0</v>
      </c>
    </row>
    <row r="176" spans="2:11" x14ac:dyDescent="0.3">
      <c r="B176" s="9" t="s">
        <v>47</v>
      </c>
      <c r="C176" s="9" t="s">
        <v>17</v>
      </c>
      <c r="D176" s="9">
        <v>0</v>
      </c>
      <c r="E176" s="9">
        <v>0</v>
      </c>
      <c r="F176" s="9">
        <v>0</v>
      </c>
      <c r="G176" s="9">
        <v>0</v>
      </c>
      <c r="H176" s="9">
        <v>0</v>
      </c>
      <c r="I176" s="9">
        <v>0</v>
      </c>
      <c r="J176" s="9">
        <v>0</v>
      </c>
      <c r="K176" s="9">
        <f>IF(Table10[[#This Row],[Stars]]=1,Formula!$C$5,IF(Table10[[#This Row],[Stars]]=2,Formula!$D$5,IF(Table10[[#This Row],[Stars]]=3,Formula!E177,0)))+IF(Table10[[#This Row],[Tier]]=0,0,(3+(Table10[[#This Row],[Tier]]-1)))+Table10[[#This Row],[Chest]]-(Table10[[#This Row],[Inactivity]]*100)-(Table10[[#This Row],[Stikes]]*40)</f>
        <v>0</v>
      </c>
    </row>
    <row r="177" spans="2:11" x14ac:dyDescent="0.3">
      <c r="B177" s="9" t="s">
        <v>47</v>
      </c>
      <c r="C177" s="9" t="s">
        <v>16</v>
      </c>
      <c r="D177" s="9">
        <v>0</v>
      </c>
      <c r="E177" s="9">
        <v>0</v>
      </c>
      <c r="F177" s="9">
        <v>0</v>
      </c>
      <c r="G177" s="9">
        <v>0</v>
      </c>
      <c r="H177" s="9">
        <v>0</v>
      </c>
      <c r="I177" s="9">
        <v>0</v>
      </c>
      <c r="J177" s="9">
        <v>0</v>
      </c>
      <c r="K177" s="9">
        <f>IF(Table10[[#This Row],[Stars]]=1,Formula!$C$5,IF(Table10[[#This Row],[Stars]]=2,Formula!$D$5,IF(Table10[[#This Row],[Stars]]=3,Formula!E178,0)))+IF(Table10[[#This Row],[Tier]]=0,0,(3+(Table10[[#This Row],[Tier]]-1)))+Table10[[#This Row],[Chest]]-(Table10[[#This Row],[Inactivity]]*100)-(Table10[[#This Row],[Stikes]]*40)</f>
        <v>0</v>
      </c>
    </row>
    <row r="178" spans="2:11" x14ac:dyDescent="0.3">
      <c r="B178" s="9" t="s">
        <v>47</v>
      </c>
      <c r="C178" s="9" t="s">
        <v>27</v>
      </c>
      <c r="D178" s="9">
        <v>0</v>
      </c>
      <c r="E178" s="9">
        <v>0</v>
      </c>
      <c r="F178" s="9">
        <v>0</v>
      </c>
      <c r="G178" s="9">
        <v>0</v>
      </c>
      <c r="H178" s="9">
        <v>0</v>
      </c>
      <c r="I178" s="9">
        <v>0</v>
      </c>
      <c r="J178" s="9">
        <v>0</v>
      </c>
      <c r="K178" s="9">
        <f>IF(Table10[[#This Row],[Stars]]=1,Formula!$C$5,IF(Table10[[#This Row],[Stars]]=2,Formula!$D$5,IF(Table10[[#This Row],[Stars]]=3,Formula!E179,0)))+IF(Table10[[#This Row],[Tier]]=0,0,(3+(Table10[[#This Row],[Tier]]-1)))+Table10[[#This Row],[Chest]]-(Table10[[#This Row],[Inactivity]]*100)-(Table10[[#This Row],[Stikes]]*40)</f>
        <v>0</v>
      </c>
    </row>
    <row r="179" spans="2:11" x14ac:dyDescent="0.3">
      <c r="B179" s="9" t="s">
        <v>47</v>
      </c>
      <c r="C179" s="9" t="s">
        <v>23</v>
      </c>
      <c r="D179" s="9">
        <v>0</v>
      </c>
      <c r="E179" s="9">
        <v>0</v>
      </c>
      <c r="F179" s="9">
        <v>0</v>
      </c>
      <c r="G179" s="9">
        <v>0</v>
      </c>
      <c r="H179" s="9">
        <v>0</v>
      </c>
      <c r="I179" s="9">
        <v>0</v>
      </c>
      <c r="J179" s="9">
        <v>0</v>
      </c>
      <c r="K179" s="9">
        <f>IF(Table10[[#This Row],[Stars]]=1,Formula!$C$5,IF(Table10[[#This Row],[Stars]]=2,Formula!$D$5,IF(Table10[[#This Row],[Stars]]=3,Formula!E180,0)))+IF(Table10[[#This Row],[Tier]]=0,0,(3+(Table10[[#This Row],[Tier]]-1)))+Table10[[#This Row],[Chest]]-(Table10[[#This Row],[Inactivity]]*100)-(Table10[[#This Row],[Stikes]]*40)</f>
        <v>0</v>
      </c>
    </row>
    <row r="180" spans="2:11" x14ac:dyDescent="0.3">
      <c r="B180" s="9" t="s">
        <v>47</v>
      </c>
      <c r="C180" s="9" t="s">
        <v>28</v>
      </c>
      <c r="D180" s="9">
        <v>0</v>
      </c>
      <c r="E180" s="9">
        <v>0</v>
      </c>
      <c r="F180" s="9">
        <v>0</v>
      </c>
      <c r="G180" s="9">
        <v>0</v>
      </c>
      <c r="H180" s="9">
        <v>0</v>
      </c>
      <c r="I180" s="9">
        <v>0</v>
      </c>
      <c r="J180" s="9">
        <v>0</v>
      </c>
      <c r="K180" s="9">
        <f>IF(Table10[[#This Row],[Stars]]=1,Formula!$C$5,IF(Table10[[#This Row],[Stars]]=2,Formula!$D$5,IF(Table10[[#This Row],[Stars]]=3,Formula!E181,0)))+IF(Table10[[#This Row],[Tier]]=0,0,(3+(Table10[[#This Row],[Tier]]-1)))+Table10[[#This Row],[Chest]]-(Table10[[#This Row],[Inactivity]]*100)-(Table10[[#This Row],[Stikes]]*40)</f>
        <v>0</v>
      </c>
    </row>
    <row r="181" spans="2:11" x14ac:dyDescent="0.3">
      <c r="B181" s="9" t="s">
        <v>47</v>
      </c>
      <c r="C181" s="9" t="s">
        <v>8</v>
      </c>
      <c r="D181" s="9">
        <v>0</v>
      </c>
      <c r="E181" s="9">
        <v>0</v>
      </c>
      <c r="F181" s="9">
        <v>0</v>
      </c>
      <c r="G181" s="9">
        <v>0</v>
      </c>
      <c r="H181" s="9">
        <v>0</v>
      </c>
      <c r="I181" s="9">
        <v>0</v>
      </c>
      <c r="J181" s="9">
        <v>0</v>
      </c>
      <c r="K181" s="9">
        <f>IF(Table10[[#This Row],[Stars]]=1,Formula!$C$5,IF(Table10[[#This Row],[Stars]]=2,Formula!$D$5,IF(Table10[[#This Row],[Stars]]=3,Formula!E182,0)))+IF(Table10[[#This Row],[Tier]]=0,0,(3+(Table10[[#This Row],[Tier]]-1)))+Table10[[#This Row],[Chest]]-(Table10[[#This Row],[Inactivity]]*100)-(Table10[[#This Row],[Stikes]]*40)</f>
        <v>0</v>
      </c>
    </row>
    <row r="182" spans="2:11" x14ac:dyDescent="0.3">
      <c r="B182" s="9" t="s">
        <v>47</v>
      </c>
      <c r="C182" s="9" t="s">
        <v>30</v>
      </c>
      <c r="D182" s="9">
        <v>0</v>
      </c>
      <c r="E182" s="9">
        <v>0</v>
      </c>
      <c r="F182" s="9">
        <v>0</v>
      </c>
      <c r="G182" s="9">
        <v>0</v>
      </c>
      <c r="H182" s="9">
        <v>0</v>
      </c>
      <c r="I182" s="9">
        <v>0</v>
      </c>
      <c r="J182" s="9">
        <v>0</v>
      </c>
      <c r="K182" s="9">
        <f>IF(Table10[[#This Row],[Stars]]=1,Formula!$C$5,IF(Table10[[#This Row],[Stars]]=2,Formula!$D$5,IF(Table10[[#This Row],[Stars]]=3,Formula!E183,0)))+IF(Table10[[#This Row],[Tier]]=0,0,(3+(Table10[[#This Row],[Tier]]-1)))+Table10[[#This Row],[Chest]]-(Table10[[#This Row],[Inactivity]]*100)-(Table10[[#This Row],[Stikes]]*40)</f>
        <v>0</v>
      </c>
    </row>
    <row r="183" spans="2:11" x14ac:dyDescent="0.3">
      <c r="B183" s="9" t="s">
        <v>47</v>
      </c>
      <c r="C183" s="9" t="s">
        <v>24</v>
      </c>
      <c r="D183" s="9">
        <v>0</v>
      </c>
      <c r="E183" s="9">
        <v>0</v>
      </c>
      <c r="F183" s="9">
        <v>0</v>
      </c>
      <c r="G183" s="9">
        <v>0</v>
      </c>
      <c r="H183" s="9">
        <v>0</v>
      </c>
      <c r="I183" s="9">
        <v>0</v>
      </c>
      <c r="J183" s="9">
        <v>0</v>
      </c>
      <c r="K183" s="9">
        <f>IF(Table10[[#This Row],[Stars]]=1,Formula!$C$5,IF(Table10[[#This Row],[Stars]]=2,Formula!$D$5,IF(Table10[[#This Row],[Stars]]=3,Formula!E184,0)))+IF(Table10[[#This Row],[Tier]]=0,0,(3+(Table10[[#This Row],[Tier]]-1)))+Table10[[#This Row],[Chest]]-(Table10[[#This Row],[Inactivity]]*100)-(Table10[[#This Row],[Stikes]]*40)</f>
        <v>0</v>
      </c>
    </row>
    <row r="184" spans="2:11" x14ac:dyDescent="0.3">
      <c r="B184" s="9" t="s">
        <v>47</v>
      </c>
      <c r="C184" s="9" t="s">
        <v>20</v>
      </c>
      <c r="D184" s="9">
        <v>0</v>
      </c>
      <c r="E184" s="9">
        <v>0</v>
      </c>
      <c r="F184" s="9">
        <v>0</v>
      </c>
      <c r="G184" s="9">
        <v>0</v>
      </c>
      <c r="H184" s="9">
        <v>0</v>
      </c>
      <c r="I184" s="9">
        <v>0</v>
      </c>
      <c r="J184" s="9">
        <v>0</v>
      </c>
      <c r="K184" s="9">
        <f>IF(Table10[[#This Row],[Stars]]=1,Formula!$C$5,IF(Table10[[#This Row],[Stars]]=2,Formula!$D$5,IF(Table10[[#This Row],[Stars]]=3,Formula!E185,0)))+IF(Table10[[#This Row],[Tier]]=0,0,(3+(Table10[[#This Row],[Tier]]-1)))+Table10[[#This Row],[Chest]]-(Table10[[#This Row],[Inactivity]]*100)-(Table10[[#This Row],[Stikes]]*40)</f>
        <v>0</v>
      </c>
    </row>
    <row r="185" spans="2:11" x14ac:dyDescent="0.3">
      <c r="B185" s="9" t="s">
        <v>47</v>
      </c>
      <c r="C185" s="9" t="s">
        <v>29</v>
      </c>
      <c r="D185" s="9">
        <v>0</v>
      </c>
      <c r="E185" s="9">
        <v>0</v>
      </c>
      <c r="F185" s="9">
        <v>0</v>
      </c>
      <c r="G185" s="9">
        <v>0</v>
      </c>
      <c r="H185" s="9">
        <v>0</v>
      </c>
      <c r="I185" s="9">
        <v>0</v>
      </c>
      <c r="J185" s="9">
        <v>0</v>
      </c>
      <c r="K185" s="9">
        <f>IF(Table10[[#This Row],[Stars]]=1,Formula!$C$5,IF(Table10[[#This Row],[Stars]]=2,Formula!$D$5,IF(Table10[[#This Row],[Stars]]=3,Formula!E186,0)))+IF(Table10[[#This Row],[Tier]]=0,0,(3+(Table10[[#This Row],[Tier]]-1)))+Table10[[#This Row],[Chest]]-(Table10[[#This Row],[Inactivity]]*100)-(Table10[[#This Row],[Stikes]]*40)</f>
        <v>0</v>
      </c>
    </row>
    <row r="186" spans="2:11" x14ac:dyDescent="0.3">
      <c r="B186" s="9" t="s">
        <v>47</v>
      </c>
      <c r="C186" s="9" t="s">
        <v>14</v>
      </c>
      <c r="D186" s="9">
        <v>0</v>
      </c>
      <c r="E186" s="9">
        <v>0</v>
      </c>
      <c r="F186" s="9">
        <v>0</v>
      </c>
      <c r="G186" s="9">
        <v>0</v>
      </c>
      <c r="H186" s="9">
        <v>0</v>
      </c>
      <c r="I186" s="9">
        <v>0</v>
      </c>
      <c r="J186" s="9">
        <v>0</v>
      </c>
      <c r="K186" s="9">
        <f>IF(Table10[[#This Row],[Stars]]=1,Formula!$C$5,IF(Table10[[#This Row],[Stars]]=2,Formula!$D$5,IF(Table10[[#This Row],[Stars]]=3,Formula!E187,0)))+IF(Table10[[#This Row],[Tier]]=0,0,(3+(Table10[[#This Row],[Tier]]-1)))+Table10[[#This Row],[Chest]]-(Table10[[#This Row],[Inactivity]]*100)-(Table10[[#This Row],[Stikes]]*40)</f>
        <v>0</v>
      </c>
    </row>
    <row r="187" spans="2:11" x14ac:dyDescent="0.3">
      <c r="B187" s="9" t="s">
        <v>47</v>
      </c>
      <c r="C187" s="9" t="s">
        <v>32</v>
      </c>
      <c r="D187" s="9">
        <v>0</v>
      </c>
      <c r="E187" s="9">
        <v>0</v>
      </c>
      <c r="F187" s="9">
        <v>0</v>
      </c>
      <c r="G187" s="9">
        <v>0</v>
      </c>
      <c r="H187" s="9">
        <v>0</v>
      </c>
      <c r="I187" s="9">
        <v>0</v>
      </c>
      <c r="J187" s="9">
        <v>0</v>
      </c>
      <c r="K187" s="9">
        <f>IF(Table10[[#This Row],[Stars]]=1,Formula!$C$5,IF(Table10[[#This Row],[Stars]]=2,Formula!$D$5,IF(Table10[[#This Row],[Stars]]=3,Formula!E188,0)))+IF(Table10[[#This Row],[Tier]]=0,0,(3+(Table10[[#This Row],[Tier]]-1)))+Table10[[#This Row],[Chest]]-(Table10[[#This Row],[Inactivity]]*100)-(Table10[[#This Row],[Stikes]]*40)</f>
        <v>0</v>
      </c>
    </row>
    <row r="188" spans="2:11" x14ac:dyDescent="0.3">
      <c r="B188" s="9" t="s">
        <v>47</v>
      </c>
      <c r="C188" s="9" t="s">
        <v>11</v>
      </c>
      <c r="D188" s="9">
        <v>0</v>
      </c>
      <c r="E188" s="9">
        <v>0</v>
      </c>
      <c r="F188" s="9">
        <v>0</v>
      </c>
      <c r="G188" s="9">
        <v>0</v>
      </c>
      <c r="H188" s="9">
        <v>0</v>
      </c>
      <c r="I188" s="9">
        <v>0</v>
      </c>
      <c r="J188" s="9">
        <v>0</v>
      </c>
      <c r="K188" s="9">
        <f>IF(Table10[[#This Row],[Stars]]=1,Formula!$C$5,IF(Table10[[#This Row],[Stars]]=2,Formula!$D$5,IF(Table10[[#This Row],[Stars]]=3,Formula!E189,0)))+IF(Table10[[#This Row],[Tier]]=0,0,(3+(Table10[[#This Row],[Tier]]-1)))+Table10[[#This Row],[Chest]]-(Table10[[#This Row],[Inactivity]]*100)-(Table10[[#This Row],[Stikes]]*40)</f>
        <v>0</v>
      </c>
    </row>
    <row r="189" spans="2:11" x14ac:dyDescent="0.3">
      <c r="B189" s="9" t="s">
        <v>47</v>
      </c>
      <c r="C189" s="9" t="s">
        <v>18</v>
      </c>
      <c r="D189" s="9">
        <v>0</v>
      </c>
      <c r="E189" s="9">
        <v>0</v>
      </c>
      <c r="F189" s="9">
        <v>0</v>
      </c>
      <c r="G189" s="9">
        <v>0</v>
      </c>
      <c r="H189" s="9">
        <v>0</v>
      </c>
      <c r="I189" s="9">
        <v>0</v>
      </c>
      <c r="J189" s="9">
        <v>0</v>
      </c>
      <c r="K189" s="9">
        <f>IF(Table10[[#This Row],[Stars]]=1,Formula!$C$5,IF(Table10[[#This Row],[Stars]]=2,Formula!$D$5,IF(Table10[[#This Row],[Stars]]=3,Formula!E190,0)))+IF(Table10[[#This Row],[Tier]]=0,0,(3+(Table10[[#This Row],[Tier]]-1)))+Table10[[#This Row],[Chest]]-(Table10[[#This Row],[Inactivity]]*100)-(Table10[[#This Row],[Stikes]]*40)</f>
        <v>0</v>
      </c>
    </row>
    <row r="190" spans="2:11" x14ac:dyDescent="0.3">
      <c r="B190" s="9" t="s">
        <v>47</v>
      </c>
      <c r="C190" s="9" t="s">
        <v>12</v>
      </c>
      <c r="D190" s="9">
        <v>0</v>
      </c>
      <c r="E190" s="9">
        <v>0</v>
      </c>
      <c r="F190" s="9">
        <v>0</v>
      </c>
      <c r="G190" s="9">
        <v>0</v>
      </c>
      <c r="H190" s="9">
        <v>0</v>
      </c>
      <c r="I190" s="9">
        <v>0</v>
      </c>
      <c r="J190" s="9">
        <v>0</v>
      </c>
      <c r="K190" s="9">
        <f>IF(Table10[[#This Row],[Stars]]=1,Formula!$C$5,IF(Table10[[#This Row],[Stars]]=2,Formula!$D$5,IF(Table10[[#This Row],[Stars]]=3,Formula!E191,0)))+IF(Table10[[#This Row],[Tier]]=0,0,(3+(Table10[[#This Row],[Tier]]-1)))+Table10[[#This Row],[Chest]]-(Table10[[#This Row],[Inactivity]]*100)-(Table10[[#This Row],[Stikes]]*40)</f>
        <v>0</v>
      </c>
    </row>
    <row r="191" spans="2:11" x14ac:dyDescent="0.3">
      <c r="B191" s="9" t="s">
        <v>47</v>
      </c>
      <c r="C191" s="9" t="s">
        <v>31</v>
      </c>
      <c r="D191" s="9">
        <v>0</v>
      </c>
      <c r="E191" s="9">
        <v>0</v>
      </c>
      <c r="F191" s="9">
        <v>0</v>
      </c>
      <c r="G191" s="9">
        <v>0</v>
      </c>
      <c r="H191" s="9">
        <v>0</v>
      </c>
      <c r="I191" s="9">
        <v>0</v>
      </c>
      <c r="J191" s="9">
        <v>0</v>
      </c>
      <c r="K191" s="9">
        <f>IF(Table10[[#This Row],[Stars]]=1,Formula!$C$5,IF(Table10[[#This Row],[Stars]]=2,Formula!$D$5,IF(Table10[[#This Row],[Stars]]=3,Formula!E192,0)))+IF(Table10[[#This Row],[Tier]]=0,0,(3+(Table10[[#This Row],[Tier]]-1)))+Table10[[#This Row],[Chest]]-(Table10[[#This Row],[Inactivity]]*100)-(Table10[[#This Row],[Stikes]]*40)</f>
        <v>0</v>
      </c>
    </row>
    <row r="192" spans="2:11" x14ac:dyDescent="0.3">
      <c r="B192" s="9" t="s">
        <v>47</v>
      </c>
      <c r="C192" s="9" t="s">
        <v>21</v>
      </c>
      <c r="D192" s="9">
        <v>0</v>
      </c>
      <c r="E192" s="9">
        <v>0</v>
      </c>
      <c r="F192" s="9">
        <v>0</v>
      </c>
      <c r="G192" s="9">
        <v>0</v>
      </c>
      <c r="H192" s="9">
        <v>0</v>
      </c>
      <c r="I192" s="9">
        <v>0</v>
      </c>
      <c r="J192" s="9">
        <v>0</v>
      </c>
      <c r="K192" s="9">
        <f>IF(Table10[[#This Row],[Stars]]=1,Formula!$C$5,IF(Table10[[#This Row],[Stars]]=2,Formula!$D$5,IF(Table10[[#This Row],[Stars]]=3,Formula!E193,0)))+IF(Table10[[#This Row],[Tier]]=0,0,(3+(Table10[[#This Row],[Tier]]-1)))+Table10[[#This Row],[Chest]]-(Table10[[#This Row],[Inactivity]]*100)-(Table10[[#This Row],[Stikes]]*40)</f>
        <v>0</v>
      </c>
    </row>
  </sheetData>
  <phoneticPr fontId="1"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E80FF-A1EA-4188-AD1B-E58ABD0103A3}">
  <dimension ref="A3:B31"/>
  <sheetViews>
    <sheetView workbookViewId="0">
      <selection activeCell="A3" sqref="A3"/>
    </sheetView>
  </sheetViews>
  <sheetFormatPr defaultRowHeight="14.4" x14ac:dyDescent="0.3"/>
  <cols>
    <col min="1" max="1" width="14.88671875" bestFit="1" customWidth="1"/>
    <col min="2" max="2" width="12.109375" bestFit="1" customWidth="1"/>
  </cols>
  <sheetData>
    <row r="3" spans="1:2" x14ac:dyDescent="0.3">
      <c r="A3" s="10" t="s">
        <v>48</v>
      </c>
      <c r="B3" t="s">
        <v>56</v>
      </c>
    </row>
    <row r="4" spans="1:2" x14ac:dyDescent="0.3">
      <c r="A4" s="11" t="s">
        <v>22</v>
      </c>
      <c r="B4" s="12">
        <v>16</v>
      </c>
    </row>
    <row r="5" spans="1:2" x14ac:dyDescent="0.3">
      <c r="A5" s="11" t="s">
        <v>26</v>
      </c>
      <c r="B5" s="12">
        <v>16</v>
      </c>
    </row>
    <row r="6" spans="1:2" x14ac:dyDescent="0.3">
      <c r="A6" s="11" t="s">
        <v>27</v>
      </c>
      <c r="B6" s="12">
        <v>16</v>
      </c>
    </row>
    <row r="7" spans="1:2" x14ac:dyDescent="0.3">
      <c r="A7" s="11" t="s">
        <v>10</v>
      </c>
      <c r="B7" s="12">
        <v>20</v>
      </c>
    </row>
    <row r="8" spans="1:2" x14ac:dyDescent="0.3">
      <c r="A8" s="11" t="s">
        <v>14</v>
      </c>
      <c r="B8" s="12">
        <v>16</v>
      </c>
    </row>
    <row r="9" spans="1:2" x14ac:dyDescent="0.3">
      <c r="A9" s="11" t="s">
        <v>17</v>
      </c>
      <c r="B9" s="12">
        <v>18</v>
      </c>
    </row>
    <row r="10" spans="1:2" x14ac:dyDescent="0.3">
      <c r="A10" s="11" t="s">
        <v>24</v>
      </c>
      <c r="B10" s="12">
        <v>16</v>
      </c>
    </row>
    <row r="11" spans="1:2" x14ac:dyDescent="0.3">
      <c r="A11" s="11" t="s">
        <v>23</v>
      </c>
      <c r="B11" s="12">
        <v>18</v>
      </c>
    </row>
    <row r="12" spans="1:2" x14ac:dyDescent="0.3">
      <c r="A12" s="11" t="s">
        <v>32</v>
      </c>
      <c r="B12" s="12">
        <v>16</v>
      </c>
    </row>
    <row r="13" spans="1:2" x14ac:dyDescent="0.3">
      <c r="A13" s="11" t="s">
        <v>11</v>
      </c>
      <c r="B13" s="12">
        <v>16</v>
      </c>
    </row>
    <row r="14" spans="1:2" x14ac:dyDescent="0.3">
      <c r="A14" s="11" t="s">
        <v>13</v>
      </c>
      <c r="B14" s="12">
        <v>19</v>
      </c>
    </row>
    <row r="15" spans="1:2" x14ac:dyDescent="0.3">
      <c r="A15" s="11" t="s">
        <v>30</v>
      </c>
      <c r="B15" s="12">
        <v>16</v>
      </c>
    </row>
    <row r="16" spans="1:2" x14ac:dyDescent="0.3">
      <c r="A16" s="11" t="s">
        <v>18</v>
      </c>
      <c r="B16" s="12">
        <v>16</v>
      </c>
    </row>
    <row r="17" spans="1:2" x14ac:dyDescent="0.3">
      <c r="A17" s="11" t="s">
        <v>12</v>
      </c>
      <c r="B17" s="12">
        <v>18</v>
      </c>
    </row>
    <row r="18" spans="1:2" x14ac:dyDescent="0.3">
      <c r="A18" s="11" t="s">
        <v>8</v>
      </c>
      <c r="B18" s="12">
        <v>16</v>
      </c>
    </row>
    <row r="19" spans="1:2" x14ac:dyDescent="0.3">
      <c r="A19" s="11" t="s">
        <v>16</v>
      </c>
      <c r="B19" s="12">
        <v>16</v>
      </c>
    </row>
    <row r="20" spans="1:2" x14ac:dyDescent="0.3">
      <c r="A20" s="11" t="s">
        <v>33</v>
      </c>
      <c r="B20" s="12">
        <v>16</v>
      </c>
    </row>
    <row r="21" spans="1:2" x14ac:dyDescent="0.3">
      <c r="A21" s="11" t="s">
        <v>15</v>
      </c>
      <c r="B21" s="12">
        <v>20</v>
      </c>
    </row>
    <row r="22" spans="1:2" x14ac:dyDescent="0.3">
      <c r="A22" s="11" t="s">
        <v>34</v>
      </c>
      <c r="B22" s="12">
        <v>18</v>
      </c>
    </row>
    <row r="23" spans="1:2" x14ac:dyDescent="0.3">
      <c r="A23" s="11" t="s">
        <v>31</v>
      </c>
      <c r="B23" s="12">
        <v>16</v>
      </c>
    </row>
    <row r="24" spans="1:2" x14ac:dyDescent="0.3">
      <c r="A24" s="11" t="s">
        <v>9</v>
      </c>
      <c r="B24" s="12">
        <v>15</v>
      </c>
    </row>
    <row r="25" spans="1:2" x14ac:dyDescent="0.3">
      <c r="A25" s="11" t="s">
        <v>28</v>
      </c>
      <c r="B25" s="12">
        <v>16</v>
      </c>
    </row>
    <row r="26" spans="1:2" x14ac:dyDescent="0.3">
      <c r="A26" s="11" t="s">
        <v>21</v>
      </c>
      <c r="B26" s="12">
        <v>16</v>
      </c>
    </row>
    <row r="27" spans="1:2" x14ac:dyDescent="0.3">
      <c r="A27" s="11" t="s">
        <v>19</v>
      </c>
      <c r="B27" s="12">
        <v>16</v>
      </c>
    </row>
    <row r="28" spans="1:2" x14ac:dyDescent="0.3">
      <c r="A28" s="11" t="s">
        <v>20</v>
      </c>
      <c r="B28" s="12">
        <v>16</v>
      </c>
    </row>
    <row r="29" spans="1:2" x14ac:dyDescent="0.3">
      <c r="A29" s="11" t="s">
        <v>29</v>
      </c>
      <c r="B29" s="12">
        <v>16</v>
      </c>
    </row>
    <row r="30" spans="1:2" x14ac:dyDescent="0.3">
      <c r="A30" s="11" t="s">
        <v>25</v>
      </c>
      <c r="B30" s="12">
        <v>18</v>
      </c>
    </row>
    <row r="31" spans="1:2" x14ac:dyDescent="0.3">
      <c r="A31" s="11" t="s">
        <v>49</v>
      </c>
      <c r="B31" s="12">
        <v>452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2E24D7-4826-4E51-92B1-412BF7A14D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Formula</vt:lpstr>
      <vt:lpstr>Daily</vt:lpstr>
      <vt:lpstr>Weekly</vt:lpstr>
      <vt:lpstr>Sum-of-Score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jesus guijosa infante</dc:creator>
  <cp:lastModifiedBy>david jesus guijosa infante</cp:lastModifiedBy>
  <dcterms:created xsi:type="dcterms:W3CDTF">2015-06-05T18:17:20Z</dcterms:created>
  <dcterms:modified xsi:type="dcterms:W3CDTF">2020-04-23T18:47:46Z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3ec1fb28-af0c-4fa8-8c66-e8715d863330</vt:lpwstr>
  </property>
</Properties>
</file>