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xr:revisionPtr revIDLastSave="0" documentId="13_ncr:1_{9391BD5C-78C0-4CBC-8F06-688488A991ED}" xr6:coauthVersionLast="47" xr6:coauthVersionMax="47" xr10:uidLastSave="{00000000-0000-0000-0000-000000000000}"/>
  <bookViews>
    <workbookView xWindow="-120" yWindow="-120" windowWidth="21840" windowHeight="13140" xr2:uid="{9FEC9B5C-0C45-4604-96FF-D0C1C5FD5E9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G5" i="1"/>
  <c r="G6" i="1"/>
  <c r="G7" i="1"/>
  <c r="G8" i="1"/>
  <c r="G9" i="1"/>
  <c r="G10" i="1"/>
  <c r="G11" i="1"/>
  <c r="G12" i="1"/>
  <c r="F5" i="1"/>
  <c r="F6" i="1"/>
  <c r="F7" i="1"/>
  <c r="F8" i="1"/>
  <c r="F9" i="1"/>
  <c r="F10" i="1"/>
  <c r="F11" i="1"/>
  <c r="F12" i="1"/>
  <c r="E5" i="1"/>
  <c r="E6" i="1"/>
  <c r="E7" i="1"/>
  <c r="E8" i="1"/>
  <c r="E9" i="1"/>
  <c r="E10" i="1"/>
  <c r="E11" i="1"/>
  <c r="E12" i="1"/>
  <c r="D5" i="1"/>
  <c r="D6" i="1"/>
  <c r="D7" i="1"/>
  <c r="D8" i="1"/>
  <c r="D9" i="1"/>
  <c r="D10" i="1"/>
  <c r="D11" i="1"/>
  <c r="D12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<sst xmlns="http://schemas.openxmlformats.org/spreadsheetml/2006/main" count="20" uniqueCount="20">
  <si>
    <t>Data</t>
  </si>
  <si>
    <t>Dia</t>
  </si>
  <si>
    <t>Dia da Semana</t>
  </si>
  <si>
    <t>NºMês</t>
  </si>
  <si>
    <t xml:space="preserve">Mês </t>
  </si>
  <si>
    <t>Ano</t>
  </si>
  <si>
    <t>MÉDIA</t>
  </si>
  <si>
    <t>Alunos</t>
  </si>
  <si>
    <t>Notas</t>
  </si>
  <si>
    <t>Situação</t>
  </si>
  <si>
    <t>Matheus</t>
  </si>
  <si>
    <t>Bruno</t>
  </si>
  <si>
    <t>Alex</t>
  </si>
  <si>
    <t>Maria</t>
  </si>
  <si>
    <t>Marta</t>
  </si>
  <si>
    <t>Gabriel</t>
  </si>
  <si>
    <t>Yasmin</t>
  </si>
  <si>
    <t>Pedro</t>
  </si>
  <si>
    <t>FOI CALCULADO  A MÉDIA</t>
  </si>
  <si>
    <t>Planilia de 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</si>
</sst>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0" fillId="0" borderId="0" xfId="1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9"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80000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numFmt numFmtId="167" formatCode="0.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F3CC1-773D-4F16-AB13-2F1C1F456C71}" name="Tabela2" displayName="Tabela2" ref="B4:G12" totalsRowShown="0">
  <autoFilter ref="B4:G12" xr:uid="{C83F3CC1-773D-4F16-AB13-2F1C1F456C71}"/>
  <tableColumns count="6">
    <tableColumn id="1" xr3:uid="{3A4E3AC7-CDBE-4AFE-9871-36EF3136D31F}" name="Data" dataDxfId="8"/>
    <tableColumn id="2" xr3:uid="{66E87290-6901-4308-BD45-7C02069CE654}" name="Dia" dataDxfId="7">
      <calculatedColumnFormula>DAY(Tabela2[[#This Row],[Data]])</calculatedColumnFormula>
    </tableColumn>
    <tableColumn id="3" xr3:uid="{EC99065A-71E0-4423-B2C7-7651FE83ABC0}" name="Dia da Semana" dataDxfId="6">
      <calculatedColumnFormula>TEXT(Tabela2[[#This Row],[Data]],"DDDD")</calculatedColumnFormula>
    </tableColumn>
    <tableColumn id="5" xr3:uid="{63C8A385-E9AF-4297-8162-16A07F0F080B}" name="NºMês" dataDxfId="5">
      <calculatedColumnFormula>MONTH(Tabela2[[#This Row],[Data]])</calculatedColumnFormula>
    </tableColumn>
    <tableColumn id="6" xr3:uid="{19AEAE4E-5300-443A-93BB-FD8614B64C74}" name="Mês " dataDxfId="4">
      <calculatedColumnFormula>TEXT(Tabela2[[#This Row],[Data]],"MMMM")</calculatedColumnFormula>
    </tableColumn>
    <tableColumn id="7" xr3:uid="{85F1E674-0583-46B6-B13F-CFB85F0A5B52}" name="Ano" dataDxfId="3">
      <calculatedColumnFormula>YEAR(Tabela2[[#This Row],[Data]])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999638-AB01-4CB9-A73B-3D44BAA9F16D}" name="Tabela3" displayName="Tabela3" ref="D4:F12" totalsRowShown="0">
  <autoFilter ref="D4:F12" xr:uid="{C8999638-AB01-4CB9-A73B-3D44BAA9F16D}"/>
  <tableColumns count="3">
    <tableColumn id="1" xr3:uid="{4E8D916C-1553-4AE4-A0F7-ED882C87A842}" name="Alunos" dataDxfId="1"/>
    <tableColumn id="2" xr3:uid="{DECA56B4-ED1C-432B-8FB7-22BC75B1E992}" name="Notas" dataDxfId="2"/>
    <tableColumn id="3" xr3:uid="{EE0ECE74-8FF1-4001-9F64-D708FCDC2EC3}" name="Situação" dataDxfId="0">
      <calculatedColumnFormula>IF(Tabela3[[#This Row],[Notas]]&gt;E2,"APROVADO","REPROVADO")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0087-CFA1-469A-852A-A8E2A24AA28D}">
  <dimension ref="B1:G12"/>
  <sheetViews>
    <sheetView tabSelected="1" workbookViewId="0">
      <selection activeCell="C1" sqref="C1:F1"/>
    </sheetView>
  </sheetViews>
  <sheetFormatPr defaultRowHeight="15" x14ac:dyDescent="0.25"/>
  <cols>
    <col min="2" max="2" width="10.7109375" bestFit="1" customWidth="1"/>
    <col min="4" max="4" width="16" style="2" customWidth="1"/>
    <col min="6" max="6" width="9.140625" style="2"/>
    <col min="16" max="16" width="10.28515625" customWidth="1"/>
  </cols>
  <sheetData>
    <row r="1" spans="2:7" ht="23.25" x14ac:dyDescent="0.35">
      <c r="C1" s="8" t="s">
        <v>19</v>
      </c>
      <c r="D1" s="8"/>
      <c r="E1" s="8"/>
      <c r="F1" s="8"/>
    </row>
    <row r="4" spans="2:7" x14ac:dyDescent="0.25">
      <c r="B4" t="s">
        <v>0</v>
      </c>
      <c r="C4" t="s">
        <v>1</v>
      </c>
      <c r="D4" s="2" t="s">
        <v>2</v>
      </c>
      <c r="E4" t="s">
        <v>3</v>
      </c>
      <c r="F4" s="2" t="s">
        <v>4</v>
      </c>
      <c r="G4" t="s">
        <v>5</v>
      </c>
    </row>
    <row r="5" spans="2:7" x14ac:dyDescent="0.25">
      <c r="B5" s="1">
        <v>42036</v>
      </c>
      <c r="C5">
        <f>DAY(Tabela2[[#This Row],[Data]])</f>
        <v>1</v>
      </c>
      <c r="D5" s="2" t="str">
        <f>TEXT(Tabela2[[#This Row],[Data]],"DDDD")</f>
        <v>domingo</v>
      </c>
      <c r="E5">
        <f>MONTH(Tabela2[[#This Row],[Data]])</f>
        <v>2</v>
      </c>
      <c r="F5" s="2" t="str">
        <f>TEXT(Tabela2[[#This Row],[Data]],"MMMM")</f>
        <v>fevereiro</v>
      </c>
      <c r="G5">
        <f>YEAR(Tabela2[[#This Row],[Data]])</f>
        <v>2015</v>
      </c>
    </row>
    <row r="6" spans="2:7" x14ac:dyDescent="0.25">
      <c r="B6" s="1">
        <v>43870</v>
      </c>
      <c r="C6">
        <f>DAY(Tabela2[[#This Row],[Data]])</f>
        <v>9</v>
      </c>
      <c r="D6" s="2" t="str">
        <f>TEXT(Tabela2[[#This Row],[Data]],"DDDD")</f>
        <v>domingo</v>
      </c>
      <c r="E6">
        <f>MONTH(Tabela2[[#This Row],[Data]])</f>
        <v>2</v>
      </c>
      <c r="F6" s="2" t="str">
        <f>TEXT(Tabela2[[#This Row],[Data]],"MMMM")</f>
        <v>fevereiro</v>
      </c>
      <c r="G6">
        <f>YEAR(Tabela2[[#This Row],[Data]])</f>
        <v>2020</v>
      </c>
    </row>
    <row r="7" spans="2:7" x14ac:dyDescent="0.25">
      <c r="B7" s="1">
        <v>32473</v>
      </c>
      <c r="C7">
        <f>DAY(Tabela2[[#This Row],[Data]])</f>
        <v>26</v>
      </c>
      <c r="D7" s="2" t="str">
        <f>TEXT(Tabela2[[#This Row],[Data]],"DDDD")</f>
        <v>sábado</v>
      </c>
      <c r="E7">
        <f>MONTH(Tabela2[[#This Row],[Data]])</f>
        <v>11</v>
      </c>
      <c r="F7" s="2" t="str">
        <f>TEXT(Tabela2[[#This Row],[Data]],"MMMM")</f>
        <v>novembro</v>
      </c>
      <c r="G7">
        <f>YEAR(Tabela2[[#This Row],[Data]])</f>
        <v>1988</v>
      </c>
    </row>
    <row r="8" spans="2:7" x14ac:dyDescent="0.25">
      <c r="B8" s="1">
        <v>28616</v>
      </c>
      <c r="C8">
        <f>DAY(Tabela2[[#This Row],[Data]])</f>
        <v>6</v>
      </c>
      <c r="D8" s="2" t="str">
        <f>TEXT(Tabela2[[#This Row],[Data]],"DDDD")</f>
        <v>sábado</v>
      </c>
      <c r="E8">
        <f>MONTH(Tabela2[[#This Row],[Data]])</f>
        <v>5</v>
      </c>
      <c r="F8" s="2" t="str">
        <f>TEXT(Tabela2[[#This Row],[Data]],"MMMM")</f>
        <v>maio</v>
      </c>
      <c r="G8">
        <f>YEAR(Tabela2[[#This Row],[Data]])</f>
        <v>1978</v>
      </c>
    </row>
    <row r="9" spans="2:7" x14ac:dyDescent="0.25">
      <c r="B9" s="1">
        <v>41995</v>
      </c>
      <c r="C9">
        <f>DAY(Tabela2[[#This Row],[Data]])</f>
        <v>22</v>
      </c>
      <c r="D9" s="2" t="str">
        <f>TEXT(Tabela2[[#This Row],[Data]],"DDDD")</f>
        <v>segunda-feira</v>
      </c>
      <c r="E9">
        <f>MONTH(Tabela2[[#This Row],[Data]])</f>
        <v>12</v>
      </c>
      <c r="F9" s="2" t="str">
        <f>TEXT(Tabela2[[#This Row],[Data]],"MMMM")</f>
        <v>dezembro</v>
      </c>
      <c r="G9">
        <f>YEAR(Tabela2[[#This Row],[Data]])</f>
        <v>2014</v>
      </c>
    </row>
    <row r="10" spans="2:7" x14ac:dyDescent="0.25">
      <c r="B10" s="1">
        <v>36289</v>
      </c>
      <c r="C10">
        <f>DAY(Tabela2[[#This Row],[Data]])</f>
        <v>9</v>
      </c>
      <c r="D10" s="2" t="str">
        <f>TEXT(Tabela2[[#This Row],[Data]],"DDDD")</f>
        <v>domingo</v>
      </c>
      <c r="E10">
        <f>MONTH(Tabela2[[#This Row],[Data]])</f>
        <v>5</v>
      </c>
      <c r="F10" s="2" t="str">
        <f>TEXT(Tabela2[[#This Row],[Data]],"MMMM")</f>
        <v>maio</v>
      </c>
      <c r="G10">
        <f>YEAR(Tabela2[[#This Row],[Data]])</f>
        <v>1999</v>
      </c>
    </row>
    <row r="11" spans="2:7" x14ac:dyDescent="0.25">
      <c r="B11" s="1">
        <v>36633</v>
      </c>
      <c r="C11">
        <f>DAY(Tabela2[[#This Row],[Data]])</f>
        <v>17</v>
      </c>
      <c r="D11" s="2" t="str">
        <f>TEXT(Tabela2[[#This Row],[Data]],"DDDD")</f>
        <v>segunda-feira</v>
      </c>
      <c r="E11">
        <f>MONTH(Tabela2[[#This Row],[Data]])</f>
        <v>4</v>
      </c>
      <c r="F11" s="2" t="str">
        <f>TEXT(Tabela2[[#This Row],[Data]],"MMMM")</f>
        <v>abril</v>
      </c>
      <c r="G11">
        <f>YEAR(Tabela2[[#This Row],[Data]])</f>
        <v>2000</v>
      </c>
    </row>
    <row r="12" spans="2:7" x14ac:dyDescent="0.25">
      <c r="B12" s="1">
        <v>43860</v>
      </c>
      <c r="C12">
        <f>DAY(Tabela2[[#This Row],[Data]])</f>
        <v>30</v>
      </c>
      <c r="D12" s="2" t="str">
        <f>TEXT(Tabela2[[#This Row],[Data]],"DDDD")</f>
        <v>quinta-feira</v>
      </c>
      <c r="E12">
        <f>MONTH(Tabela2[[#This Row],[Data]])</f>
        <v>1</v>
      </c>
      <c r="F12" s="2" t="str">
        <f>TEXT(Tabela2[[#This Row],[Data]],"MMMM")</f>
        <v>janeiro</v>
      </c>
      <c r="G12">
        <f>YEAR(Tabela2[[#This Row],[Data]])</f>
        <v>2020</v>
      </c>
    </row>
  </sheetData>
  <mergeCells count="1">
    <mergeCell ref="C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9D86-10D4-4CC2-96FF-9479E3909EA1}">
  <dimension ref="D1:L13"/>
  <sheetViews>
    <sheetView workbookViewId="0">
      <selection activeCell="M17" sqref="M17"/>
    </sheetView>
  </sheetViews>
  <sheetFormatPr defaultRowHeight="15" x14ac:dyDescent="0.25"/>
  <cols>
    <col min="4" max="4" width="9.42578125" bestFit="1" customWidth="1"/>
    <col min="5" max="5" width="10.7109375" style="5" bestFit="1" customWidth="1"/>
    <col min="6" max="6" width="12.140625" bestFit="1" customWidth="1"/>
  </cols>
  <sheetData>
    <row r="1" spans="4:12" x14ac:dyDescent="0.25">
      <c r="E1" s="3" t="s">
        <v>6</v>
      </c>
    </row>
    <row r="2" spans="4:12" x14ac:dyDescent="0.25">
      <c r="E2" s="4">
        <v>7</v>
      </c>
    </row>
    <row r="4" spans="4:12" x14ac:dyDescent="0.25">
      <c r="D4" t="s">
        <v>7</v>
      </c>
      <c r="E4" s="5" t="s">
        <v>8</v>
      </c>
      <c r="F4" t="s">
        <v>9</v>
      </c>
    </row>
    <row r="5" spans="4:12" x14ac:dyDescent="0.25">
      <c r="D5" s="6" t="s">
        <v>10</v>
      </c>
      <c r="E5" s="5">
        <v>9.5</v>
      </c>
      <c r="F5" t="str">
        <f>IF(Tabela3[[#This Row],[Notas]]&gt;E2,"APROVADO","REPROVADO")</f>
        <v>APROVADO</v>
      </c>
    </row>
    <row r="6" spans="4:12" x14ac:dyDescent="0.25">
      <c r="D6" s="6" t="s">
        <v>11</v>
      </c>
      <c r="E6" s="5">
        <v>8.1999999999999993</v>
      </c>
      <c r="F6" t="str">
        <f>IF(Tabela3[[#This Row],[Notas]]&gt;E3,"APROVADO","REPROVADO")</f>
        <v>APROVADO</v>
      </c>
    </row>
    <row r="7" spans="4:12" x14ac:dyDescent="0.25">
      <c r="D7" s="6" t="s">
        <v>12</v>
      </c>
      <c r="E7" s="5">
        <v>6.9</v>
      </c>
      <c r="F7" t="str">
        <f>IF(Tabela3[[#This Row],[Notas]]&gt;E4,"APROVADO","REPROVADO")</f>
        <v>REPROVADO</v>
      </c>
    </row>
    <row r="8" spans="4:12" x14ac:dyDescent="0.25">
      <c r="D8" s="6" t="s">
        <v>13</v>
      </c>
      <c r="E8" s="5">
        <v>7</v>
      </c>
      <c r="F8" t="str">
        <f>IF(Tabela3[[#This Row],[Notas]]&gt;E5,"APROVADO","REPROVADO")</f>
        <v>REPROVADO</v>
      </c>
    </row>
    <row r="9" spans="4:12" x14ac:dyDescent="0.25">
      <c r="D9" s="6" t="s">
        <v>14</v>
      </c>
      <c r="E9" s="5">
        <v>5</v>
      </c>
      <c r="F9" t="str">
        <f>IF(Tabela3[[#This Row],[Notas]]&gt;E6,"APROVADO","REPROVADO")</f>
        <v>REPROVADO</v>
      </c>
    </row>
    <row r="10" spans="4:12" x14ac:dyDescent="0.25">
      <c r="D10" s="6" t="s">
        <v>15</v>
      </c>
      <c r="E10" s="5">
        <v>6.5</v>
      </c>
      <c r="F10" t="str">
        <f>IF(Tabela3[[#This Row],[Notas]]&gt;E7,"APROVADO","REPROVADO")</f>
        <v>REPROVADO</v>
      </c>
    </row>
    <row r="11" spans="4:12" x14ac:dyDescent="0.25">
      <c r="D11" s="6" t="s">
        <v>16</v>
      </c>
      <c r="E11" s="5">
        <v>9.8000000000000007</v>
      </c>
      <c r="F11" t="str">
        <f>IF(Tabela3[[#This Row],[Notas]]&gt;E8,"APROVADO","REPROVADO")</f>
        <v>APROVADO</v>
      </c>
      <c r="H11" s="7" t="s">
        <v>18</v>
      </c>
      <c r="I11" s="7"/>
      <c r="J11" s="7"/>
      <c r="K11" s="7"/>
      <c r="L11" s="7"/>
    </row>
    <row r="12" spans="4:12" x14ac:dyDescent="0.25">
      <c r="D12" s="6" t="s">
        <v>17</v>
      </c>
      <c r="E12" s="5">
        <v>7.5</v>
      </c>
      <c r="F12" t="str">
        <f>IF(Tabela3[[#This Row],[Notas]]&gt;E9,"APROVADO","REPROVADO")</f>
        <v>APROVADO</v>
      </c>
      <c r="H12" s="7"/>
      <c r="I12" s="7"/>
      <c r="J12" s="7"/>
      <c r="K12" s="7"/>
      <c r="L12" s="7"/>
    </row>
    <row r="13" spans="4:12" x14ac:dyDescent="0.25">
      <c r="D13" s="6"/>
    </row>
  </sheetData>
  <mergeCells count="1">
    <mergeCell ref="H11:L1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2025-01-25T15:48:07Z</dcterms:created>
  <dcterms:modified xsi:type="dcterms:W3CDTF">2025-01-25T19:05:10Z</dcterms:modified>
</cp:coreProperties>
</file>